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9" i="1"/>
  <c r="K25" i="1"/>
  <c r="K33" i="1"/>
  <c r="K41" i="1"/>
  <c r="K49" i="1"/>
  <c r="K59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1" i="1"/>
  <c r="K23" i="1"/>
  <c r="K27" i="1"/>
  <c r="K29" i="1"/>
  <c r="K31" i="1"/>
  <c r="K35" i="1"/>
  <c r="K37" i="1"/>
  <c r="K39" i="1"/>
  <c r="K43" i="1"/>
  <c r="K45" i="1"/>
  <c r="K47" i="1"/>
  <c r="K51" i="1"/>
  <c r="K53" i="1"/>
  <c r="K55" i="1"/>
  <c r="K57" i="1"/>
  <c r="K61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7" i="1"/>
  <c r="J19" i="1"/>
  <c r="J27" i="1"/>
  <c r="J39" i="1"/>
  <c r="J53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5" i="1"/>
  <c r="J21" i="1"/>
  <c r="J23" i="1"/>
  <c r="J25" i="1"/>
  <c r="J29" i="1"/>
  <c r="J31" i="1"/>
  <c r="J33" i="1"/>
  <c r="J35" i="1"/>
  <c r="J37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H2" i="1" a="1"/>
  <c r="G11" i="1"/>
  <c r="G63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7" i="1"/>
  <c r="G69" i="1"/>
  <c r="G71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3" i="1" l="1"/>
  <c r="AH22" i="1"/>
  <c r="AH53" i="1"/>
  <c r="AH29" i="1"/>
  <c r="AH25" i="1"/>
  <c r="AH49" i="1"/>
  <c r="AH3" i="1"/>
  <c r="AH14" i="1"/>
  <c r="AH26" i="1"/>
  <c r="AH55" i="1"/>
  <c r="AH32" i="1"/>
  <c r="AH54" i="1"/>
  <c r="AH5" i="1"/>
  <c r="AH6" i="1"/>
  <c r="AH52" i="1"/>
  <c r="AH56" i="1"/>
  <c r="AH17" i="1"/>
  <c r="AH38" i="1"/>
  <c r="AH51" i="1"/>
  <c r="AH24" i="1"/>
  <c r="AH8" i="1"/>
  <c r="AH46" i="1"/>
  <c r="AH33" i="1"/>
  <c r="AH35" i="1"/>
  <c r="AH19" i="1"/>
  <c r="AH7" i="1"/>
  <c r="AH27" i="1"/>
  <c r="AH48" i="1"/>
  <c r="AH15" i="1"/>
  <c r="AH30" i="1"/>
  <c r="AH40" i="1"/>
  <c r="AH28" i="1" l="1"/>
  <c r="AH13" i="1"/>
  <c r="AH10" i="1"/>
  <c r="AH21" i="1"/>
  <c r="AH50" i="1"/>
  <c r="AH42" i="1"/>
  <c r="AH34" i="1"/>
  <c r="AH47" i="1"/>
  <c r="AH23" i="1"/>
  <c r="AH36" i="1"/>
  <c r="AH4" i="1"/>
  <c r="AH9" i="1"/>
  <c r="AH18" i="1"/>
  <c r="AH39" i="1"/>
  <c r="AH11" i="1"/>
  <c r="AH20" i="1"/>
  <c r="AH37" i="1"/>
  <c r="AH2" i="1"/>
  <c r="AH41" i="1"/>
  <c r="AH44" i="1"/>
  <c r="AH12" i="1"/>
  <c r="AH16" i="1"/>
  <c r="AH45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<sst xmlns="http://schemas.openxmlformats.org/spreadsheetml/2006/main" count="115" uniqueCount="35">
  <si>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</si>
  <si>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</si>
  <si>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</si>
  <si>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</si>
  <si>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</si>
  <si>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ICICIBANK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</si>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</sst>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280.2</v>
      </c>
      <c r="D2">
        <v>280.85000000000002</v>
      </c>
      <c r="E2">
        <v>275</v>
      </c>
      <c r="F2">
        <v>276</v>
      </c>
      <c r="G2">
        <f>_xll.TA_TYPPRICE(D2,E2,F2)</f>
        <v>277.28333333333336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5.8500000000000227</v>
      </c>
      <c r="S2">
        <f>Q2/R2</f>
        <v>0.17094017094017028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275.89999999999998</v>
      </c>
      <c r="D3">
        <v>277.05</v>
      </c>
      <c r="E3">
        <v>271.25</v>
      </c>
      <c r="F3">
        <v>273</v>
      </c>
      <c r="G3">
        <f>_xll.TA_TYPPRICE(D3,E3,F3)</f>
        <v>273.76666666666665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5.8000000000000114</v>
      </c>
      <c r="S3">
        <f t="shared" ref="S3:S66" si="7">Q3/R3</f>
        <v>0.30172413793103386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291.60000000000002</v>
      </c>
      <c r="D4">
        <v>299.75</v>
      </c>
      <c r="E4">
        <v>283.85000000000002</v>
      </c>
      <c r="F4">
        <v>298</v>
      </c>
      <c r="G4">
        <f>_xll.TA_TYPPRICE(D4,E4,F4)</f>
        <v>293.86666666666667</v>
      </c>
      <c r="H4">
        <v>281.63888888888886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14.149999999999977</v>
      </c>
      <c r="R4">
        <f t="shared" si="6"/>
        <v>15.899999999999977</v>
      </c>
      <c r="S4">
        <f t="shared" si="7"/>
        <v>0.8899371069182388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300</v>
      </c>
      <c r="D5">
        <v>301.75</v>
      </c>
      <c r="E5">
        <v>294.45</v>
      </c>
      <c r="F5">
        <v>298</v>
      </c>
      <c r="G5">
        <f>_xll.TA_TYPPRICE(D5,E5,F5)</f>
        <v>298.06666666666666</v>
      </c>
      <c r="H5">
        <v>289.85277777777776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3.5500000000000114</v>
      </c>
      <c r="R5">
        <f t="shared" si="6"/>
        <v>7.3000000000000114</v>
      </c>
      <c r="S5">
        <f t="shared" si="7"/>
        <v>0.48630136986301448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300</v>
      </c>
      <c r="D6">
        <v>308.14999999999998</v>
      </c>
      <c r="E6">
        <v>300</v>
      </c>
      <c r="F6">
        <v>302</v>
      </c>
      <c r="G6">
        <f>_xll.TA_TYPPRICE(D6,E6,F6)</f>
        <v>303.38333333333333</v>
      </c>
      <c r="H6">
        <v>296.61805555555554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8.1499999999999773</v>
      </c>
      <c r="S6">
        <f t="shared" si="7"/>
        <v>0.24539877300613566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304.3</v>
      </c>
      <c r="D7">
        <v>305.35000000000002</v>
      </c>
      <c r="E7">
        <v>298.39999999999998</v>
      </c>
      <c r="F7">
        <v>301</v>
      </c>
      <c r="G7">
        <f>_xll.TA_TYPPRICE(D7,E7,F7)</f>
        <v>301.58333333333331</v>
      </c>
      <c r="H7">
        <v>299.10069444444446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87.878787878787875</v>
      </c>
      <c r="O7" t="str">
        <f t="shared" si="3"/>
        <v>UP</v>
      </c>
      <c r="P7" t="e">
        <f t="shared" si="4"/>
        <v>#N/A</v>
      </c>
      <c r="Q7">
        <f t="shared" si="5"/>
        <v>2.6000000000000227</v>
      </c>
      <c r="R7">
        <f t="shared" si="6"/>
        <v>6.9500000000000455</v>
      </c>
      <c r="S7">
        <f t="shared" si="7"/>
        <v>0.37410071942446127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301.10000000000002</v>
      </c>
      <c r="D8">
        <v>302.64999999999998</v>
      </c>
      <c r="E8">
        <v>297.35000000000002</v>
      </c>
      <c r="F8">
        <v>299</v>
      </c>
      <c r="G8">
        <f>_xll.TA_TYPPRICE(D8,E8,F8)</f>
        <v>299.66666666666669</v>
      </c>
      <c r="H8">
        <v>299.38368055555554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81.690140845070431</v>
      </c>
      <c r="O8" t="str">
        <f t="shared" si="3"/>
        <v>UP</v>
      </c>
      <c r="P8" t="e">
        <f t="shared" si="4"/>
        <v>#N/A</v>
      </c>
      <c r="Q8">
        <f t="shared" si="5"/>
        <v>1.6499999999999773</v>
      </c>
      <c r="R8">
        <f t="shared" si="6"/>
        <v>5.2999999999999545</v>
      </c>
      <c r="S8">
        <f t="shared" si="7"/>
        <v>0.31132075471697951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301.7</v>
      </c>
      <c r="D9">
        <v>302.5</v>
      </c>
      <c r="E9">
        <v>299.55</v>
      </c>
      <c r="F9">
        <v>300</v>
      </c>
      <c r="G9">
        <f>_xll.TA_TYPPRICE(D9,E9,F9)</f>
        <v>300.68333333333334</v>
      </c>
      <c r="H9">
        <v>300.03350694444441</v>
      </c>
      <c r="I9" t="str">
        <f t="shared" si="0"/>
        <v>DOWN</v>
      </c>
      <c r="J9">
        <v>297.25625000000002</v>
      </c>
      <c r="K9">
        <v>289.98124999999999</v>
      </c>
      <c r="L9" t="str">
        <f t="shared" si="1"/>
        <v>UP</v>
      </c>
      <c r="M9" t="str">
        <f t="shared" si="2"/>
        <v>No Trend</v>
      </c>
      <c r="N9">
        <v>82.46205733558179</v>
      </c>
      <c r="O9" t="str">
        <f t="shared" si="3"/>
        <v>UP</v>
      </c>
      <c r="P9" t="str">
        <f t="shared" si="4"/>
        <v>No Trend + Momentum</v>
      </c>
      <c r="Q9">
        <f t="shared" si="5"/>
        <v>0.44999999999998863</v>
      </c>
      <c r="R9">
        <f t="shared" si="6"/>
        <v>2.9499999999999886</v>
      </c>
      <c r="S9">
        <f t="shared" si="7"/>
        <v>0.15254237288135267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</v>
      </c>
      <c r="D10">
        <v>300.55</v>
      </c>
      <c r="E10">
        <v>293.3</v>
      </c>
      <c r="F10">
        <v>297</v>
      </c>
      <c r="G10">
        <f>_xll.TA_TYPPRICE(D10,E10,F10)</f>
        <v>296.95</v>
      </c>
      <c r="H10">
        <v>298.49175347222217</v>
      </c>
      <c r="I10" t="str">
        <f t="shared" si="0"/>
        <v>DOWN</v>
      </c>
      <c r="J10">
        <v>297.98819444444445</v>
      </c>
      <c r="K10">
        <v>290.71875</v>
      </c>
      <c r="L10" t="str">
        <f t="shared" si="1"/>
        <v>No Confirmation</v>
      </c>
      <c r="M10" t="str">
        <f t="shared" si="2"/>
        <v>No Trend</v>
      </c>
      <c r="N10">
        <v>71.2049508554787</v>
      </c>
      <c r="O10" t="str">
        <f t="shared" si="3"/>
        <v>UP</v>
      </c>
      <c r="P10" t="str">
        <f t="shared" si="4"/>
        <v>No Trend + Momentum</v>
      </c>
      <c r="Q10">
        <f t="shared" si="5"/>
        <v>3.6999999999999886</v>
      </c>
      <c r="R10">
        <f t="shared" si="6"/>
        <v>7.25</v>
      </c>
      <c r="S10">
        <f t="shared" si="7"/>
        <v>0.51034482758620536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299.5</v>
      </c>
      <c r="D11">
        <v>303.5</v>
      </c>
      <c r="E11">
        <v>298.2</v>
      </c>
      <c r="F11">
        <v>301</v>
      </c>
      <c r="G11">
        <f>_xll.TA_TYPPRICE(D11,E11,F11)</f>
        <v>300.90000000000003</v>
      </c>
      <c r="H11">
        <v>299.69587673611113</v>
      </c>
      <c r="I11" t="str">
        <f t="shared" si="0"/>
        <v>UP</v>
      </c>
      <c r="J11">
        <v>299.21304012345678</v>
      </c>
      <c r="K11">
        <v>292.38125000000002</v>
      </c>
      <c r="L11" t="str">
        <f t="shared" si="1"/>
        <v>UP</v>
      </c>
      <c r="M11" t="str">
        <f t="shared" si="2"/>
        <v>UP</v>
      </c>
      <c r="N11">
        <v>76.542111506524307</v>
      </c>
      <c r="O11" t="str">
        <f t="shared" si="3"/>
        <v>UP</v>
      </c>
      <c r="P11" t="str">
        <f t="shared" si="4"/>
        <v>UP</v>
      </c>
      <c r="Q11">
        <f t="shared" si="5"/>
        <v>2.8000000000000114</v>
      </c>
      <c r="R11">
        <f t="shared" si="6"/>
        <v>5.3000000000000114</v>
      </c>
      <c r="S11">
        <f t="shared" si="7"/>
        <v>0.52830188679245382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302.85000000000002</v>
      </c>
      <c r="D12">
        <v>305.89999999999998</v>
      </c>
      <c r="E12">
        <v>301.05</v>
      </c>
      <c r="F12">
        <v>303</v>
      </c>
      <c r="G12">
        <f>_xll.TA_TYPPRICE(D12,E12,F12)</f>
        <v>303.31666666666666</v>
      </c>
      <c r="H12">
        <v>301.50627170138887</v>
      </c>
      <c r="I12" t="str">
        <f t="shared" si="0"/>
        <v>UP</v>
      </c>
      <c r="J12">
        <v>300.69903120713303</v>
      </c>
      <c r="K12">
        <v>294.3076388888889</v>
      </c>
      <c r="L12" t="str">
        <f t="shared" si="1"/>
        <v>UP</v>
      </c>
      <c r="M12" t="str">
        <f t="shared" si="2"/>
        <v>UP</v>
      </c>
      <c r="N12">
        <v>78.977442609880072</v>
      </c>
      <c r="O12" t="str">
        <f t="shared" si="3"/>
        <v>UP</v>
      </c>
      <c r="P12" t="str">
        <f t="shared" si="4"/>
        <v>UP</v>
      </c>
      <c r="Q12">
        <f t="shared" si="5"/>
        <v>1.9499999999999886</v>
      </c>
      <c r="R12">
        <f t="shared" si="6"/>
        <v>4.8499999999999659</v>
      </c>
      <c r="S12">
        <f t="shared" si="7"/>
        <v>0.40206185567010355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305.60000000000002</v>
      </c>
      <c r="D13">
        <v>310.2</v>
      </c>
      <c r="E13">
        <v>304.5</v>
      </c>
      <c r="F13">
        <v>309</v>
      </c>
      <c r="G13">
        <f>_xll.TA_TYPPRICE(D13,E13,F13)</f>
        <v>307.90000000000003</v>
      </c>
      <c r="H13">
        <v>304.70313585069448</v>
      </c>
      <c r="I13" t="str">
        <f t="shared" si="0"/>
        <v>UP</v>
      </c>
      <c r="J13">
        <v>302.81035760554789</v>
      </c>
      <c r="K13">
        <v>296.57260802469136</v>
      </c>
      <c r="L13" t="str">
        <f t="shared" si="1"/>
        <v>UP</v>
      </c>
      <c r="M13" t="str">
        <f t="shared" si="2"/>
        <v>UP</v>
      </c>
      <c r="N13">
        <v>84.868393522199455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5.6999999999999886</v>
      </c>
      <c r="S13">
        <f t="shared" si="7"/>
        <v>0.78947368421052788</v>
      </c>
      <c r="T13" t="str">
        <f t="shared" si="8"/>
        <v>No Indication</v>
      </c>
      <c r="U13" t="str">
        <f t="shared" si="9"/>
        <v>No T+M+I</v>
      </c>
      <c r="V13">
        <v>296.41666666666669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304.7</v>
      </c>
      <c r="D14">
        <v>312.85000000000002</v>
      </c>
      <c r="E14">
        <v>304.7</v>
      </c>
      <c r="F14">
        <v>308</v>
      </c>
      <c r="G14">
        <f>_xll.TA_TYPPRICE(D14,E14,F14)</f>
        <v>308.51666666666665</v>
      </c>
      <c r="H14">
        <v>306.60990125868057</v>
      </c>
      <c r="I14" t="str">
        <f t="shared" si="0"/>
        <v>UP</v>
      </c>
      <c r="J14">
        <v>305.04138924875946</v>
      </c>
      <c r="K14">
        <v>298.37869513031552</v>
      </c>
      <c r="L14" t="str">
        <f t="shared" si="1"/>
        <v>UP</v>
      </c>
      <c r="M14" t="str">
        <f t="shared" si="2"/>
        <v>UP</v>
      </c>
      <c r="N14">
        <v>80.18712796279469</v>
      </c>
      <c r="O14" t="str">
        <f t="shared" si="3"/>
        <v>UP</v>
      </c>
      <c r="P14" t="str">
        <f t="shared" si="4"/>
        <v>UP</v>
      </c>
      <c r="Q14">
        <f t="shared" si="5"/>
        <v>3.3000000000000114</v>
      </c>
      <c r="R14">
        <f t="shared" si="6"/>
        <v>8.1500000000000341</v>
      </c>
      <c r="S14">
        <f t="shared" si="7"/>
        <v>0.40490797546012242</v>
      </c>
      <c r="T14" t="str">
        <f t="shared" si="8"/>
        <v>No Indication</v>
      </c>
      <c r="U14" t="str">
        <f t="shared" si="9"/>
        <v>No T+M+I</v>
      </c>
      <c r="V14">
        <v>298.19871794871796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307.89999999999998</v>
      </c>
      <c r="D15">
        <v>312.39999999999998</v>
      </c>
      <c r="E15">
        <v>303.7</v>
      </c>
      <c r="F15">
        <v>307</v>
      </c>
      <c r="G15">
        <f>_xll.TA_TYPPRICE(D15,E15,F15)</f>
        <v>307.7</v>
      </c>
      <c r="H15">
        <v>307.15495062934031</v>
      </c>
      <c r="I15" t="str">
        <f t="shared" si="0"/>
        <v>DOWN</v>
      </c>
      <c r="J15">
        <v>306.67663608236847</v>
      </c>
      <c r="K15">
        <v>299.56120732357874</v>
      </c>
      <c r="L15" t="str">
        <f t="shared" si="1"/>
        <v>UP</v>
      </c>
      <c r="M15" t="str">
        <f t="shared" si="2"/>
        <v>No Trend</v>
      </c>
      <c r="N15">
        <v>75.014931342245518</v>
      </c>
      <c r="O15" t="str">
        <f t="shared" si="3"/>
        <v>UP</v>
      </c>
      <c r="P15" t="str">
        <f t="shared" si="4"/>
        <v>No Trend + Momentum</v>
      </c>
      <c r="Q15">
        <f t="shared" si="5"/>
        <v>3.3000000000000114</v>
      </c>
      <c r="R15">
        <f t="shared" si="6"/>
        <v>8.6999999999999886</v>
      </c>
      <c r="S15">
        <f t="shared" si="7"/>
        <v>0.37931034482758802</v>
      </c>
      <c r="T15" t="str">
        <f t="shared" si="8"/>
        <v>No Indication</v>
      </c>
      <c r="U15" t="str">
        <f t="shared" si="9"/>
        <v>No T+M+I</v>
      </c>
      <c r="V15">
        <v>299.55276134122289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309.55</v>
      </c>
      <c r="D16">
        <v>311.55</v>
      </c>
      <c r="E16">
        <v>302.2</v>
      </c>
      <c r="F16">
        <v>303</v>
      </c>
      <c r="G16">
        <f>_xll.TA_TYPPRICE(D16,E16,F16)</f>
        <v>305.58333333333331</v>
      </c>
      <c r="H16">
        <v>306.36914198133684</v>
      </c>
      <c r="I16" t="str">
        <f t="shared" si="0"/>
        <v>DOWN</v>
      </c>
      <c r="J16">
        <v>307.75960584184213</v>
      </c>
      <c r="K16">
        <v>300.14760569611678</v>
      </c>
      <c r="L16" t="str">
        <f t="shared" si="1"/>
        <v>No Confirmation</v>
      </c>
      <c r="M16" t="str">
        <f t="shared" si="2"/>
        <v>No Trend</v>
      </c>
      <c r="N16">
        <v>56.721725999846683</v>
      </c>
      <c r="O16" t="str">
        <f t="shared" si="3"/>
        <v>No Momentum</v>
      </c>
      <c r="P16" t="str">
        <f t="shared" si="4"/>
        <v>No Trend + Momentum</v>
      </c>
      <c r="Q16">
        <f t="shared" si="5"/>
        <v>0.80000000000001137</v>
      </c>
      <c r="R16">
        <f t="shared" si="6"/>
        <v>9.3500000000000227</v>
      </c>
      <c r="S16">
        <f t="shared" si="7"/>
        <v>8.5561497326204217E-2</v>
      </c>
      <c r="T16" t="str">
        <f t="shared" si="8"/>
        <v>DOWN</v>
      </c>
      <c r="U16" t="str">
        <f t="shared" si="9"/>
        <v>No T+M+I</v>
      </c>
      <c r="V16">
        <v>300.08310575026553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303.14999999999998</v>
      </c>
      <c r="D17">
        <v>309.75</v>
      </c>
      <c r="E17">
        <v>302.8</v>
      </c>
      <c r="F17">
        <v>306</v>
      </c>
      <c r="G17">
        <f>_xll.TA_TYPPRICE(D17,E17,F17)</f>
        <v>306.18333333333334</v>
      </c>
      <c r="H17">
        <v>306.27623765733506</v>
      </c>
      <c r="I17" t="str">
        <f t="shared" si="0"/>
        <v>DOWN</v>
      </c>
      <c r="J17">
        <v>308.20191565476608</v>
      </c>
      <c r="K17">
        <v>300.73702665253529</v>
      </c>
      <c r="L17" t="str">
        <f t="shared" si="1"/>
        <v>No Confirmation</v>
      </c>
      <c r="M17" t="str">
        <f t="shared" si="2"/>
        <v>No Trend</v>
      </c>
      <c r="N17">
        <v>64.774877687565862</v>
      </c>
      <c r="O17" t="str">
        <f t="shared" si="3"/>
        <v>UP</v>
      </c>
      <c r="P17" t="str">
        <f t="shared" si="4"/>
        <v>No Trend + Momentum</v>
      </c>
      <c r="Q17">
        <f t="shared" si="5"/>
        <v>3.1999999999999886</v>
      </c>
      <c r="R17">
        <f t="shared" si="6"/>
        <v>6.9499999999999886</v>
      </c>
      <c r="S17">
        <f t="shared" si="7"/>
        <v>0.46043165467625813</v>
      </c>
      <c r="T17" t="str">
        <f t="shared" si="8"/>
        <v>No Indication</v>
      </c>
      <c r="U17" t="str">
        <f t="shared" si="9"/>
        <v>No T+M+I</v>
      </c>
      <c r="V17">
        <v>300.99339717330162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306.8</v>
      </c>
      <c r="D18">
        <v>309.64999999999998</v>
      </c>
      <c r="E18">
        <v>303.3</v>
      </c>
      <c r="F18">
        <v>307</v>
      </c>
      <c r="G18">
        <f>_xll.TA_TYPPRICE(D18,E18,F18)</f>
        <v>306.65000000000003</v>
      </c>
      <c r="H18">
        <v>306.46311882866758</v>
      </c>
      <c r="I18" t="str">
        <f t="shared" si="0"/>
        <v>UP</v>
      </c>
      <c r="J18">
        <v>308.52371217592918</v>
      </c>
      <c r="K18">
        <v>301.30657628530525</v>
      </c>
      <c r="L18" t="str">
        <f t="shared" si="1"/>
        <v>No Confirmation</v>
      </c>
      <c r="M18" t="str">
        <f t="shared" si="2"/>
        <v>No Trend</v>
      </c>
      <c r="N18">
        <v>67.309462168217848</v>
      </c>
      <c r="O18" t="str">
        <f t="shared" si="3"/>
        <v>UP</v>
      </c>
      <c r="P18" t="str">
        <f t="shared" si="4"/>
        <v>No Trend + Momentum</v>
      </c>
      <c r="Q18">
        <f t="shared" si="5"/>
        <v>3.6999999999999886</v>
      </c>
      <c r="R18">
        <f t="shared" si="6"/>
        <v>6.3499999999999659</v>
      </c>
      <c r="S18">
        <f t="shared" si="7"/>
        <v>0.58267716535433201</v>
      </c>
      <c r="T18" t="str">
        <f t="shared" si="8"/>
        <v>No Indication</v>
      </c>
      <c r="U18" t="str">
        <f t="shared" si="9"/>
        <v>No T+M+I</v>
      </c>
      <c r="V18">
        <v>301.91748991587059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306.35000000000002</v>
      </c>
      <c r="D19">
        <v>319.85000000000002</v>
      </c>
      <c r="E19">
        <v>306</v>
      </c>
      <c r="F19">
        <v>317</v>
      </c>
      <c r="G19">
        <f>_xll.TA_TYPPRICE(D19,E19,F19)</f>
        <v>314.28333333333336</v>
      </c>
      <c r="H19">
        <v>310.37322608100044</v>
      </c>
      <c r="I19" t="str">
        <f t="shared" si="0"/>
        <v>UP</v>
      </c>
      <c r="J19">
        <v>311.04066502572272</v>
      </c>
      <c r="K19">
        <v>302.34955933301518</v>
      </c>
      <c r="L19" t="str">
        <f t="shared" si="1"/>
        <v>UP</v>
      </c>
      <c r="M19" t="str">
        <f t="shared" si="2"/>
        <v>UP</v>
      </c>
      <c r="N19">
        <v>82.789232489010288</v>
      </c>
      <c r="O19" t="str">
        <f t="shared" si="3"/>
        <v>UP</v>
      </c>
      <c r="P19" t="str">
        <f t="shared" si="4"/>
        <v>UP</v>
      </c>
      <c r="Q19">
        <f t="shared" si="5"/>
        <v>11</v>
      </c>
      <c r="R19">
        <f t="shared" si="6"/>
        <v>13.850000000000023</v>
      </c>
      <c r="S19">
        <f t="shared" si="7"/>
        <v>0.79422382671480019</v>
      </c>
      <c r="T19" t="str">
        <f t="shared" si="8"/>
        <v>No Indication</v>
      </c>
      <c r="U19" t="str">
        <f t="shared" si="9"/>
        <v>No T+M+I</v>
      </c>
      <c r="V19">
        <v>304.23787608265974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317</v>
      </c>
      <c r="D20">
        <v>323</v>
      </c>
      <c r="E20">
        <v>315.55</v>
      </c>
      <c r="F20">
        <v>319</v>
      </c>
      <c r="G20">
        <f>_xll.TA_TYPPRICE(D20,E20,F20)</f>
        <v>319.18333333333334</v>
      </c>
      <c r="H20">
        <v>314.77827970716692</v>
      </c>
      <c r="I20" t="str">
        <f t="shared" si="0"/>
        <v>UP</v>
      </c>
      <c r="J20">
        <v>313.69829502000658</v>
      </c>
      <c r="K20">
        <v>305.28299059234513</v>
      </c>
      <c r="L20" t="str">
        <f t="shared" si="1"/>
        <v>UP</v>
      </c>
      <c r="M20" t="str">
        <f t="shared" si="2"/>
        <v>UP</v>
      </c>
      <c r="N20">
        <v>84.610999634248458</v>
      </c>
      <c r="O20" t="str">
        <f t="shared" si="3"/>
        <v>UP</v>
      </c>
      <c r="P20" t="str">
        <f t="shared" si="4"/>
        <v>UP</v>
      </c>
      <c r="Q20">
        <f t="shared" si="5"/>
        <v>3.4499999999999886</v>
      </c>
      <c r="R20">
        <f t="shared" si="6"/>
        <v>7.4499999999999886</v>
      </c>
      <c r="S20">
        <f t="shared" si="7"/>
        <v>0.46308724832214682</v>
      </c>
      <c r="T20" t="str">
        <f t="shared" si="8"/>
        <v>No Indication</v>
      </c>
      <c r="U20" t="str">
        <f t="shared" si="9"/>
        <v>No T+M+I</v>
      </c>
      <c r="V20">
        <v>306.50897206994284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319.25</v>
      </c>
      <c r="D21">
        <v>320.39999999999998</v>
      </c>
      <c r="E21">
        <v>313.8</v>
      </c>
      <c r="F21">
        <v>315</v>
      </c>
      <c r="G21">
        <f>_xll.TA_TYPPRICE(D21,E21,F21)</f>
        <v>316.40000000000003</v>
      </c>
      <c r="H21">
        <v>315.58913985358345</v>
      </c>
      <c r="I21" t="str">
        <f t="shared" si="0"/>
        <v>DOWN</v>
      </c>
      <c r="J21">
        <v>315.18756279333843</v>
      </c>
      <c r="K21">
        <v>307.17565934960174</v>
      </c>
      <c r="L21" t="str">
        <f t="shared" si="1"/>
        <v>No Confirmation</v>
      </c>
      <c r="M21" t="str">
        <f t="shared" si="2"/>
        <v>No Trend</v>
      </c>
      <c r="N21">
        <v>66.90594261197262</v>
      </c>
      <c r="O21" t="str">
        <f t="shared" si="3"/>
        <v>UP</v>
      </c>
      <c r="P21" t="str">
        <f t="shared" si="4"/>
        <v>No Trend + Momentum</v>
      </c>
      <c r="Q21">
        <f t="shared" si="5"/>
        <v>1.1999999999999886</v>
      </c>
      <c r="R21">
        <f t="shared" si="6"/>
        <v>6.5999999999999659</v>
      </c>
      <c r="S21">
        <f t="shared" si="7"/>
        <v>0.18181818181818105</v>
      </c>
      <c r="T21" t="str">
        <f t="shared" si="8"/>
        <v>DOWN</v>
      </c>
      <c r="U21" t="str">
        <f t="shared" si="9"/>
        <v>No T+M+I</v>
      </c>
      <c r="V21">
        <v>307.81528405918243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314.85000000000002</v>
      </c>
      <c r="D22">
        <v>324.5</v>
      </c>
      <c r="E22">
        <v>314.45</v>
      </c>
      <c r="F22">
        <v>322</v>
      </c>
      <c r="G22">
        <f>_xll.TA_TYPPRICE(D22,E22,F22)</f>
        <v>320.31666666666666</v>
      </c>
      <c r="H22">
        <v>317.95290326012503</v>
      </c>
      <c r="I22" t="str">
        <f t="shared" si="0"/>
        <v>UP</v>
      </c>
      <c r="J22">
        <v>317.25699328370769</v>
      </c>
      <c r="K22">
        <v>308.7921794941347</v>
      </c>
      <c r="L22" t="str">
        <f t="shared" si="1"/>
        <v>UP</v>
      </c>
      <c r="M22" t="str">
        <f t="shared" si="2"/>
        <v>UP</v>
      </c>
      <c r="N22">
        <v>77.297690560893528</v>
      </c>
      <c r="O22" t="str">
        <f t="shared" si="3"/>
        <v>UP</v>
      </c>
      <c r="P22" t="str">
        <f t="shared" si="4"/>
        <v>UP</v>
      </c>
      <c r="Q22">
        <f t="shared" si="5"/>
        <v>7.5500000000000114</v>
      </c>
      <c r="R22">
        <f t="shared" si="6"/>
        <v>10.050000000000011</v>
      </c>
      <c r="S22">
        <f t="shared" si="7"/>
        <v>0.75124378109452761</v>
      </c>
      <c r="T22" t="str">
        <f t="shared" si="8"/>
        <v>No Indication</v>
      </c>
      <c r="U22" t="str">
        <f t="shared" si="9"/>
        <v>No T+M+I</v>
      </c>
      <c r="V22">
        <v>309.99754805007746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323</v>
      </c>
      <c r="D23">
        <v>327.39999999999998</v>
      </c>
      <c r="E23">
        <v>318.64999999999998</v>
      </c>
      <c r="F23">
        <v>327</v>
      </c>
      <c r="G23">
        <f>_xll.TA_TYPPRICE(D23,E23,F23)</f>
        <v>324.34999999999997</v>
      </c>
      <c r="H23">
        <v>321.15145163006252</v>
      </c>
      <c r="I23" t="str">
        <f t="shared" si="0"/>
        <v>UP</v>
      </c>
      <c r="J23">
        <v>319.5109947762171</v>
      </c>
      <c r="K23">
        <v>310.98280627321589</v>
      </c>
      <c r="L23" t="str">
        <f t="shared" si="1"/>
        <v>UP</v>
      </c>
      <c r="M23" t="str">
        <f t="shared" si="2"/>
        <v>UP</v>
      </c>
      <c r="N23">
        <v>82.268848010627096</v>
      </c>
      <c r="O23" t="str">
        <f t="shared" si="3"/>
        <v>UP</v>
      </c>
      <c r="P23" t="str">
        <f t="shared" si="4"/>
        <v>UP</v>
      </c>
      <c r="Q23">
        <f t="shared" si="5"/>
        <v>8.3500000000000227</v>
      </c>
      <c r="R23">
        <f t="shared" si="6"/>
        <v>8.75</v>
      </c>
      <c r="S23">
        <f t="shared" si="7"/>
        <v>0.95428571428571685</v>
      </c>
      <c r="T23" t="str">
        <f t="shared" si="8"/>
        <v>UP</v>
      </c>
      <c r="U23" t="str">
        <f t="shared" si="9"/>
        <v>UP</v>
      </c>
      <c r="V23">
        <v>312.61330988852706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325.5</v>
      </c>
      <c r="D24">
        <v>325.64999999999998</v>
      </c>
      <c r="E24">
        <v>316.75</v>
      </c>
      <c r="F24">
        <v>320</v>
      </c>
      <c r="G24">
        <f>_xll.TA_TYPPRICE(D24,E24,F24)</f>
        <v>320.8</v>
      </c>
      <c r="H24">
        <v>320.9757258150313</v>
      </c>
      <c r="I24" t="str">
        <f t="shared" si="0"/>
        <v>DOWN</v>
      </c>
      <c r="J24">
        <v>320.87521815927994</v>
      </c>
      <c r="K24">
        <v>312.2644048791679</v>
      </c>
      <c r="L24" t="str">
        <f t="shared" si="1"/>
        <v>No Confirmation</v>
      </c>
      <c r="M24" t="str">
        <f t="shared" si="2"/>
        <v>No Trend</v>
      </c>
      <c r="N24">
        <v>59.477188073728428</v>
      </c>
      <c r="O24" t="str">
        <f t="shared" si="3"/>
        <v>No Momentum</v>
      </c>
      <c r="P24" t="str">
        <f t="shared" si="4"/>
        <v>No Trend + Momentum</v>
      </c>
      <c r="Q24">
        <f t="shared" si="5"/>
        <v>3.25</v>
      </c>
      <c r="R24">
        <f t="shared" si="6"/>
        <v>8.8999999999999773</v>
      </c>
      <c r="S24">
        <f t="shared" si="7"/>
        <v>0.36516853932584364</v>
      </c>
      <c r="T24" t="str">
        <f t="shared" si="8"/>
        <v>No Indication</v>
      </c>
      <c r="U24" t="str">
        <f t="shared" si="9"/>
        <v>No T+M+I</v>
      </c>
      <c r="V24">
        <v>313.74972375183057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322</v>
      </c>
      <c r="D25">
        <v>322.95</v>
      </c>
      <c r="E25">
        <v>315.64999999999998</v>
      </c>
      <c r="F25">
        <v>318</v>
      </c>
      <c r="G25">
        <f>_xll.TA_TYPPRICE(D25,E25,F25)</f>
        <v>318.86666666666662</v>
      </c>
      <c r="H25">
        <v>319.92119624084899</v>
      </c>
      <c r="I25" t="str">
        <f t="shared" si="0"/>
        <v>DOWN</v>
      </c>
      <c r="J25">
        <v>321.33628079055109</v>
      </c>
      <c r="K25">
        <v>313.01675935046393</v>
      </c>
      <c r="L25" t="str">
        <f t="shared" si="1"/>
        <v>No Confirmation</v>
      </c>
      <c r="M25" t="str">
        <f t="shared" si="2"/>
        <v>No Trend</v>
      </c>
      <c r="N25">
        <v>54.122206250916726</v>
      </c>
      <c r="O25" t="str">
        <f t="shared" si="3"/>
        <v>No Momentum</v>
      </c>
      <c r="P25" t="str">
        <f t="shared" si="4"/>
        <v>No Trend + Momentum</v>
      </c>
      <c r="Q25">
        <f t="shared" si="5"/>
        <v>2.3500000000000227</v>
      </c>
      <c r="R25">
        <f t="shared" si="6"/>
        <v>7.3000000000000114</v>
      </c>
      <c r="S25">
        <f t="shared" si="7"/>
        <v>0.3219178082191807</v>
      </c>
      <c r="T25" t="str">
        <f t="shared" si="8"/>
        <v>No Indication</v>
      </c>
      <c r="U25" t="str">
        <f t="shared" si="9"/>
        <v>No T+M+I</v>
      </c>
      <c r="V25">
        <v>314.40361240539511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318.5</v>
      </c>
      <c r="D26">
        <v>321.64999999999998</v>
      </c>
      <c r="E26">
        <v>318.14999999999998</v>
      </c>
      <c r="F26">
        <v>320</v>
      </c>
      <c r="G26">
        <f>_xll.TA_TYPPRICE(D26,E26,F26)</f>
        <v>319.93333333333334</v>
      </c>
      <c r="H26">
        <v>319.92726478709119</v>
      </c>
      <c r="I26" t="str">
        <f t="shared" si="0"/>
        <v>UP</v>
      </c>
      <c r="J26">
        <v>321.40599617042864</v>
      </c>
      <c r="K26">
        <v>314.15747949480527</v>
      </c>
      <c r="L26" t="str">
        <f t="shared" si="1"/>
        <v>No Confirmation</v>
      </c>
      <c r="M26" t="str">
        <f t="shared" si="2"/>
        <v>No Trend</v>
      </c>
      <c r="N26">
        <v>58.763118921711396</v>
      </c>
      <c r="O26" t="str">
        <f t="shared" si="3"/>
        <v>No Momentum</v>
      </c>
      <c r="P26" t="str">
        <f t="shared" si="4"/>
        <v>No Trend + Momentum</v>
      </c>
      <c r="Q26">
        <f t="shared" si="5"/>
        <v>1.8500000000000227</v>
      </c>
      <c r="R26">
        <f t="shared" si="6"/>
        <v>3.5</v>
      </c>
      <c r="S26">
        <f t="shared" si="7"/>
        <v>0.52857142857143502</v>
      </c>
      <c r="T26" t="str">
        <f t="shared" si="8"/>
        <v>No Indication</v>
      </c>
      <c r="U26" t="str">
        <f t="shared" si="9"/>
        <v>No T+M+I</v>
      </c>
      <c r="V26">
        <v>315.26459511225738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320.55</v>
      </c>
      <c r="D27">
        <v>321.05</v>
      </c>
      <c r="E27">
        <v>317.7</v>
      </c>
      <c r="F27">
        <v>319</v>
      </c>
      <c r="G27">
        <f>_xll.TA_TYPPRICE(D27,E27,F27)</f>
        <v>319.25</v>
      </c>
      <c r="H27">
        <v>319.58863239354559</v>
      </c>
      <c r="I27" t="str">
        <f t="shared" si="0"/>
        <v>DOWN</v>
      </c>
      <c r="J27">
        <v>321.32688591033337</v>
      </c>
      <c r="K27">
        <v>314.94470627373744</v>
      </c>
      <c r="L27" t="str">
        <f t="shared" si="1"/>
        <v>No Confirmation</v>
      </c>
      <c r="M27" t="str">
        <f t="shared" si="2"/>
        <v>No Trend</v>
      </c>
      <c r="N27">
        <v>55.268812226661233</v>
      </c>
      <c r="O27" t="str">
        <f t="shared" si="3"/>
        <v>No Momentum</v>
      </c>
      <c r="P27" t="str">
        <f t="shared" si="4"/>
        <v>No Trend + Momentum</v>
      </c>
      <c r="Q27">
        <f t="shared" si="5"/>
        <v>1.3000000000000114</v>
      </c>
      <c r="R27">
        <f t="shared" si="6"/>
        <v>3.3500000000000227</v>
      </c>
      <c r="S27">
        <f t="shared" si="7"/>
        <v>0.3880597014925381</v>
      </c>
      <c r="T27" t="str">
        <f t="shared" si="8"/>
        <v>No Indication</v>
      </c>
      <c r="U27" t="str">
        <f t="shared" si="9"/>
        <v>No T+M+I</v>
      </c>
      <c r="V27">
        <v>315.8392727872947</v>
      </c>
      <c r="W27">
        <v>306.34615384615387</v>
      </c>
      <c r="X27">
        <f t="shared" si="10"/>
        <v>9.4931189411408354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321.05</v>
      </c>
      <c r="D28">
        <v>325.95</v>
      </c>
      <c r="E28">
        <v>320.75</v>
      </c>
      <c r="F28">
        <v>325</v>
      </c>
      <c r="G28">
        <f>_xll.TA_TYPPRICE(D28,E28,F28)</f>
        <v>323.90000000000003</v>
      </c>
      <c r="H28">
        <v>321.74431619677284</v>
      </c>
      <c r="I28" t="str">
        <f t="shared" si="0"/>
        <v>UP</v>
      </c>
      <c r="J28">
        <v>322.35424459692598</v>
      </c>
      <c r="K28">
        <v>316.23477154624021</v>
      </c>
      <c r="L28" t="str">
        <f t="shared" si="1"/>
        <v>UP</v>
      </c>
      <c r="M28" t="str">
        <f t="shared" si="2"/>
        <v>UP</v>
      </c>
      <c r="N28">
        <v>69.065186056447885</v>
      </c>
      <c r="O28" t="str">
        <f t="shared" si="3"/>
        <v>UP</v>
      </c>
      <c r="P28" t="str">
        <f t="shared" si="4"/>
        <v>UP</v>
      </c>
      <c r="Q28">
        <f t="shared" si="5"/>
        <v>4.25</v>
      </c>
      <c r="R28">
        <f t="shared" si="6"/>
        <v>5.1999999999999886</v>
      </c>
      <c r="S28">
        <f t="shared" si="7"/>
        <v>0.81730769230769407</v>
      </c>
      <c r="T28" t="str">
        <f t="shared" si="8"/>
        <v>UP</v>
      </c>
      <c r="U28" t="str">
        <f t="shared" si="9"/>
        <v>UP</v>
      </c>
      <c r="V28">
        <v>317.24861543540322</v>
      </c>
      <c r="W28">
        <v>307.72792022792027</v>
      </c>
      <c r="X28">
        <f t="shared" si="10"/>
        <v>9.5206952074829587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325.89999999999998</v>
      </c>
      <c r="D29">
        <v>327</v>
      </c>
      <c r="E29">
        <v>319.5</v>
      </c>
      <c r="F29">
        <v>320</v>
      </c>
      <c r="G29">
        <f>_xll.TA_TYPPRICE(D29,E29,F29)</f>
        <v>322.16666666666669</v>
      </c>
      <c r="H29">
        <v>321.95549143171979</v>
      </c>
      <c r="I29" t="str">
        <f t="shared" si="0"/>
        <v>DOWN</v>
      </c>
      <c r="J29">
        <v>323.38663468649798</v>
      </c>
      <c r="K29">
        <v>316.96037786929793</v>
      </c>
      <c r="L29" t="str">
        <f t="shared" si="1"/>
        <v>No Confirmation</v>
      </c>
      <c r="M29" t="str">
        <f t="shared" si="2"/>
        <v>No Trend</v>
      </c>
      <c r="N29">
        <v>52.271434943041939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7.5</v>
      </c>
      <c r="S29">
        <f t="shared" si="7"/>
        <v>6.6666666666666666E-2</v>
      </c>
      <c r="T29" t="str">
        <f t="shared" si="8"/>
        <v>DOWN</v>
      </c>
      <c r="U29" t="str">
        <f t="shared" si="9"/>
        <v>No T+M+I</v>
      </c>
      <c r="V29">
        <v>317.67190536841809</v>
      </c>
      <c r="W29">
        <v>308.63696317400024</v>
      </c>
      <c r="X29">
        <f t="shared" si="10"/>
        <v>9.0349421944178516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318.95</v>
      </c>
      <c r="D30">
        <v>323.10000000000002</v>
      </c>
      <c r="E30">
        <v>316.10000000000002</v>
      </c>
      <c r="F30">
        <v>322</v>
      </c>
      <c r="G30">
        <f>_xll.TA_TYPPRICE(D30,E30,F30)</f>
        <v>320.40000000000003</v>
      </c>
      <c r="H30">
        <v>321.17774571585994</v>
      </c>
      <c r="I30" t="str">
        <f t="shared" si="0"/>
        <v>UP</v>
      </c>
      <c r="J30">
        <v>323.32293808949845</v>
      </c>
      <c r="K30">
        <v>316.76918278723173</v>
      </c>
      <c r="L30" t="str">
        <f t="shared" si="1"/>
        <v>No Confirmation</v>
      </c>
      <c r="M30" t="str">
        <f t="shared" si="2"/>
        <v>No Trend</v>
      </c>
      <c r="N30">
        <v>57.445204049327117</v>
      </c>
      <c r="O30" t="str">
        <f t="shared" si="3"/>
        <v>No Momentum</v>
      </c>
      <c r="P30" t="str">
        <f t="shared" si="4"/>
        <v>No Trend + Momentum</v>
      </c>
      <c r="Q30">
        <f t="shared" si="5"/>
        <v>5.8999999999999773</v>
      </c>
      <c r="R30">
        <f t="shared" si="6"/>
        <v>7</v>
      </c>
      <c r="S30">
        <f t="shared" si="7"/>
        <v>0.84285714285713964</v>
      </c>
      <c r="T30" t="str">
        <f t="shared" si="8"/>
        <v>UP</v>
      </c>
      <c r="U30" t="str">
        <f t="shared" si="9"/>
        <v>No T+M+I</v>
      </c>
      <c r="V30">
        <v>318.33776608096917</v>
      </c>
      <c r="W30">
        <v>309.6268177537039</v>
      </c>
      <c r="X30">
        <f t="shared" si="10"/>
        <v>8.710948327265271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320</v>
      </c>
      <c r="D31">
        <v>320.7</v>
      </c>
      <c r="E31">
        <v>314.85000000000002</v>
      </c>
      <c r="F31">
        <v>317</v>
      </c>
      <c r="G31">
        <f>_xll.TA_TYPPRICE(D31,E31,F31)</f>
        <v>317.51666666666665</v>
      </c>
      <c r="H31">
        <v>319.3472061912633</v>
      </c>
      <c r="I31" t="str">
        <f t="shared" si="0"/>
        <v>DOWN</v>
      </c>
      <c r="J31">
        <v>322.74006295849881</v>
      </c>
      <c r="K31">
        <v>316.34269772340247</v>
      </c>
      <c r="L31" t="str">
        <f t="shared" si="1"/>
        <v>No Confirmation</v>
      </c>
      <c r="M31" t="str">
        <f t="shared" si="2"/>
        <v>No Trend</v>
      </c>
      <c r="N31">
        <v>42.909598272614453</v>
      </c>
      <c r="O31" t="str">
        <f t="shared" si="3"/>
        <v>No Momentum</v>
      </c>
      <c r="P31" t="str">
        <f t="shared" si="4"/>
        <v>No Trend + Momentum</v>
      </c>
      <c r="Q31">
        <f t="shared" si="5"/>
        <v>2.1499999999999773</v>
      </c>
      <c r="R31">
        <f t="shared" si="6"/>
        <v>5.8499999999999659</v>
      </c>
      <c r="S31">
        <f t="shared" si="7"/>
        <v>0.36752136752136577</v>
      </c>
      <c r="T31" t="str">
        <f t="shared" si="8"/>
        <v>No Indication</v>
      </c>
      <c r="U31" t="str">
        <f t="shared" si="9"/>
        <v>No T+M+I</v>
      </c>
      <c r="V31">
        <v>318.13195591466621</v>
      </c>
      <c r="W31">
        <v>310.17297940157766</v>
      </c>
      <c r="X31">
        <f t="shared" si="10"/>
        <v>7.9589765130885439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315.05</v>
      </c>
      <c r="D32">
        <v>318.7</v>
      </c>
      <c r="E32">
        <v>313.89999999999998</v>
      </c>
      <c r="F32">
        <v>314</v>
      </c>
      <c r="G32">
        <f>_xll.TA_TYPPRICE(D32,E32,F32)</f>
        <v>315.5333333333333</v>
      </c>
      <c r="H32">
        <v>317.44026976229827</v>
      </c>
      <c r="I32" t="str">
        <f t="shared" si="0"/>
        <v>DOWN</v>
      </c>
      <c r="J32">
        <v>321.84227118994352</v>
      </c>
      <c r="K32">
        <v>315.7998760070908</v>
      </c>
      <c r="L32" t="str">
        <f t="shared" si="1"/>
        <v>DOWN</v>
      </c>
      <c r="M32" t="str">
        <f t="shared" si="2"/>
        <v>DOWN</v>
      </c>
      <c r="N32">
        <v>36.065283519088297</v>
      </c>
      <c r="O32" t="str">
        <f t="shared" si="3"/>
        <v>DOWN</v>
      </c>
      <c r="P32" t="str">
        <f t="shared" si="4"/>
        <v>DOWN</v>
      </c>
      <c r="Q32">
        <f t="shared" si="5"/>
        <v>0.10000000000002274</v>
      </c>
      <c r="R32">
        <f t="shared" si="6"/>
        <v>4.8000000000000114</v>
      </c>
      <c r="S32">
        <f t="shared" si="7"/>
        <v>2.0833333333338019E-2</v>
      </c>
      <c r="T32" t="str">
        <f t="shared" si="8"/>
        <v>DOWN</v>
      </c>
      <c r="U32" t="str">
        <f t="shared" si="9"/>
        <v>DOWN</v>
      </c>
      <c r="V32">
        <v>317.49627038933295</v>
      </c>
      <c r="W32">
        <v>310.45646240886822</v>
      </c>
      <c r="X32">
        <f t="shared" si="10"/>
        <v>7.0398079804647296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319.10000000000002</v>
      </c>
      <c r="D33">
        <v>322.39999999999998</v>
      </c>
      <c r="E33">
        <v>315.39999999999998</v>
      </c>
      <c r="F33">
        <v>319</v>
      </c>
      <c r="G33">
        <f>_xll.TA_TYPPRICE(D33,E33,F33)</f>
        <v>318.93333333333334</v>
      </c>
      <c r="H33">
        <v>318.18680154781578</v>
      </c>
      <c r="I33" t="str">
        <f t="shared" si="0"/>
        <v>UP</v>
      </c>
      <c r="J33">
        <v>321.96621092551163</v>
      </c>
      <c r="K33">
        <v>315.7110146721817</v>
      </c>
      <c r="L33" t="str">
        <f t="shared" si="1"/>
        <v>No Confirmation</v>
      </c>
      <c r="M33" t="str">
        <f t="shared" si="2"/>
        <v>No Trend</v>
      </c>
      <c r="N33">
        <v>52.011880520409171</v>
      </c>
      <c r="O33" t="str">
        <f t="shared" si="3"/>
        <v>No Momentum</v>
      </c>
      <c r="P33" t="str">
        <f t="shared" si="4"/>
        <v>No Trend + Momentum</v>
      </c>
      <c r="Q33">
        <f t="shared" si="5"/>
        <v>3.6000000000000227</v>
      </c>
      <c r="R33">
        <f t="shared" si="6"/>
        <v>7</v>
      </c>
      <c r="S33">
        <f t="shared" si="7"/>
        <v>0.51428571428571757</v>
      </c>
      <c r="T33" t="str">
        <f t="shared" si="8"/>
        <v>No Indication</v>
      </c>
      <c r="U33" t="str">
        <f t="shared" si="9"/>
        <v>No T+M+I</v>
      </c>
      <c r="V33">
        <v>317.72761340635867</v>
      </c>
      <c r="W33">
        <v>311.08931704524838</v>
      </c>
      <c r="X33">
        <f t="shared" si="10"/>
        <v>6.6382963611102923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319</v>
      </c>
      <c r="D34">
        <v>319.39999999999998</v>
      </c>
      <c r="E34">
        <v>315.7</v>
      </c>
      <c r="F34">
        <v>316</v>
      </c>
      <c r="G34">
        <f>_xll.TA_TYPPRICE(D34,E34,F34)</f>
        <v>317.0333333333333</v>
      </c>
      <c r="H34">
        <v>317.61006744057454</v>
      </c>
      <c r="I34" t="str">
        <f t="shared" si="0"/>
        <v>DOWN</v>
      </c>
      <c r="J34">
        <v>321.39594183095346</v>
      </c>
      <c r="K34">
        <v>315.70856696725241</v>
      </c>
      <c r="L34" t="str">
        <f t="shared" si="1"/>
        <v>No Confirmation</v>
      </c>
      <c r="M34" t="str">
        <f t="shared" si="2"/>
        <v>No Trend</v>
      </c>
      <c r="N34">
        <v>43.815528645735746</v>
      </c>
      <c r="O34" t="str">
        <f t="shared" si="3"/>
        <v>No Momentum</v>
      </c>
      <c r="P34" t="str">
        <f t="shared" si="4"/>
        <v>No Trend + Momentum</v>
      </c>
      <c r="Q34">
        <f t="shared" si="5"/>
        <v>0.30000000000001137</v>
      </c>
      <c r="R34">
        <f t="shared" si="6"/>
        <v>3.6999999999999886</v>
      </c>
      <c r="S34">
        <f t="shared" si="7"/>
        <v>8.1081081081084402E-2</v>
      </c>
      <c r="T34" t="str">
        <f t="shared" si="8"/>
        <v>DOWN</v>
      </c>
      <c r="U34" t="str">
        <f t="shared" si="9"/>
        <v>No T+M+I</v>
      </c>
      <c r="V34">
        <v>317.46182672845731</v>
      </c>
      <c r="W34">
        <v>311.45307133819296</v>
      </c>
      <c r="X34">
        <f t="shared" si="10"/>
        <v>6.0087553902643549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318.45</v>
      </c>
      <c r="D35">
        <v>319.25</v>
      </c>
      <c r="E35">
        <v>315.64999999999998</v>
      </c>
      <c r="F35">
        <v>316</v>
      </c>
      <c r="G35">
        <f>_xll.TA_TYPPRICE(D35,E35,F35)</f>
        <v>316.96666666666664</v>
      </c>
      <c r="H35">
        <v>317.28836705362062</v>
      </c>
      <c r="I35" t="str">
        <f t="shared" si="0"/>
        <v>DOWN</v>
      </c>
      <c r="J35">
        <v>320.91906586851934</v>
      </c>
      <c r="K35">
        <v>315.69555208564077</v>
      </c>
      <c r="L35" t="str">
        <f t="shared" si="1"/>
        <v>No Confirmation</v>
      </c>
      <c r="M35" t="str">
        <f t="shared" si="2"/>
        <v>No Trend</v>
      </c>
      <c r="N35">
        <v>43.815528645735746</v>
      </c>
      <c r="O35" t="str">
        <f t="shared" si="3"/>
        <v>No Momentum</v>
      </c>
      <c r="P35" t="str">
        <f t="shared" si="4"/>
        <v>No Trend + Momentum</v>
      </c>
      <c r="Q35">
        <f t="shared" si="5"/>
        <v>0.35000000000002274</v>
      </c>
      <c r="R35">
        <f t="shared" si="6"/>
        <v>3.6000000000000227</v>
      </c>
      <c r="S35">
        <f t="shared" si="7"/>
        <v>9.7222222222227928E-2</v>
      </c>
      <c r="T35" t="str">
        <f t="shared" si="8"/>
        <v>DOWN</v>
      </c>
      <c r="U35" t="str">
        <f t="shared" si="9"/>
        <v>No T+M+I</v>
      </c>
      <c r="V35">
        <v>317.23693030869464</v>
      </c>
      <c r="W35">
        <v>311.7898808686972</v>
      </c>
      <c r="X35">
        <f t="shared" si="10"/>
        <v>5.4470494399974427</v>
      </c>
      <c r="Y35">
        <v>7.7613989283591422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318</v>
      </c>
      <c r="D36">
        <v>321.7</v>
      </c>
      <c r="E36">
        <v>317.05</v>
      </c>
      <c r="F36">
        <v>321</v>
      </c>
      <c r="G36">
        <f>_xll.TA_TYPPRICE(D36,E36,F36)</f>
        <v>319.91666666666669</v>
      </c>
      <c r="H36">
        <v>318.60251686014362</v>
      </c>
      <c r="I36" t="str">
        <f t="shared" si="0"/>
        <v>UP</v>
      </c>
      <c r="J36">
        <v>321.09260678662616</v>
      </c>
      <c r="K36">
        <v>315.99654051105392</v>
      </c>
      <c r="L36" t="str">
        <f t="shared" si="1"/>
        <v>No Confirmation</v>
      </c>
      <c r="M36" t="str">
        <f t="shared" si="2"/>
        <v>No Trend</v>
      </c>
      <c r="N36">
        <v>60.163609981132659</v>
      </c>
      <c r="O36" t="str">
        <f t="shared" si="3"/>
        <v>UP</v>
      </c>
      <c r="P36" t="str">
        <f t="shared" si="4"/>
        <v>No Trend + Momentum</v>
      </c>
      <c r="Q36">
        <f t="shared" si="5"/>
        <v>3.9499999999999886</v>
      </c>
      <c r="R36">
        <f t="shared" si="6"/>
        <v>4.6499999999999773</v>
      </c>
      <c r="S36">
        <f t="shared" si="7"/>
        <v>0.84946236559139954</v>
      </c>
      <c r="T36" t="str">
        <f t="shared" si="8"/>
        <v>UP</v>
      </c>
      <c r="U36" t="str">
        <f t="shared" si="9"/>
        <v>No T+M+I</v>
      </c>
      <c r="V36">
        <v>317.81586410735702</v>
      </c>
      <c r="W36">
        <v>312.47211191546035</v>
      </c>
      <c r="X36">
        <f t="shared" si="10"/>
        <v>5.3437521918966695</v>
      </c>
      <c r="Y36">
        <v>7.2778695810666481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290.75</v>
      </c>
      <c r="D37">
        <v>295.39999999999998</v>
      </c>
      <c r="E37">
        <v>288</v>
      </c>
      <c r="F37">
        <v>292</v>
      </c>
      <c r="G37">
        <f>_xll.TA_TYPPRICE(D37,E37,F37)</f>
        <v>291.8</v>
      </c>
      <c r="H37">
        <v>305.20125843007179</v>
      </c>
      <c r="I37" t="str">
        <f t="shared" si="0"/>
        <v>DOWN</v>
      </c>
      <c r="J37">
        <v>315.38313861182036</v>
      </c>
      <c r="K37">
        <v>309.77508706415307</v>
      </c>
      <c r="L37" t="str">
        <f t="shared" si="1"/>
        <v>DOWN</v>
      </c>
      <c r="M37" t="str">
        <f t="shared" si="2"/>
        <v>DOWN</v>
      </c>
      <c r="N37">
        <v>19.348051838659224</v>
      </c>
      <c r="O37" t="str">
        <f t="shared" si="3"/>
        <v>DOWN</v>
      </c>
      <c r="P37" t="str">
        <f t="shared" si="4"/>
        <v>DOWN</v>
      </c>
      <c r="Q37">
        <f t="shared" si="5"/>
        <v>4</v>
      </c>
      <c r="R37">
        <f t="shared" si="6"/>
        <v>7.3999999999999773</v>
      </c>
      <c r="S37">
        <f t="shared" si="7"/>
        <v>0.54054054054054224</v>
      </c>
      <c r="T37" t="str">
        <f t="shared" si="8"/>
        <v>No Indication</v>
      </c>
      <c r="U37" t="str">
        <f t="shared" si="9"/>
        <v>No T+M+I</v>
      </c>
      <c r="V37">
        <v>313.84419270622516</v>
      </c>
      <c r="W37">
        <v>310.9556591809818</v>
      </c>
      <c r="X37">
        <f t="shared" si="10"/>
        <v>2.8885335252433606</v>
      </c>
      <c r="Y37">
        <v>6.4000023699019906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</v>
      </c>
      <c r="D38">
        <v>292.64999999999998</v>
      </c>
      <c r="E38">
        <v>289.55</v>
      </c>
      <c r="F38">
        <v>291</v>
      </c>
      <c r="G38">
        <f>_xll.TA_TYPPRICE(D38,E38,F38)</f>
        <v>291.06666666666666</v>
      </c>
      <c r="H38">
        <v>298.13396254836925</v>
      </c>
      <c r="I38" t="str">
        <f t="shared" si="0"/>
        <v>DOWN</v>
      </c>
      <c r="J38">
        <v>310.3313300314158</v>
      </c>
      <c r="K38">
        <v>305.28062327211904</v>
      </c>
      <c r="L38" t="str">
        <f t="shared" si="1"/>
        <v>DOWN</v>
      </c>
      <c r="M38" t="str">
        <f t="shared" si="2"/>
        <v>DOWN</v>
      </c>
      <c r="N38">
        <v>18.798354415682173</v>
      </c>
      <c r="O38" t="str">
        <f t="shared" si="3"/>
        <v>DOWN</v>
      </c>
      <c r="P38" t="str">
        <f t="shared" si="4"/>
        <v>DOWN</v>
      </c>
      <c r="Q38">
        <f t="shared" si="5"/>
        <v>1.4499999999999886</v>
      </c>
      <c r="R38">
        <f t="shared" si="6"/>
        <v>3.0999999999999659</v>
      </c>
      <c r="S38">
        <f t="shared" si="7"/>
        <v>0.46774193548387244</v>
      </c>
      <c r="T38" t="str">
        <f t="shared" si="8"/>
        <v>No Indication</v>
      </c>
      <c r="U38" t="str">
        <f t="shared" si="9"/>
        <v>No T+M+I</v>
      </c>
      <c r="V38">
        <v>310.32970152065207</v>
      </c>
      <c r="W38">
        <v>309.47746220461278</v>
      </c>
      <c r="X38">
        <f t="shared" si="10"/>
        <v>0.85223931603928804</v>
      </c>
      <c r="Y38">
        <v>5.2904497591294497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291.5</v>
      </c>
      <c r="D39">
        <v>293.35000000000002</v>
      </c>
      <c r="E39">
        <v>288.25</v>
      </c>
      <c r="F39">
        <v>288</v>
      </c>
      <c r="G39">
        <f>_xll.TA_TYPPRICE(D39,E39,F39)</f>
        <v>289.86666666666667</v>
      </c>
      <c r="H39">
        <v>294.00031460751796</v>
      </c>
      <c r="I39" t="str">
        <f t="shared" si="0"/>
        <v>DOWN</v>
      </c>
      <c r="J39">
        <v>306.55770113554564</v>
      </c>
      <c r="K39">
        <v>301.49604032275926</v>
      </c>
      <c r="L39" t="str">
        <f t="shared" si="1"/>
        <v>DOWN</v>
      </c>
      <c r="M39" t="str">
        <f t="shared" si="2"/>
        <v>DOWN</v>
      </c>
      <c r="N39">
        <v>16.988390330579442</v>
      </c>
      <c r="O39" t="str">
        <f t="shared" si="3"/>
        <v>DOWN</v>
      </c>
      <c r="P39" t="str">
        <f t="shared" si="4"/>
        <v>DOWN</v>
      </c>
      <c r="Q39">
        <f t="shared" si="5"/>
        <v>-0.25</v>
      </c>
      <c r="R39">
        <f t="shared" si="6"/>
        <v>5.1000000000000227</v>
      </c>
      <c r="S39">
        <f t="shared" si="7"/>
        <v>-4.9019607843137039E-2</v>
      </c>
      <c r="T39" t="str">
        <f t="shared" si="8"/>
        <v>DOWN</v>
      </c>
      <c r="U39" t="str">
        <f t="shared" si="9"/>
        <v>DOWN</v>
      </c>
      <c r="V39">
        <v>306.89436282516715</v>
      </c>
      <c r="W39">
        <v>307.88653907834515</v>
      </c>
      <c r="X39">
        <f t="shared" si="10"/>
        <v>-0.99217625317800184</v>
      </c>
      <c r="Y39">
        <v>4.0339245566679596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292.75</v>
      </c>
      <c r="AE39">
        <f t="shared" si="16"/>
        <v>291.40000000000003</v>
      </c>
      <c r="AF39">
        <f t="shared" si="17"/>
        <v>290.8</v>
      </c>
      <c r="AG39">
        <f t="shared" si="18"/>
        <v>290.2</v>
      </c>
      <c r="AH39">
        <f t="shared" si="19"/>
        <v>290.2</v>
      </c>
    </row>
    <row r="40" spans="1:34" x14ac:dyDescent="0.25">
      <c r="A40" t="s">
        <v>5</v>
      </c>
      <c r="B40" s="1">
        <v>42909</v>
      </c>
      <c r="C40">
        <v>289.55</v>
      </c>
      <c r="D40">
        <v>293.55</v>
      </c>
      <c r="E40">
        <v>284.60000000000002</v>
      </c>
      <c r="F40">
        <v>290</v>
      </c>
      <c r="G40">
        <f>_xll.TA_TYPPRICE(D40,E40,F40)</f>
        <v>289.38333333333338</v>
      </c>
      <c r="H40">
        <v>291.69182397042567</v>
      </c>
      <c r="I40" t="str">
        <f t="shared" si="0"/>
        <v>DOWN</v>
      </c>
      <c r="J40">
        <v>303.66710088320218</v>
      </c>
      <c r="K40">
        <v>297.74136469547943</v>
      </c>
      <c r="L40" t="str">
        <f t="shared" si="1"/>
        <v>DOWN</v>
      </c>
      <c r="M40" t="str">
        <f t="shared" si="2"/>
        <v>DOWN</v>
      </c>
      <c r="N40">
        <v>23.15418553760442</v>
      </c>
      <c r="O40" t="str">
        <f t="shared" si="3"/>
        <v>DOWN</v>
      </c>
      <c r="P40" t="str">
        <f t="shared" si="4"/>
        <v>DOWN</v>
      </c>
      <c r="Q40">
        <f t="shared" si="5"/>
        <v>5.3999999999999773</v>
      </c>
      <c r="R40">
        <f t="shared" si="6"/>
        <v>8.9499999999999886</v>
      </c>
      <c r="S40">
        <f t="shared" si="7"/>
        <v>0.60335195530726082</v>
      </c>
      <c r="T40" t="str">
        <f t="shared" si="8"/>
        <v>No Indication</v>
      </c>
      <c r="U40" t="str">
        <f t="shared" si="9"/>
        <v>No T+M+I</v>
      </c>
      <c r="V40">
        <v>304.29523008283377</v>
      </c>
      <c r="W40">
        <v>306.56161025772701</v>
      </c>
      <c r="X40">
        <f t="shared" si="10"/>
        <v>-2.2663801748932428</v>
      </c>
      <c r="Y40">
        <v>2.7738636103557193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293</v>
      </c>
      <c r="D41">
        <v>293.10000000000002</v>
      </c>
      <c r="E41">
        <v>283.45</v>
      </c>
      <c r="F41">
        <v>288</v>
      </c>
      <c r="G41">
        <f>_xll.TA_TYPPRICE(D41,E41,F41)</f>
        <v>288.18333333333334</v>
      </c>
      <c r="H41">
        <v>289.93757865187951</v>
      </c>
      <c r="I41" t="str">
        <f t="shared" si="0"/>
        <v>DOWN</v>
      </c>
      <c r="J41">
        <v>301.3188562424906</v>
      </c>
      <c r="K41">
        <v>294.56550587426176</v>
      </c>
      <c r="L41" t="str">
        <f t="shared" si="1"/>
        <v>DOWN</v>
      </c>
      <c r="M41" t="str">
        <f t="shared" si="2"/>
        <v>DOWN</v>
      </c>
      <c r="N41">
        <v>21.187064586143475</v>
      </c>
      <c r="O41" t="str">
        <f t="shared" si="3"/>
        <v>DOWN</v>
      </c>
      <c r="P41" t="str">
        <f t="shared" si="4"/>
        <v>DOWN</v>
      </c>
      <c r="Q41">
        <f t="shared" si="5"/>
        <v>4.5500000000000114</v>
      </c>
      <c r="R41">
        <f t="shared" si="6"/>
        <v>9.6500000000000341</v>
      </c>
      <c r="S41">
        <f t="shared" si="7"/>
        <v>0.47150259067357464</v>
      </c>
      <c r="T41" t="str">
        <f t="shared" si="8"/>
        <v>No Indication</v>
      </c>
      <c r="U41" t="str">
        <f t="shared" si="9"/>
        <v>No T+M+I</v>
      </c>
      <c r="V41">
        <v>301.78827160855167</v>
      </c>
      <c r="W41">
        <v>305.18667616456207</v>
      </c>
      <c r="X41">
        <f t="shared" si="10"/>
        <v>-3.398404556010405</v>
      </c>
      <c r="Y41">
        <v>1.5394099770824943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288.75</v>
      </c>
      <c r="D42">
        <v>293.3</v>
      </c>
      <c r="E42">
        <v>288.75</v>
      </c>
      <c r="F42">
        <v>290</v>
      </c>
      <c r="G42">
        <f>_xll.TA_TYPPRICE(D42,E42,F42)</f>
        <v>290.68333333333334</v>
      </c>
      <c r="H42">
        <v>290.31045599260642</v>
      </c>
      <c r="I42" t="str">
        <f t="shared" si="0"/>
        <v>DOWN</v>
      </c>
      <c r="J42">
        <v>299.53688818860383</v>
      </c>
      <c r="K42">
        <v>293.27317123553695</v>
      </c>
      <c r="L42" t="str">
        <f t="shared" si="1"/>
        <v>DOWN</v>
      </c>
      <c r="M42" t="str">
        <f t="shared" si="2"/>
        <v>DOWN</v>
      </c>
      <c r="N42">
        <v>28.753244433559427</v>
      </c>
      <c r="O42" t="str">
        <f t="shared" si="3"/>
        <v>DOWN</v>
      </c>
      <c r="P42" t="str">
        <f t="shared" si="4"/>
        <v>DOWN</v>
      </c>
      <c r="Q42">
        <f t="shared" si="5"/>
        <v>1.25</v>
      </c>
      <c r="R42">
        <f t="shared" si="6"/>
        <v>4.5500000000000114</v>
      </c>
      <c r="S42">
        <f t="shared" si="7"/>
        <v>0.27472527472527403</v>
      </c>
      <c r="T42" t="str">
        <f t="shared" si="8"/>
        <v>No Indication</v>
      </c>
      <c r="U42" t="str">
        <f t="shared" si="9"/>
        <v>No T+M+I</v>
      </c>
      <c r="V42">
        <v>299.97469136108219</v>
      </c>
      <c r="W42">
        <v>304.06173718940931</v>
      </c>
      <c r="X42">
        <f t="shared" si="10"/>
        <v>-4.0870458283271205</v>
      </c>
      <c r="Y42">
        <v>0.41411881600057132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291.5</v>
      </c>
      <c r="D43">
        <v>296.89999999999998</v>
      </c>
      <c r="E43">
        <v>290.10000000000002</v>
      </c>
      <c r="F43">
        <v>294</v>
      </c>
      <c r="G43">
        <f>_xll.TA_TYPPRICE(D43,E43,F43)</f>
        <v>293.66666666666669</v>
      </c>
      <c r="H43">
        <v>291.98856132963658</v>
      </c>
      <c r="I43" t="str">
        <f t="shared" si="0"/>
        <v>UP</v>
      </c>
      <c r="J43">
        <v>298.95091303558075</v>
      </c>
      <c r="K43">
        <v>292.56802207208432</v>
      </c>
      <c r="L43" t="str">
        <f t="shared" si="1"/>
        <v>No Confirmation</v>
      </c>
      <c r="M43" t="str">
        <f t="shared" si="2"/>
        <v>No Trend</v>
      </c>
      <c r="N43">
        <v>42.54314196388993</v>
      </c>
      <c r="O43" t="str">
        <f t="shared" si="3"/>
        <v>No Momentum</v>
      </c>
      <c r="P43" t="str">
        <f t="shared" si="4"/>
        <v>No Trend + Momentum</v>
      </c>
      <c r="Q43">
        <f t="shared" si="5"/>
        <v>3.8999999999999773</v>
      </c>
      <c r="R43">
        <f t="shared" si="6"/>
        <v>6.7999999999999545</v>
      </c>
      <c r="S43">
        <f t="shared" si="7"/>
        <v>0.5735294117647064</v>
      </c>
      <c r="T43" t="str">
        <f t="shared" si="8"/>
        <v>No Indication</v>
      </c>
      <c r="U43" t="str">
        <f t="shared" si="9"/>
        <v>No T+M+I</v>
      </c>
      <c r="V43">
        <v>299.05550807476186</v>
      </c>
      <c r="W43">
        <v>303.31642332352715</v>
      </c>
      <c r="X43">
        <f t="shared" si="10"/>
        <v>-4.2609152487652864</v>
      </c>
      <c r="Y43">
        <v>-0.52088799695260024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292</v>
      </c>
      <c r="D44">
        <v>292</v>
      </c>
      <c r="E44">
        <v>287.5</v>
      </c>
      <c r="F44">
        <v>290</v>
      </c>
      <c r="G44">
        <f>_xll.TA_TYPPRICE(D44,E44,F44)</f>
        <v>289.83333333333331</v>
      </c>
      <c r="H44">
        <v>290.91094733148498</v>
      </c>
      <c r="I44" t="str">
        <f t="shared" si="0"/>
        <v>DOWN</v>
      </c>
      <c r="J44">
        <v>297.40626569434056</v>
      </c>
      <c r="K44">
        <v>291.44179494495449</v>
      </c>
      <c r="L44" t="str">
        <f t="shared" si="1"/>
        <v>DOWN</v>
      </c>
      <c r="M44" t="str">
        <f t="shared" si="2"/>
        <v>DOWN</v>
      </c>
      <c r="N44">
        <v>34.255418716050443</v>
      </c>
      <c r="O44" t="str">
        <f t="shared" si="3"/>
        <v>DOWN</v>
      </c>
      <c r="P44" t="str">
        <f t="shared" si="4"/>
        <v>DOWN</v>
      </c>
      <c r="Q44">
        <f t="shared" si="5"/>
        <v>2.5</v>
      </c>
      <c r="R44">
        <f t="shared" si="6"/>
        <v>4.5</v>
      </c>
      <c r="S44">
        <f t="shared" si="7"/>
        <v>0.55555555555555558</v>
      </c>
      <c r="T44" t="str">
        <f t="shared" si="8"/>
        <v>No Indication</v>
      </c>
      <c r="U44" t="str">
        <f t="shared" si="9"/>
        <v>No T+M+I</v>
      </c>
      <c r="V44">
        <v>297.66235298633694</v>
      </c>
      <c r="W44">
        <v>302.33002159585845</v>
      </c>
      <c r="X44">
        <f t="shared" si="10"/>
        <v>-4.6676686095215132</v>
      </c>
      <c r="Y44">
        <v>-1.3502441194663828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291.39999999999998</v>
      </c>
      <c r="D45">
        <v>292.25</v>
      </c>
      <c r="E45">
        <v>288.75</v>
      </c>
      <c r="F45">
        <v>290</v>
      </c>
      <c r="G45">
        <f>_xll.TA_TYPPRICE(D45,E45,F45)</f>
        <v>290.33333333333331</v>
      </c>
      <c r="H45">
        <v>290.62214033240912</v>
      </c>
      <c r="I45" t="str">
        <f t="shared" si="0"/>
        <v>DOWN</v>
      </c>
      <c r="J45">
        <v>296.26042887337599</v>
      </c>
      <c r="K45">
        <v>290.84361829052017</v>
      </c>
      <c r="L45" t="str">
        <f t="shared" si="1"/>
        <v>DOWN</v>
      </c>
      <c r="M45" t="str">
        <f t="shared" si="2"/>
        <v>DOWN</v>
      </c>
      <c r="N45">
        <v>34.255418716050443</v>
      </c>
      <c r="O45" t="str">
        <f t="shared" si="3"/>
        <v>DOWN</v>
      </c>
      <c r="P45" t="str">
        <f t="shared" si="4"/>
        <v>DOWN</v>
      </c>
      <c r="Q45">
        <f t="shared" si="5"/>
        <v>1.25</v>
      </c>
      <c r="R45">
        <f t="shared" si="6"/>
        <v>3.5</v>
      </c>
      <c r="S45">
        <f t="shared" si="7"/>
        <v>0.35714285714285715</v>
      </c>
      <c r="T45" t="str">
        <f t="shared" si="8"/>
        <v>No Indication</v>
      </c>
      <c r="U45" t="str">
        <f t="shared" si="9"/>
        <v>No T+M+I</v>
      </c>
      <c r="V45">
        <v>296.48352944997742</v>
      </c>
      <c r="W45">
        <v>301.41668666283192</v>
      </c>
      <c r="X45">
        <f t="shared" si="10"/>
        <v>-4.9331572128544963</v>
      </c>
      <c r="Y45">
        <v>-2.0668267381440053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292.39999999999998</v>
      </c>
      <c r="D46">
        <v>292.8</v>
      </c>
      <c r="E46">
        <v>288.60000000000002</v>
      </c>
      <c r="F46">
        <v>289</v>
      </c>
      <c r="G46">
        <f>_xll.TA_TYPPRICE(D46,E46,F46)</f>
        <v>290.13333333333338</v>
      </c>
      <c r="H46">
        <v>290.37773683287128</v>
      </c>
      <c r="I46" t="str">
        <f t="shared" si="0"/>
        <v>DOWN</v>
      </c>
      <c r="J46">
        <v>295.49144467929244</v>
      </c>
      <c r="K46">
        <v>290.34503644818238</v>
      </c>
      <c r="L46" t="str">
        <f t="shared" si="1"/>
        <v>DOWN</v>
      </c>
      <c r="M46" t="str">
        <f t="shared" si="2"/>
        <v>DOWN</v>
      </c>
      <c r="N46">
        <v>31.833030737543925</v>
      </c>
      <c r="O46" t="str">
        <f t="shared" si="3"/>
        <v>DOWN</v>
      </c>
      <c r="P46" t="str">
        <f t="shared" si="4"/>
        <v>DOWN</v>
      </c>
      <c r="Q46">
        <f t="shared" si="5"/>
        <v>0.39999999999997726</v>
      </c>
      <c r="R46">
        <f t="shared" si="6"/>
        <v>4.1999999999999886</v>
      </c>
      <c r="S46">
        <f t="shared" si="7"/>
        <v>9.5238095238090084E-2</v>
      </c>
      <c r="T46" t="str">
        <f t="shared" si="8"/>
        <v>DOWN</v>
      </c>
      <c r="U46" t="str">
        <f t="shared" si="9"/>
        <v>DOWN</v>
      </c>
      <c r="V46">
        <v>295.33221722690399</v>
      </c>
      <c r="W46">
        <v>300.49693209521473</v>
      </c>
      <c r="X46">
        <f t="shared" si="10"/>
        <v>-5.1647148683107389</v>
      </c>
      <c r="Y46">
        <v>-2.6864043641773518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290</v>
      </c>
      <c r="D47">
        <v>293.75</v>
      </c>
      <c r="E47">
        <v>288.5</v>
      </c>
      <c r="F47">
        <v>294</v>
      </c>
      <c r="G47">
        <f>_xll.TA_TYPPRICE(D47,E47,F47)</f>
        <v>292.08333333333331</v>
      </c>
      <c r="H47">
        <v>291.23053508310227</v>
      </c>
      <c r="I47" t="str">
        <f t="shared" si="0"/>
        <v>UP</v>
      </c>
      <c r="J47">
        <v>295.104456972783</v>
      </c>
      <c r="K47">
        <v>289.93502834858629</v>
      </c>
      <c r="L47" t="str">
        <f t="shared" si="1"/>
        <v>No Confirmation</v>
      </c>
      <c r="M47" t="str">
        <f t="shared" si="2"/>
        <v>No Trend</v>
      </c>
      <c r="N47">
        <v>52.726554663466075</v>
      </c>
      <c r="O47" t="str">
        <f t="shared" si="3"/>
        <v>No Momentum</v>
      </c>
      <c r="P47" t="str">
        <f t="shared" si="4"/>
        <v>No Trend + Momentum</v>
      </c>
      <c r="Q47">
        <f t="shared" si="5"/>
        <v>5.5</v>
      </c>
      <c r="R47">
        <f t="shared" si="6"/>
        <v>5.25</v>
      </c>
      <c r="S47">
        <f t="shared" si="7"/>
        <v>1.0476190476190477</v>
      </c>
      <c r="T47" t="str">
        <f t="shared" si="8"/>
        <v>UP</v>
      </c>
      <c r="U47" t="str">
        <f t="shared" si="9"/>
        <v>No T+M+I</v>
      </c>
      <c r="V47">
        <v>295.12726073045724</v>
      </c>
      <c r="W47">
        <v>300.01567786593955</v>
      </c>
      <c r="X47">
        <f t="shared" si="10"/>
        <v>-4.8884171354823138</v>
      </c>
      <c r="Y47">
        <v>-3.1268069184383442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294</v>
      </c>
      <c r="D48">
        <v>295.10000000000002</v>
      </c>
      <c r="E48">
        <v>292.35000000000002</v>
      </c>
      <c r="F48">
        <v>293</v>
      </c>
      <c r="G48">
        <f>_xll.TA_TYPPRICE(D48,E48,F48)</f>
        <v>293.48333333333335</v>
      </c>
      <c r="H48">
        <v>292.35693420821781</v>
      </c>
      <c r="I48" t="str">
        <f t="shared" si="0"/>
        <v>UP</v>
      </c>
      <c r="J48">
        <v>295.10346653438677</v>
      </c>
      <c r="K48">
        <v>290.4716887155671</v>
      </c>
      <c r="L48" t="str">
        <f t="shared" si="1"/>
        <v>No Confirmation</v>
      </c>
      <c r="M48" t="str">
        <f t="shared" si="2"/>
        <v>No Trend</v>
      </c>
      <c r="N48">
        <v>48.973869440780462</v>
      </c>
      <c r="O48" t="str">
        <f t="shared" si="3"/>
        <v>No Momentum</v>
      </c>
      <c r="P48" t="str">
        <f t="shared" si="4"/>
        <v>No Trend + Momentum</v>
      </c>
      <c r="Q48">
        <f t="shared" si="5"/>
        <v>0.64999999999997726</v>
      </c>
      <c r="R48">
        <f t="shared" si="6"/>
        <v>2.75</v>
      </c>
      <c r="S48">
        <f t="shared" si="7"/>
        <v>0.23636363636362809</v>
      </c>
      <c r="T48" t="str">
        <f t="shared" si="8"/>
        <v>No Indication</v>
      </c>
      <c r="U48" t="str">
        <f t="shared" si="9"/>
        <v>No T+M+I</v>
      </c>
      <c r="V48">
        <v>294.79998984884844</v>
      </c>
      <c r="W48">
        <v>299.49599802401809</v>
      </c>
      <c r="X48">
        <f t="shared" si="10"/>
        <v>-4.6960081751696521</v>
      </c>
      <c r="Y48">
        <v>-3.4406471697846057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293.5</v>
      </c>
      <c r="D49">
        <v>293.5</v>
      </c>
      <c r="E49">
        <v>289.2</v>
      </c>
      <c r="F49">
        <v>289</v>
      </c>
      <c r="G49">
        <f>_xll.TA_TYPPRICE(D49,E49,F49)</f>
        <v>290.56666666666666</v>
      </c>
      <c r="H49">
        <v>291.46180043744221</v>
      </c>
      <c r="I49" t="str">
        <f t="shared" si="0"/>
        <v>DOWN</v>
      </c>
      <c r="J49">
        <v>294.74714063785638</v>
      </c>
      <c r="K49">
        <v>290.18909122321884</v>
      </c>
      <c r="L49" t="str">
        <f t="shared" si="1"/>
        <v>DOWN</v>
      </c>
      <c r="M49" t="str">
        <f t="shared" si="2"/>
        <v>DOWN</v>
      </c>
      <c r="N49">
        <v>36.120074115131764</v>
      </c>
      <c r="O49" t="str">
        <f t="shared" si="3"/>
        <v>DOWN</v>
      </c>
      <c r="P49" t="str">
        <f t="shared" si="4"/>
        <v>DOWN</v>
      </c>
      <c r="Q49">
        <f t="shared" si="5"/>
        <v>-0.19999999999998863</v>
      </c>
      <c r="R49">
        <f t="shared" si="6"/>
        <v>4.3000000000000114</v>
      </c>
      <c r="S49">
        <f t="shared" si="7"/>
        <v>-4.6511627906973975E-2</v>
      </c>
      <c r="T49" t="str">
        <f t="shared" si="8"/>
        <v>DOWN</v>
      </c>
      <c r="U49" t="str">
        <f t="shared" si="9"/>
        <v>DOWN</v>
      </c>
      <c r="V49">
        <v>293.90768371825635</v>
      </c>
      <c r="W49">
        <v>298.71851668890565</v>
      </c>
      <c r="X49">
        <f t="shared" si="10"/>
        <v>-4.8108329706493009</v>
      </c>
      <c r="Y49">
        <v>-3.7146843299575449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305.14999999999998</v>
      </c>
      <c r="D50">
        <v>305.14999999999998</v>
      </c>
      <c r="E50">
        <v>286.14999999999998</v>
      </c>
      <c r="F50">
        <v>292</v>
      </c>
      <c r="G50">
        <f>_xll.TA_TYPPRICE(D50,E50,F50)</f>
        <v>294.43333333333334</v>
      </c>
      <c r="H50">
        <v>292.9475668853878</v>
      </c>
      <c r="I50" t="str">
        <f t="shared" si="0"/>
        <v>DOWN</v>
      </c>
      <c r="J50">
        <v>297.05888716277718</v>
      </c>
      <c r="K50">
        <v>289.29151539583688</v>
      </c>
      <c r="L50" t="str">
        <f t="shared" si="1"/>
        <v>No Confirmation</v>
      </c>
      <c r="M50" t="str">
        <f t="shared" si="2"/>
        <v>No Trend</v>
      </c>
      <c r="N50">
        <v>48.734405490839819</v>
      </c>
      <c r="O50" t="str">
        <f t="shared" si="3"/>
        <v>No Momentum</v>
      </c>
      <c r="P50" t="str">
        <f t="shared" si="4"/>
        <v>No Trend + Momentum</v>
      </c>
      <c r="Q50">
        <f t="shared" si="5"/>
        <v>5.8500000000000227</v>
      </c>
      <c r="R50">
        <f t="shared" si="6"/>
        <v>19</v>
      </c>
      <c r="S50">
        <f t="shared" si="7"/>
        <v>0.30789473684210644</v>
      </c>
      <c r="T50" t="str">
        <f t="shared" si="8"/>
        <v>No Indication</v>
      </c>
      <c r="U50" t="str">
        <f t="shared" si="9"/>
        <v>No T+M+I</v>
      </c>
      <c r="V50">
        <v>293.61419391544769</v>
      </c>
      <c r="W50">
        <v>298.22084878602374</v>
      </c>
      <c r="X50">
        <f t="shared" si="10"/>
        <v>-4.6066548705760511</v>
      </c>
      <c r="Y50">
        <v>-3.893078438081246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292.55</v>
      </c>
      <c r="D51">
        <v>292.95</v>
      </c>
      <c r="E51">
        <v>288.7</v>
      </c>
      <c r="F51">
        <v>290</v>
      </c>
      <c r="G51">
        <f>_xll.TA_TYPPRICE(D51,E51,F51)</f>
        <v>290.55</v>
      </c>
      <c r="H51">
        <v>291.74878344269393</v>
      </c>
      <c r="I51" t="str">
        <f t="shared" si="0"/>
        <v>DOWN</v>
      </c>
      <c r="J51">
        <v>296.14580112660445</v>
      </c>
      <c r="K51">
        <v>289.16006753009538</v>
      </c>
      <c r="L51" t="str">
        <f t="shared" si="1"/>
        <v>No Confirmation</v>
      </c>
      <c r="M51" t="str">
        <f t="shared" si="2"/>
        <v>No Trend</v>
      </c>
      <c r="N51">
        <v>41.847990449571867</v>
      </c>
      <c r="O51" t="str">
        <f t="shared" si="3"/>
        <v>No Momentum</v>
      </c>
      <c r="P51" t="str">
        <f t="shared" si="4"/>
        <v>No Trend + Momentum</v>
      </c>
      <c r="Q51">
        <f t="shared" si="5"/>
        <v>1.3000000000000114</v>
      </c>
      <c r="R51">
        <f t="shared" si="6"/>
        <v>4.25</v>
      </c>
      <c r="S51">
        <f t="shared" si="7"/>
        <v>0.30588235294117916</v>
      </c>
      <c r="T51" t="str">
        <f t="shared" si="8"/>
        <v>No Indication</v>
      </c>
      <c r="U51" t="str">
        <f t="shared" si="9"/>
        <v>No T+M+I</v>
      </c>
      <c r="V51">
        <v>293.05816408230191</v>
      </c>
      <c r="W51">
        <v>297.61189702409604</v>
      </c>
      <c r="X51">
        <f t="shared" si="10"/>
        <v>-4.5537329417941237</v>
      </c>
      <c r="Y51">
        <v>-4.0252093388238217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289.7</v>
      </c>
      <c r="D52">
        <v>294.60000000000002</v>
      </c>
      <c r="E52">
        <v>288.60000000000002</v>
      </c>
      <c r="F52">
        <v>294</v>
      </c>
      <c r="G52">
        <f>_xll.TA_TYPPRICE(D52,E52,F52)</f>
        <v>292.40000000000003</v>
      </c>
      <c r="H52">
        <v>292.07439172134696</v>
      </c>
      <c r="I52" t="str">
        <f t="shared" si="0"/>
        <v>UP</v>
      </c>
      <c r="J52">
        <v>295.80228976513678</v>
      </c>
      <c r="K52">
        <v>289.03560807896309</v>
      </c>
      <c r="L52" t="str">
        <f t="shared" si="1"/>
        <v>No Confirmation</v>
      </c>
      <c r="M52" t="str">
        <f t="shared" si="2"/>
        <v>No Trend</v>
      </c>
      <c r="N52">
        <v>57.028285473412268</v>
      </c>
      <c r="O52" t="str">
        <f t="shared" si="3"/>
        <v>No Momentum</v>
      </c>
      <c r="P52" t="str">
        <f t="shared" si="4"/>
        <v>No Trend + Momentum</v>
      </c>
      <c r="Q52">
        <f t="shared" si="5"/>
        <v>5.3999999999999773</v>
      </c>
      <c r="R52">
        <f t="shared" si="6"/>
        <v>6</v>
      </c>
      <c r="S52">
        <f t="shared" si="7"/>
        <v>0.89999999999999625</v>
      </c>
      <c r="T52" t="str">
        <f t="shared" si="8"/>
        <v>UP</v>
      </c>
      <c r="U52" t="str">
        <f t="shared" si="9"/>
        <v>No T+M+I</v>
      </c>
      <c r="V52">
        <v>293.20306191579391</v>
      </c>
      <c r="W52">
        <v>297.3443490963852</v>
      </c>
      <c r="X52">
        <f t="shared" si="10"/>
        <v>-4.1412871805912914</v>
      </c>
      <c r="Y52">
        <v>-4.0484249071773153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295.60000000000002</v>
      </c>
      <c r="D53">
        <v>299.5</v>
      </c>
      <c r="E53">
        <v>295.05</v>
      </c>
      <c r="F53">
        <v>298</v>
      </c>
      <c r="G53">
        <f>_xll.TA_TYPPRICE(D53,E53,F53)</f>
        <v>297.51666666666665</v>
      </c>
      <c r="H53">
        <v>294.7955291940068</v>
      </c>
      <c r="I53" t="str">
        <f t="shared" si="0"/>
        <v>UP</v>
      </c>
      <c r="J53">
        <v>296.62400315066196</v>
      </c>
      <c r="K53">
        <v>290.37213961697131</v>
      </c>
      <c r="L53" t="str">
        <f t="shared" si="1"/>
        <v>UP</v>
      </c>
      <c r="M53" t="str">
        <f t="shared" si="2"/>
        <v>UP</v>
      </c>
      <c r="N53">
        <v>67.600460333953706</v>
      </c>
      <c r="O53" t="str">
        <f t="shared" si="3"/>
        <v>UP</v>
      </c>
      <c r="P53" t="str">
        <f t="shared" si="4"/>
        <v>UP</v>
      </c>
      <c r="Q53">
        <f t="shared" si="5"/>
        <v>2.9499999999999886</v>
      </c>
      <c r="R53">
        <f t="shared" si="6"/>
        <v>4.4499999999999886</v>
      </c>
      <c r="S53">
        <f t="shared" si="7"/>
        <v>0.66292134831460592</v>
      </c>
      <c r="T53" t="str">
        <f t="shared" si="8"/>
        <v>No Indication</v>
      </c>
      <c r="U53" t="str">
        <f t="shared" si="9"/>
        <v>No T+M+I</v>
      </c>
      <c r="V53">
        <v>293.94105239028715</v>
      </c>
      <c r="W53">
        <v>297.39291582998629</v>
      </c>
      <c r="X53">
        <f t="shared" si="10"/>
        <v>-3.4518634396991388</v>
      </c>
      <c r="Y53">
        <v>-3.9291126136816801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299.39999999999998</v>
      </c>
      <c r="E54">
        <v>294.5</v>
      </c>
      <c r="F54">
        <v>298</v>
      </c>
      <c r="G54">
        <f>_xll.TA_TYPPRICE(D54,E54,F54)</f>
        <v>297.3</v>
      </c>
      <c r="H54">
        <v>296.04776459700338</v>
      </c>
      <c r="I54" t="str">
        <f t="shared" si="0"/>
        <v>UP</v>
      </c>
      <c r="J54">
        <v>297.24089133940373</v>
      </c>
      <c r="K54">
        <v>291.28944192431101</v>
      </c>
      <c r="L54" t="str">
        <f t="shared" si="1"/>
        <v>UP</v>
      </c>
      <c r="M54" t="str">
        <f t="shared" si="2"/>
        <v>UP</v>
      </c>
      <c r="N54">
        <v>67.600460333953691</v>
      </c>
      <c r="O54" t="str">
        <f t="shared" si="3"/>
        <v>UP</v>
      </c>
      <c r="P54" t="str">
        <f t="shared" si="4"/>
        <v>UP</v>
      </c>
      <c r="Q54">
        <f t="shared" si="5"/>
        <v>3.5</v>
      </c>
      <c r="R54">
        <f t="shared" si="6"/>
        <v>4.8999999999999773</v>
      </c>
      <c r="S54">
        <f t="shared" si="7"/>
        <v>0.71428571428571763</v>
      </c>
      <c r="T54" t="str">
        <f t="shared" si="8"/>
        <v>No Indication</v>
      </c>
      <c r="U54" t="str">
        <f t="shared" si="9"/>
        <v>No T+M+I</v>
      </c>
      <c r="V54">
        <v>294.56550586870452</v>
      </c>
      <c r="W54">
        <v>297.43788502776511</v>
      </c>
      <c r="X54">
        <f t="shared" si="10"/>
        <v>-2.8723791590605856</v>
      </c>
      <c r="Y54">
        <v>-3.7177659227574611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300</v>
      </c>
      <c r="D55">
        <v>304.55</v>
      </c>
      <c r="E55">
        <v>298.8</v>
      </c>
      <c r="F55">
        <v>303</v>
      </c>
      <c r="G55">
        <f>_xll.TA_TYPPRICE(D55,E55,F55)</f>
        <v>302.11666666666667</v>
      </c>
      <c r="H55">
        <v>299.08221563183503</v>
      </c>
      <c r="I55" t="str">
        <f t="shared" si="0"/>
        <v>UP</v>
      </c>
      <c r="J55">
        <v>298.86513770842515</v>
      </c>
      <c r="K55">
        <v>292.95845483001966</v>
      </c>
      <c r="L55" t="str">
        <f t="shared" si="1"/>
        <v>UP</v>
      </c>
      <c r="M55" t="str">
        <f t="shared" si="2"/>
        <v>UP</v>
      </c>
      <c r="N55">
        <v>78.116111780800495</v>
      </c>
      <c r="O55" t="str">
        <f t="shared" si="3"/>
        <v>UP</v>
      </c>
      <c r="P55" t="str">
        <f t="shared" si="4"/>
        <v>UP</v>
      </c>
      <c r="Q55">
        <f t="shared" si="5"/>
        <v>4.1999999999999886</v>
      </c>
      <c r="R55">
        <f t="shared" si="6"/>
        <v>5.75</v>
      </c>
      <c r="S55">
        <f t="shared" si="7"/>
        <v>0.73043478260869366</v>
      </c>
      <c r="T55" t="str">
        <f t="shared" si="8"/>
        <v>No Indication</v>
      </c>
      <c r="U55" t="str">
        <f t="shared" si="9"/>
        <v>No T+M+I</v>
      </c>
      <c r="V55">
        <v>295.86312035044227</v>
      </c>
      <c r="W55">
        <v>297.84989354422697</v>
      </c>
      <c r="X55">
        <f t="shared" si="10"/>
        <v>-1.9867731937846997</v>
      </c>
      <c r="Y55">
        <v>-3.3715673769629086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301.75</v>
      </c>
      <c r="D56">
        <v>306</v>
      </c>
      <c r="E56">
        <v>301.5</v>
      </c>
      <c r="F56">
        <v>304</v>
      </c>
      <c r="G56">
        <f>_xll.TA_TYPPRICE(D56,E56,F56)</f>
        <v>303.83333333333331</v>
      </c>
      <c r="H56">
        <v>301.45777448258417</v>
      </c>
      <c r="I56" t="str">
        <f t="shared" si="0"/>
        <v>UP</v>
      </c>
      <c r="J56">
        <v>300.45066266210847</v>
      </c>
      <c r="K56">
        <v>294.85657597890417</v>
      </c>
      <c r="L56" t="str">
        <f t="shared" si="1"/>
        <v>UP</v>
      </c>
      <c r="M56" t="str">
        <f t="shared" si="2"/>
        <v>UP</v>
      </c>
      <c r="N56">
        <v>79.758514771858273</v>
      </c>
      <c r="O56" t="str">
        <f t="shared" si="3"/>
        <v>UP</v>
      </c>
      <c r="P56" t="str">
        <f t="shared" si="4"/>
        <v>UP</v>
      </c>
      <c r="Q56">
        <f t="shared" si="5"/>
        <v>2.5</v>
      </c>
      <c r="R56">
        <f t="shared" si="6"/>
        <v>4.5</v>
      </c>
      <c r="S56">
        <f t="shared" si="7"/>
        <v>0.55555555555555558</v>
      </c>
      <c r="T56" t="str">
        <f t="shared" si="8"/>
        <v>No Indication</v>
      </c>
      <c r="U56" t="str">
        <f t="shared" si="9"/>
        <v>No T+M+I</v>
      </c>
      <c r="V56">
        <v>297.11494798883575</v>
      </c>
      <c r="W56">
        <v>298.30545698539532</v>
      </c>
      <c r="X56">
        <f t="shared" si="10"/>
        <v>-1.1905089965595721</v>
      </c>
      <c r="Y56">
        <v>-2.9353557008822415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303</v>
      </c>
      <c r="D57">
        <v>304.89999999999998</v>
      </c>
      <c r="E57">
        <v>301.39999999999998</v>
      </c>
      <c r="F57">
        <v>302</v>
      </c>
      <c r="G57">
        <f>_xll.TA_TYPPRICE(D57,E57,F57)</f>
        <v>302.76666666666665</v>
      </c>
      <c r="H57">
        <v>302.11222057462544</v>
      </c>
      <c r="I57" t="str">
        <f t="shared" si="0"/>
        <v>DOWN</v>
      </c>
      <c r="J57">
        <v>301.43940429275102</v>
      </c>
      <c r="K57">
        <v>296.31067020581435</v>
      </c>
      <c r="L57" t="str">
        <f t="shared" si="1"/>
        <v>UP</v>
      </c>
      <c r="M57" t="str">
        <f t="shared" si="2"/>
        <v>No Trend</v>
      </c>
      <c r="N57">
        <v>67.157884824011603</v>
      </c>
      <c r="O57" t="str">
        <f t="shared" si="3"/>
        <v>UP</v>
      </c>
      <c r="P57" t="str">
        <f t="shared" si="4"/>
        <v>No Trend + Momentum</v>
      </c>
      <c r="Q57">
        <f t="shared" si="5"/>
        <v>0.60000000000002274</v>
      </c>
      <c r="R57">
        <f t="shared" si="6"/>
        <v>3.5</v>
      </c>
      <c r="S57">
        <f t="shared" si="7"/>
        <v>0.17142857142857792</v>
      </c>
      <c r="T57" t="str">
        <f t="shared" si="8"/>
        <v>DOWN</v>
      </c>
      <c r="U57" t="str">
        <f t="shared" si="9"/>
        <v>No T+M+I</v>
      </c>
      <c r="V57">
        <v>297.86649445209179</v>
      </c>
      <c r="W57">
        <v>298.57912683832899</v>
      </c>
      <c r="X57">
        <f t="shared" si="10"/>
        <v>-0.71263238623720326</v>
      </c>
      <c r="Y57">
        <v>-2.4908110379532338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302</v>
      </c>
      <c r="D58">
        <v>303.85000000000002</v>
      </c>
      <c r="E58">
        <v>299.75</v>
      </c>
      <c r="F58">
        <v>301</v>
      </c>
      <c r="G58">
        <f>_xll.TA_TYPPRICE(D58,E58,F58)</f>
        <v>301.53333333333336</v>
      </c>
      <c r="H58">
        <v>301.82277695397943</v>
      </c>
      <c r="I58" t="str">
        <f t="shared" si="0"/>
        <v>DOWN</v>
      </c>
      <c r="J58">
        <v>301.97509222769526</v>
      </c>
      <c r="K58">
        <v>297.07496571563337</v>
      </c>
      <c r="L58" t="str">
        <f t="shared" si="1"/>
        <v>No Confirmation</v>
      </c>
      <c r="M58" t="str">
        <f t="shared" si="2"/>
        <v>No Trend</v>
      </c>
      <c r="N58">
        <v>61.12260928586786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4.1000000000000227</v>
      </c>
      <c r="S58">
        <f t="shared" si="7"/>
        <v>0.30487804878048613</v>
      </c>
      <c r="T58" t="str">
        <f t="shared" si="8"/>
        <v>No Indication</v>
      </c>
      <c r="U58" t="str">
        <f t="shared" si="9"/>
        <v>No T+M+I</v>
      </c>
      <c r="V58">
        <v>298.34857222869306</v>
      </c>
      <c r="W58">
        <v>298.75845077623052</v>
      </c>
      <c r="X58">
        <f t="shared" si="10"/>
        <v>-0.40987854753745978</v>
      </c>
      <c r="Y58">
        <v>-2.0746245398700789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299.5</v>
      </c>
      <c r="D59">
        <v>303.89999999999998</v>
      </c>
      <c r="E59">
        <v>296.2</v>
      </c>
      <c r="F59">
        <v>303</v>
      </c>
      <c r="G59">
        <f>_xll.TA_TYPPRICE(D59,E59,F59)</f>
        <v>301.0333333333333</v>
      </c>
      <c r="H59">
        <v>301.42805514365637</v>
      </c>
      <c r="I59" t="str">
        <f t="shared" si="0"/>
        <v>UP</v>
      </c>
      <c r="J59">
        <v>302.40284951042963</v>
      </c>
      <c r="K59">
        <v>296.88052888993707</v>
      </c>
      <c r="L59" t="str">
        <f t="shared" si="1"/>
        <v>UP</v>
      </c>
      <c r="M59" t="str">
        <f t="shared" si="2"/>
        <v>UP</v>
      </c>
      <c r="N59">
        <v>68.254735924128241</v>
      </c>
      <c r="O59" t="str">
        <f t="shared" si="3"/>
        <v>UP</v>
      </c>
      <c r="P59" t="str">
        <f t="shared" si="4"/>
        <v>UP</v>
      </c>
      <c r="Q59">
        <f t="shared" si="5"/>
        <v>6.8000000000000114</v>
      </c>
      <c r="R59">
        <f t="shared" si="6"/>
        <v>7.6999999999999886</v>
      </c>
      <c r="S59">
        <f t="shared" si="7"/>
        <v>0.88311688311688585</v>
      </c>
      <c r="T59" t="str">
        <f t="shared" si="8"/>
        <v>UP</v>
      </c>
      <c r="U59" t="str">
        <f t="shared" si="9"/>
        <v>UP</v>
      </c>
      <c r="V59">
        <v>299.06417650120181</v>
      </c>
      <c r="W59">
        <v>299.07263960762083</v>
      </c>
      <c r="X59">
        <f t="shared" si="10"/>
        <v>-8.4631064190148209E-3</v>
      </c>
      <c r="Y59">
        <v>-1.6613922531798662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302.2</v>
      </c>
      <c r="D60">
        <v>306.60000000000002</v>
      </c>
      <c r="E60">
        <v>301.60000000000002</v>
      </c>
      <c r="F60">
        <v>303</v>
      </c>
      <c r="G60">
        <f>_xll.TA_TYPPRICE(D60,E60,F60)</f>
        <v>303.73333333333335</v>
      </c>
      <c r="H60">
        <v>302.58069423849486</v>
      </c>
      <c r="I60" t="str">
        <f t="shared" si="0"/>
        <v>UP</v>
      </c>
      <c r="J60">
        <v>303.33554961922306</v>
      </c>
      <c r="K60">
        <v>297.92930024772886</v>
      </c>
      <c r="L60" t="str">
        <f t="shared" si="1"/>
        <v>No Confirmation</v>
      </c>
      <c r="M60" t="str">
        <f t="shared" si="2"/>
        <v>No Trend</v>
      </c>
      <c r="N60">
        <v>68.254735924128241</v>
      </c>
      <c r="O60" t="str">
        <f t="shared" si="3"/>
        <v>UP</v>
      </c>
      <c r="P60" t="str">
        <f t="shared" si="4"/>
        <v>No Trend + Momentum</v>
      </c>
      <c r="Q60">
        <f t="shared" si="5"/>
        <v>1.3999999999999773</v>
      </c>
      <c r="R60">
        <f t="shared" si="6"/>
        <v>5</v>
      </c>
      <c r="S60">
        <f t="shared" si="7"/>
        <v>0.27999999999999547</v>
      </c>
      <c r="T60" t="str">
        <f t="shared" si="8"/>
        <v>No Indication</v>
      </c>
      <c r="U60" t="str">
        <f t="shared" si="9"/>
        <v>No T+M+I</v>
      </c>
      <c r="V60">
        <v>299.66968780870923</v>
      </c>
      <c r="W60">
        <v>299.36355519224151</v>
      </c>
      <c r="X60">
        <f t="shared" si="10"/>
        <v>0.30613261646772116</v>
      </c>
      <c r="Y60">
        <v>-1.2678872792503486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306.8</v>
      </c>
      <c r="D61">
        <v>306.8</v>
      </c>
      <c r="E61">
        <v>301.8</v>
      </c>
      <c r="F61">
        <v>304</v>
      </c>
      <c r="G61">
        <f>_xll.TA_TYPPRICE(D61,E61,F61)</f>
        <v>304.2</v>
      </c>
      <c r="H61">
        <v>303.39034711924739</v>
      </c>
      <c r="I61" t="str">
        <f t="shared" si="0"/>
        <v>UP</v>
      </c>
      <c r="J61">
        <v>304.10542748161794</v>
      </c>
      <c r="K61">
        <v>298.78945574823354</v>
      </c>
      <c r="L61" t="str">
        <f t="shared" si="1"/>
        <v>No Confirmation</v>
      </c>
      <c r="M61" t="str">
        <f t="shared" si="2"/>
        <v>No Trend</v>
      </c>
      <c r="N61">
        <v>72.234180521781937</v>
      </c>
      <c r="O61" t="str">
        <f t="shared" si="3"/>
        <v>UP</v>
      </c>
      <c r="P61" t="str">
        <f t="shared" si="4"/>
        <v>No Trend + Momentum</v>
      </c>
      <c r="Q61">
        <f t="shared" si="5"/>
        <v>2.1999999999999886</v>
      </c>
      <c r="R61">
        <f t="shared" si="6"/>
        <v>5</v>
      </c>
      <c r="S61">
        <f t="shared" si="7"/>
        <v>0.43999999999999773</v>
      </c>
      <c r="T61" t="str">
        <f t="shared" si="8"/>
        <v>No Indication</v>
      </c>
      <c r="U61" t="str">
        <f t="shared" si="9"/>
        <v>No T+M+I</v>
      </c>
      <c r="V61">
        <v>300.3358896842924</v>
      </c>
      <c r="W61">
        <v>299.70699554837176</v>
      </c>
      <c r="X61">
        <f t="shared" si="10"/>
        <v>0.62889413592063192</v>
      </c>
      <c r="Y61">
        <v>-0.8885309962161525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306.8</v>
      </c>
      <c r="D62">
        <v>311</v>
      </c>
      <c r="E62">
        <v>304.55</v>
      </c>
      <c r="F62">
        <v>310</v>
      </c>
      <c r="G62">
        <f>_xll.TA_TYPPRICE(D62,E62,F62)</f>
        <v>308.51666666666665</v>
      </c>
      <c r="H62">
        <v>305.95350689295702</v>
      </c>
      <c r="I62" t="str">
        <f t="shared" si="0"/>
        <v>UP</v>
      </c>
      <c r="J62">
        <v>305.63755470792506</v>
      </c>
      <c r="K62">
        <v>300.06957669307053</v>
      </c>
      <c r="L62" t="str">
        <f t="shared" si="1"/>
        <v>UP</v>
      </c>
      <c r="M62" t="str">
        <f t="shared" si="2"/>
        <v>UP</v>
      </c>
      <c r="N62">
        <v>85.688950315035413</v>
      </c>
      <c r="O62" t="str">
        <f t="shared" si="3"/>
        <v>UP</v>
      </c>
      <c r="P62" t="str">
        <f t="shared" si="4"/>
        <v>UP</v>
      </c>
      <c r="Q62">
        <f t="shared" si="5"/>
        <v>5.4499999999999886</v>
      </c>
      <c r="R62">
        <f t="shared" si="6"/>
        <v>6.4499999999999886</v>
      </c>
      <c r="S62">
        <f t="shared" si="7"/>
        <v>0.84496124031007724</v>
      </c>
      <c r="T62" t="str">
        <f t="shared" si="8"/>
        <v>UP</v>
      </c>
      <c r="U62" t="str">
        <f t="shared" si="9"/>
        <v>UP</v>
      </c>
      <c r="V62">
        <v>301.82267588670896</v>
      </c>
      <c r="W62">
        <v>300.46944032256647</v>
      </c>
      <c r="X62">
        <f t="shared" si="10"/>
        <v>1.3532355641424942</v>
      </c>
      <c r="Y62">
        <v>-0.44017768414442315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305.3</v>
      </c>
      <c r="AE62">
        <f t="shared" si="16"/>
        <v>307</v>
      </c>
      <c r="AF62">
        <f t="shared" si="17"/>
        <v>307.75</v>
      </c>
      <c r="AG62">
        <f t="shared" si="18"/>
        <v>308.55</v>
      </c>
    </row>
    <row r="63" spans="1:34" x14ac:dyDescent="0.25">
      <c r="A63" t="s">
        <v>5</v>
      </c>
      <c r="B63" s="1">
        <v>42943</v>
      </c>
      <c r="C63">
        <v>314.45</v>
      </c>
      <c r="D63">
        <v>314.45</v>
      </c>
      <c r="E63">
        <v>305.35000000000002</v>
      </c>
      <c r="F63">
        <v>309</v>
      </c>
      <c r="G63">
        <f>_xll.TA_TYPPRICE(D63,E63,F63)</f>
        <v>309.59999999999997</v>
      </c>
      <c r="H63">
        <v>307.77675344647849</v>
      </c>
      <c r="I63" t="str">
        <f t="shared" si="0"/>
        <v>UP</v>
      </c>
      <c r="J63">
        <v>307.59587588394169</v>
      </c>
      <c r="K63">
        <v>301.2430040946104</v>
      </c>
      <c r="L63" t="str">
        <f t="shared" si="1"/>
        <v>UP</v>
      </c>
      <c r="M63" t="str">
        <f t="shared" si="2"/>
        <v>UP</v>
      </c>
      <c r="N63">
        <v>77.831528013679062</v>
      </c>
      <c r="O63" t="str">
        <f t="shared" si="3"/>
        <v>UP</v>
      </c>
      <c r="P63" t="str">
        <f t="shared" si="4"/>
        <v>UP</v>
      </c>
      <c r="Q63">
        <f t="shared" si="5"/>
        <v>3.6499999999999773</v>
      </c>
      <c r="R63">
        <f t="shared" si="6"/>
        <v>9.0999999999999659</v>
      </c>
      <c r="S63">
        <f t="shared" si="7"/>
        <v>0.40109890109890012</v>
      </c>
      <c r="T63" t="str">
        <f t="shared" si="8"/>
        <v>No Indication</v>
      </c>
      <c r="U63" t="str">
        <f t="shared" si="9"/>
        <v>No T+M+I</v>
      </c>
      <c r="V63">
        <v>302.92687959644604</v>
      </c>
      <c r="W63">
        <v>301.101333632006</v>
      </c>
      <c r="X63">
        <f t="shared" si="10"/>
        <v>1.8255459644400389</v>
      </c>
      <c r="Y63">
        <v>1.2967045572469305E-2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304</v>
      </c>
      <c r="D64">
        <v>304</v>
      </c>
      <c r="E64">
        <v>293.85000000000002</v>
      </c>
      <c r="F64">
        <v>296.05</v>
      </c>
      <c r="G64">
        <f>_xll.TA_TYPPRICE(D64,E64,F64)</f>
        <v>297.9666666666667</v>
      </c>
      <c r="H64">
        <v>302.87171005657262</v>
      </c>
      <c r="I64" t="str">
        <f t="shared" si="0"/>
        <v>DOWN</v>
      </c>
      <c r="J64">
        <v>306.79679235417689</v>
      </c>
      <c r="K64">
        <v>299.60011429580811</v>
      </c>
      <c r="L64" t="str">
        <f t="shared" si="1"/>
        <v>DOWN</v>
      </c>
      <c r="M64" t="str">
        <f t="shared" si="2"/>
        <v>DOWN</v>
      </c>
      <c r="N64">
        <v>31.328783485374807</v>
      </c>
      <c r="O64" t="str">
        <f t="shared" si="3"/>
        <v>DOWN</v>
      </c>
      <c r="P64" t="str">
        <f t="shared" si="4"/>
        <v>DOWN</v>
      </c>
      <c r="Q64">
        <f t="shared" si="5"/>
        <v>2.1999999999999886</v>
      </c>
      <c r="R64">
        <f t="shared" si="6"/>
        <v>10.149999999999977</v>
      </c>
      <c r="S64">
        <f t="shared" si="7"/>
        <v>0.21674876847290578</v>
      </c>
      <c r="T64" t="str">
        <f t="shared" si="8"/>
        <v>No Indication</v>
      </c>
      <c r="U64" t="str">
        <f t="shared" si="9"/>
        <v>No T+M+I</v>
      </c>
      <c r="V64">
        <v>301.86889812006973</v>
      </c>
      <c r="W64">
        <v>300.72716077037592</v>
      </c>
      <c r="X64">
        <f t="shared" si="10"/>
        <v>1.1417373496938126</v>
      </c>
      <c r="Y64">
        <v>0.23872110639673796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298.85000000000002</v>
      </c>
      <c r="D65">
        <v>306.45</v>
      </c>
      <c r="E65">
        <v>296.25</v>
      </c>
      <c r="F65">
        <v>302.8</v>
      </c>
      <c r="G65">
        <f>_xll.TA_TYPPRICE(D65,E65,F65)</f>
        <v>301.83333333333331</v>
      </c>
      <c r="H65">
        <v>302.352521694953</v>
      </c>
      <c r="I65" t="str">
        <f t="shared" si="0"/>
        <v>UP</v>
      </c>
      <c r="J65">
        <v>306.71972738658201</v>
      </c>
      <c r="K65">
        <v>298.85564445229522</v>
      </c>
      <c r="L65" t="str">
        <f t="shared" si="1"/>
        <v>No Confirmation</v>
      </c>
      <c r="M65" t="str">
        <f t="shared" si="2"/>
        <v>No Trend</v>
      </c>
      <c r="N65">
        <v>50.570801412988189</v>
      </c>
      <c r="O65" t="str">
        <f t="shared" si="3"/>
        <v>No Momentum</v>
      </c>
      <c r="P65" t="str">
        <f t="shared" si="4"/>
        <v>No Trend + Momentum</v>
      </c>
      <c r="Q65">
        <f t="shared" si="5"/>
        <v>6.5500000000000114</v>
      </c>
      <c r="R65">
        <f t="shared" si="6"/>
        <v>10.199999999999989</v>
      </c>
      <c r="S65">
        <f t="shared" si="7"/>
        <v>0.64215686274509987</v>
      </c>
      <c r="T65" t="str">
        <f t="shared" si="8"/>
        <v>No Indication</v>
      </c>
      <c r="U65" t="str">
        <f t="shared" si="9"/>
        <v>No T+M+I</v>
      </c>
      <c r="V65">
        <v>302.01214456313591</v>
      </c>
      <c r="W65">
        <v>300.88070441701473</v>
      </c>
      <c r="X65">
        <f t="shared" si="10"/>
        <v>1.1314401461211787</v>
      </c>
      <c r="Y65">
        <v>0.41726491434162616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303.89999999999998</v>
      </c>
      <c r="D66">
        <v>305.2</v>
      </c>
      <c r="E66">
        <v>301.39999999999998</v>
      </c>
      <c r="F66">
        <v>302.7</v>
      </c>
      <c r="G66">
        <f>_xll.TA_TYPPRICE(D66,E66,F66)</f>
        <v>303.09999999999997</v>
      </c>
      <c r="H66">
        <v>302.72626084747651</v>
      </c>
      <c r="I66" t="str">
        <f t="shared" si="0"/>
        <v>DOWN</v>
      </c>
      <c r="J66">
        <v>306.3820101895638</v>
      </c>
      <c r="K66">
        <v>299.42105679622961</v>
      </c>
      <c r="L66" t="str">
        <f t="shared" si="1"/>
        <v>No Confirmation</v>
      </c>
      <c r="M66" t="str">
        <f t="shared" si="2"/>
        <v>No Trend</v>
      </c>
      <c r="N66">
        <v>50.309745081436532</v>
      </c>
      <c r="O66" t="str">
        <f t="shared" si="3"/>
        <v>No Momentum</v>
      </c>
      <c r="P66" t="str">
        <f t="shared" si="4"/>
        <v>No Trend + Momentum</v>
      </c>
      <c r="Q66">
        <f t="shared" si="5"/>
        <v>1.3000000000000114</v>
      </c>
      <c r="R66">
        <f t="shared" si="6"/>
        <v>3.8000000000000114</v>
      </c>
      <c r="S66">
        <f t="shared" si="7"/>
        <v>0.34210526315789669</v>
      </c>
      <c r="T66" t="str">
        <f t="shared" si="8"/>
        <v>No Indication</v>
      </c>
      <c r="U66" t="str">
        <f t="shared" si="9"/>
        <v>No T+M+I</v>
      </c>
      <c r="V66">
        <v>302.11796847649958</v>
      </c>
      <c r="W66">
        <v>301.01546705279139</v>
      </c>
      <c r="X66">
        <f t="shared" si="10"/>
        <v>1.1025014237081905</v>
      </c>
      <c r="Y66">
        <v>0.55431221621493898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302.2</v>
      </c>
      <c r="D67">
        <v>304.45</v>
      </c>
      <c r="E67">
        <v>299.7</v>
      </c>
      <c r="F67">
        <v>299.7</v>
      </c>
      <c r="G67">
        <f>_xll.TA_TYPPRICE(D67,E67,F67)</f>
        <v>301.2833333333333</v>
      </c>
      <c r="H67">
        <v>302.00479709040491</v>
      </c>
      <c r="I67" t="str">
        <f t="shared" ref="I67:I82" si="20">IF(F67&gt;H67,"UP","DOWN")</f>
        <v>DOWN</v>
      </c>
      <c r="J67">
        <v>305.95267459188295</v>
      </c>
      <c r="K67">
        <v>299.48304417484525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42.150210138307173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</v>
      </c>
      <c r="R67">
        <f t="shared" ref="R67:R82" si="26">D67-E67</f>
        <v>4.75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301.74597332626888</v>
      </c>
      <c r="W67">
        <v>300.91802504888091</v>
      </c>
      <c r="X67">
        <f t="shared" ref="X67:X82" si="30">V67-W67</f>
        <v>0.82794827738797494</v>
      </c>
      <c r="Y67">
        <v>0.60903942844954617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301.35000000000002</v>
      </c>
      <c r="D68">
        <v>301.5</v>
      </c>
      <c r="E68">
        <v>294.55</v>
      </c>
      <c r="F68">
        <v>295.10000000000002</v>
      </c>
      <c r="G68">
        <f>_xll.TA_TYPPRICE(D68,E68,F68)</f>
        <v>297.05</v>
      </c>
      <c r="H68">
        <v>299.52739854520246</v>
      </c>
      <c r="I68" t="str">
        <f t="shared" si="20"/>
        <v>DOWN</v>
      </c>
      <c r="J68">
        <v>304.96319134924232</v>
      </c>
      <c r="K68">
        <v>298.38681213599074</v>
      </c>
      <c r="L68" t="str">
        <f t="shared" si="21"/>
        <v>DOWN</v>
      </c>
      <c r="M68" t="str">
        <f t="shared" si="22"/>
        <v>DOWN</v>
      </c>
      <c r="N68">
        <v>32.154710923593285</v>
      </c>
      <c r="O68" t="str">
        <f t="shared" si="23"/>
        <v>DOWN</v>
      </c>
      <c r="P68" t="str">
        <f t="shared" si="24"/>
        <v>DOWN</v>
      </c>
      <c r="Q68">
        <f t="shared" si="25"/>
        <v>0.55000000000001137</v>
      </c>
      <c r="R68">
        <f t="shared" si="26"/>
        <v>6.9499999999999886</v>
      </c>
      <c r="S68">
        <f t="shared" si="27"/>
        <v>7.9136690647483784E-2</v>
      </c>
      <c r="T68" t="str">
        <f t="shared" si="28"/>
        <v>DOWN</v>
      </c>
      <c r="U68" t="str">
        <f t="shared" si="29"/>
        <v>DOWN</v>
      </c>
      <c r="V68">
        <v>300.72351589145831</v>
      </c>
      <c r="W68">
        <v>300.48706023044531</v>
      </c>
      <c r="X68">
        <f t="shared" si="30"/>
        <v>0.23645566101299664</v>
      </c>
      <c r="Y68">
        <v>0.53452267496223627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295</v>
      </c>
      <c r="D69">
        <v>297.5</v>
      </c>
      <c r="E69">
        <v>293.89999999999998</v>
      </c>
      <c r="F69">
        <v>296.8</v>
      </c>
      <c r="G69">
        <f>_xll.TA_TYPPRICE(D69,E69,F69)</f>
        <v>296.06666666666666</v>
      </c>
      <c r="H69">
        <v>297.79703260593453</v>
      </c>
      <c r="I69" t="str">
        <f t="shared" si="20"/>
        <v>DOWN</v>
      </c>
      <c r="J69">
        <v>303.30470438274403</v>
      </c>
      <c r="K69">
        <v>297.38974277243722</v>
      </c>
      <c r="L69" t="str">
        <f t="shared" si="21"/>
        <v>DOWN</v>
      </c>
      <c r="M69" t="str">
        <f t="shared" si="22"/>
        <v>DOWN</v>
      </c>
      <c r="N69">
        <v>38.853237928729207</v>
      </c>
      <c r="O69" t="str">
        <f t="shared" si="23"/>
        <v>DOWN</v>
      </c>
      <c r="P69" t="str">
        <f t="shared" si="24"/>
        <v>DOWN</v>
      </c>
      <c r="Q69">
        <f t="shared" si="25"/>
        <v>2.9000000000000341</v>
      </c>
      <c r="R69">
        <f t="shared" si="26"/>
        <v>3.6000000000000227</v>
      </c>
      <c r="S69">
        <f t="shared" si="27"/>
        <v>0.80555555555555991</v>
      </c>
      <c r="T69" t="str">
        <f t="shared" si="28"/>
        <v>UP</v>
      </c>
      <c r="U69" t="str">
        <f t="shared" si="29"/>
        <v>No T+M+I</v>
      </c>
      <c r="V69">
        <v>300.11989806200319</v>
      </c>
      <c r="W69">
        <v>300.21394465781975</v>
      </c>
      <c r="X69">
        <f t="shared" si="30"/>
        <v>-9.4046595816564604E-2</v>
      </c>
      <c r="Y69">
        <v>0.40880882080647607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297.25</v>
      </c>
      <c r="D70">
        <v>303</v>
      </c>
      <c r="E70">
        <v>296.7</v>
      </c>
      <c r="F70">
        <v>300</v>
      </c>
      <c r="G70">
        <f>_xll.TA_TYPPRICE(D70,E70,F70)</f>
        <v>299.90000000000003</v>
      </c>
      <c r="H70">
        <v>298.84851630296725</v>
      </c>
      <c r="I70" t="str">
        <f t="shared" si="20"/>
        <v>UP</v>
      </c>
      <c r="J70">
        <v>303.23699229768982</v>
      </c>
      <c r="K70">
        <v>297.23646660078452</v>
      </c>
      <c r="L70" t="str">
        <f t="shared" si="21"/>
        <v>No Confirmation</v>
      </c>
      <c r="M70" t="str">
        <f t="shared" si="22"/>
        <v>No Trend</v>
      </c>
      <c r="N70">
        <v>50.380433274287341</v>
      </c>
      <c r="O70" t="str">
        <f t="shared" si="23"/>
        <v>No Momentum</v>
      </c>
      <c r="P70" t="str">
        <f t="shared" si="24"/>
        <v>No Trend + Momentum</v>
      </c>
      <c r="Q70">
        <f t="shared" si="25"/>
        <v>3.3000000000000114</v>
      </c>
      <c r="R70">
        <f t="shared" si="26"/>
        <v>6.3000000000000114</v>
      </c>
      <c r="S70">
        <f t="shared" si="27"/>
        <v>0.52380952380952472</v>
      </c>
      <c r="T70" t="str">
        <f t="shared" si="28"/>
        <v>No Indication</v>
      </c>
      <c r="U70" t="str">
        <f t="shared" si="29"/>
        <v>No T+M+I</v>
      </c>
      <c r="V70">
        <v>300.1014522063104</v>
      </c>
      <c r="W70">
        <v>300.19809690538864</v>
      </c>
      <c r="X70">
        <f t="shared" si="30"/>
        <v>-9.6644699078240137E-2</v>
      </c>
      <c r="Y70">
        <v>0.30771811682953282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299.8</v>
      </c>
      <c r="D71">
        <v>301.55</v>
      </c>
      <c r="E71">
        <v>293.85000000000002</v>
      </c>
      <c r="F71">
        <v>295.95</v>
      </c>
      <c r="G71">
        <f>_xll.TA_TYPPRICE(D71,E71,F71)</f>
        <v>297.11666666666673</v>
      </c>
      <c r="H71">
        <v>297.98259148481702</v>
      </c>
      <c r="I71" t="str">
        <f t="shared" si="20"/>
        <v>DOWN</v>
      </c>
      <c r="J71">
        <v>302.86210512042544</v>
      </c>
      <c r="K71">
        <v>296.48391846727685</v>
      </c>
      <c r="L71" t="str">
        <f t="shared" si="21"/>
        <v>DOWN</v>
      </c>
      <c r="M71" t="str">
        <f t="shared" si="22"/>
        <v>DOWN</v>
      </c>
      <c r="N71">
        <v>38.806730995043878</v>
      </c>
      <c r="O71" t="str">
        <f t="shared" si="23"/>
        <v>DOWN</v>
      </c>
      <c r="P71" t="str">
        <f t="shared" si="24"/>
        <v>DOWN</v>
      </c>
      <c r="Q71">
        <f t="shared" si="25"/>
        <v>2.0999999999999659</v>
      </c>
      <c r="R71">
        <f t="shared" si="26"/>
        <v>7.6999999999999886</v>
      </c>
      <c r="S71">
        <f t="shared" si="27"/>
        <v>0.27272727272726871</v>
      </c>
      <c r="T71" t="str">
        <f t="shared" si="28"/>
        <v>No Indication</v>
      </c>
      <c r="U71" t="str">
        <f t="shared" si="29"/>
        <v>No T+M+I</v>
      </c>
      <c r="V71">
        <v>299.4627672514934</v>
      </c>
      <c r="W71">
        <v>299.88342306054506</v>
      </c>
      <c r="X71">
        <f t="shared" si="30"/>
        <v>-0.42065580905165234</v>
      </c>
      <c r="Y71">
        <v>0.16204333165329576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294.39999999999998</v>
      </c>
      <c r="D72">
        <v>294.39999999999998</v>
      </c>
      <c r="E72">
        <v>289.85000000000002</v>
      </c>
      <c r="F72">
        <v>290.14999999999998</v>
      </c>
      <c r="G72">
        <f>_xll.TA_TYPPRICE(D72,E72,F72)</f>
        <v>291.46666666666664</v>
      </c>
      <c r="H72">
        <v>294.72462907574186</v>
      </c>
      <c r="I72" t="str">
        <f t="shared" si="20"/>
        <v>DOWN</v>
      </c>
      <c r="J72">
        <v>300.98163731588647</v>
      </c>
      <c r="K72">
        <v>295.00971436343758</v>
      </c>
      <c r="L72" t="str">
        <f t="shared" si="21"/>
        <v>DOWN</v>
      </c>
      <c r="M72" t="str">
        <f t="shared" si="22"/>
        <v>DOWN</v>
      </c>
      <c r="N72">
        <v>27.498357472966813</v>
      </c>
      <c r="O72" t="str">
        <f t="shared" si="23"/>
        <v>DOWN</v>
      </c>
      <c r="P72" t="str">
        <f t="shared" si="24"/>
        <v>DOWN</v>
      </c>
      <c r="Q72">
        <f t="shared" si="25"/>
        <v>0.29999999999995453</v>
      </c>
      <c r="R72">
        <f t="shared" si="26"/>
        <v>4.5499999999999545</v>
      </c>
      <c r="S72">
        <f t="shared" si="27"/>
        <v>6.5934065934056596E-2</v>
      </c>
      <c r="T72" t="str">
        <f t="shared" si="28"/>
        <v>DOWN</v>
      </c>
      <c r="U72" t="str">
        <f t="shared" si="29"/>
        <v>DOWN</v>
      </c>
      <c r="V72">
        <v>298.03003382818673</v>
      </c>
      <c r="W72">
        <v>299.16242875976394</v>
      </c>
      <c r="X72">
        <f t="shared" si="30"/>
        <v>-1.1323949315772097</v>
      </c>
      <c r="Y72">
        <v>-9.6844320992805322E-2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293.90000000000003</v>
      </c>
      <c r="AE72">
        <f t="shared" si="36"/>
        <v>292.65000000000003</v>
      </c>
      <c r="AF72">
        <f t="shared" si="37"/>
        <v>292.15000000000003</v>
      </c>
      <c r="AG72">
        <f t="shared" si="38"/>
        <v>291.60000000000002</v>
      </c>
    </row>
    <row r="73" spans="1:33" x14ac:dyDescent="0.25">
      <c r="A73" t="s">
        <v>5</v>
      </c>
      <c r="B73" s="1">
        <v>42957</v>
      </c>
      <c r="C73">
        <v>289</v>
      </c>
      <c r="D73">
        <v>293.39999999999998</v>
      </c>
      <c r="E73">
        <v>261.55</v>
      </c>
      <c r="F73">
        <v>291</v>
      </c>
      <c r="G73">
        <f>_xll.TA_TYPPRICE(D73,E73,F73)</f>
        <v>281.98333333333335</v>
      </c>
      <c r="H73">
        <v>288.3539812045376</v>
      </c>
      <c r="I73" t="str">
        <f t="shared" si="20"/>
        <v>UP</v>
      </c>
      <c r="J73">
        <v>299.29682902346724</v>
      </c>
      <c r="K73">
        <v>287.5742222826737</v>
      </c>
      <c r="L73" t="str">
        <f t="shared" si="21"/>
        <v>No Confirmation</v>
      </c>
      <c r="M73" t="str">
        <f t="shared" si="22"/>
        <v>No Trend</v>
      </c>
      <c r="N73">
        <v>31.172500206817983</v>
      </c>
      <c r="O73" t="str">
        <f t="shared" si="23"/>
        <v>DOWN</v>
      </c>
      <c r="P73" t="str">
        <f t="shared" si="24"/>
        <v>No Trend + Momentum</v>
      </c>
      <c r="Q73">
        <f t="shared" si="25"/>
        <v>29.449999999999989</v>
      </c>
      <c r="R73">
        <f t="shared" si="26"/>
        <v>31.849999999999966</v>
      </c>
      <c r="S73">
        <f t="shared" si="27"/>
        <v>0.92464678178963955</v>
      </c>
      <c r="T73" t="str">
        <f t="shared" si="28"/>
        <v>UP</v>
      </c>
      <c r="U73" t="str">
        <f t="shared" si="29"/>
        <v>No T+M+I</v>
      </c>
      <c r="V73">
        <v>296.94849016231183</v>
      </c>
      <c r="W73">
        <v>298.55780440718883</v>
      </c>
      <c r="X73">
        <f t="shared" si="30"/>
        <v>-1.6093142448769981</v>
      </c>
      <c r="Y73">
        <v>-0.39933830576964391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283.95</v>
      </c>
      <c r="D74">
        <v>289.64999999999998</v>
      </c>
      <c r="E74">
        <v>280.3</v>
      </c>
      <c r="F74">
        <v>285.8</v>
      </c>
      <c r="G74">
        <f>_xll.TA_TYPPRICE(D74,E74,F74)</f>
        <v>285.25</v>
      </c>
      <c r="H74">
        <v>286.8019906022688</v>
      </c>
      <c r="I74" t="str">
        <f t="shared" si="20"/>
        <v>DOWN</v>
      </c>
      <c r="J74">
        <v>297.15308924047451</v>
      </c>
      <c r="K74">
        <v>285.95772844207954</v>
      </c>
      <c r="L74" t="str">
        <f t="shared" si="21"/>
        <v>DOWN</v>
      </c>
      <c r="M74" t="str">
        <f t="shared" si="22"/>
        <v>DOWN</v>
      </c>
      <c r="N74">
        <v>22.466220347276362</v>
      </c>
      <c r="O74" t="str">
        <f t="shared" si="23"/>
        <v>DOWN</v>
      </c>
      <c r="P74" t="str">
        <f t="shared" si="24"/>
        <v>DOWN</v>
      </c>
      <c r="Q74">
        <f t="shared" si="25"/>
        <v>5.5</v>
      </c>
      <c r="R74">
        <f t="shared" si="26"/>
        <v>9.3499999999999659</v>
      </c>
      <c r="S74">
        <f t="shared" si="27"/>
        <v>0.58823529411764919</v>
      </c>
      <c r="T74" t="str">
        <f t="shared" si="28"/>
        <v>No Indication</v>
      </c>
      <c r="U74" t="str">
        <f t="shared" si="29"/>
        <v>No T+M+I</v>
      </c>
      <c r="V74">
        <v>295.23333782964846</v>
      </c>
      <c r="W74">
        <v>297.61278185850819</v>
      </c>
      <c r="X74">
        <f t="shared" si="30"/>
        <v>-2.3794440288597229</v>
      </c>
      <c r="Y74">
        <v>-0.79535945038765976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287.55</v>
      </c>
      <c r="D75">
        <v>292.85000000000002</v>
      </c>
      <c r="E75">
        <v>287.55</v>
      </c>
      <c r="F75">
        <v>291.14999999999998</v>
      </c>
      <c r="G75">
        <f>_xll.TA_TYPPRICE(D75,E75,F75)</f>
        <v>290.51666666666671</v>
      </c>
      <c r="H75">
        <v>288.65932863446778</v>
      </c>
      <c r="I75" t="str">
        <f t="shared" si="20"/>
        <v>UP</v>
      </c>
      <c r="J75">
        <v>296.19684718703576</v>
      </c>
      <c r="K75">
        <v>286.31156656606186</v>
      </c>
      <c r="L75" t="str">
        <f t="shared" si="21"/>
        <v>No Confirmation</v>
      </c>
      <c r="M75" t="str">
        <f t="shared" si="22"/>
        <v>No Trend</v>
      </c>
      <c r="N75">
        <v>42.95579594433034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3.5999999999999659</v>
      </c>
      <c r="R75">
        <f t="shared" si="26"/>
        <v>5.3000000000000114</v>
      </c>
      <c r="S75">
        <f t="shared" si="27"/>
        <v>0.67924528301886</v>
      </c>
      <c r="T75" t="str">
        <f t="shared" si="28"/>
        <v>No Indication</v>
      </c>
      <c r="U75" t="str">
        <f t="shared" si="29"/>
        <v>No T+M+I</v>
      </c>
      <c r="V75">
        <v>294.60513200970252</v>
      </c>
      <c r="W75">
        <v>297.13405727639645</v>
      </c>
      <c r="X75">
        <f t="shared" si="30"/>
        <v>-2.5289252666939319</v>
      </c>
      <c r="Y75">
        <v>-1.1420726136489141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291.7</v>
      </c>
      <c r="D76">
        <v>295.8</v>
      </c>
      <c r="E76">
        <v>287.3</v>
      </c>
      <c r="F76">
        <v>295.2</v>
      </c>
      <c r="G76">
        <f>_xll.TA_TYPPRICE(D76,E76,F76)</f>
        <v>292.76666666666665</v>
      </c>
      <c r="H76">
        <v>290.71299765056722</v>
      </c>
      <c r="I76" t="str">
        <f t="shared" si="20"/>
        <v>UP</v>
      </c>
      <c r="J76">
        <v>296.10865892325006</v>
      </c>
      <c r="K76">
        <v>286.53121844027032</v>
      </c>
      <c r="L76" t="str">
        <f t="shared" si="21"/>
        <v>No Confirmation</v>
      </c>
      <c r="M76" t="str">
        <f t="shared" si="22"/>
        <v>No Trend</v>
      </c>
      <c r="N76">
        <v>54.367017045918651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7.8999999999999773</v>
      </c>
      <c r="R76">
        <f t="shared" si="26"/>
        <v>8.5</v>
      </c>
      <c r="S76">
        <f t="shared" si="27"/>
        <v>0.92941176470587972</v>
      </c>
      <c r="T76" t="str">
        <f t="shared" si="28"/>
        <v>UP</v>
      </c>
      <c r="U76" t="str">
        <f t="shared" si="29"/>
        <v>No T+M+I</v>
      </c>
      <c r="V76">
        <v>294.69665016205596</v>
      </c>
      <c r="W76">
        <v>296.99079377444116</v>
      </c>
      <c r="X76">
        <f t="shared" si="30"/>
        <v>-2.2941436123851986</v>
      </c>
      <c r="Y76">
        <v>-1.372486813396171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297.85000000000002</v>
      </c>
      <c r="D77">
        <v>297.85000000000002</v>
      </c>
      <c r="E77">
        <v>291.3</v>
      </c>
      <c r="F77">
        <v>294.39999999999998</v>
      </c>
      <c r="G77">
        <f>_xll.TA_TYPPRICE(D77,E77,F77)</f>
        <v>294.51666666666671</v>
      </c>
      <c r="H77">
        <v>292.61483215861699</v>
      </c>
      <c r="I77" t="str">
        <f t="shared" si="20"/>
        <v>UP</v>
      </c>
      <c r="J77">
        <v>296.49562360697229</v>
      </c>
      <c r="K77">
        <v>287.59094767576579</v>
      </c>
      <c r="L77" t="str">
        <f t="shared" si="21"/>
        <v>No Confirmation</v>
      </c>
      <c r="M77" t="str">
        <f t="shared" si="22"/>
        <v>No Trend</v>
      </c>
      <c r="N77">
        <v>51.80806052581535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3.0999999999999659</v>
      </c>
      <c r="R77">
        <f t="shared" si="26"/>
        <v>6.5500000000000114</v>
      </c>
      <c r="S77">
        <f t="shared" si="27"/>
        <v>0.47328244274808556</v>
      </c>
      <c r="T77" t="str">
        <f t="shared" si="28"/>
        <v>No Indication</v>
      </c>
      <c r="U77" t="str">
        <f t="shared" si="29"/>
        <v>No T+M+I</v>
      </c>
      <c r="V77">
        <v>294.65101167558583</v>
      </c>
      <c r="W77">
        <v>296.79888312448253</v>
      </c>
      <c r="X77">
        <f t="shared" si="30"/>
        <v>-2.1478714488966943</v>
      </c>
      <c r="Y77">
        <v>-1.5275637404962756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292</v>
      </c>
      <c r="D78">
        <v>294.35000000000002</v>
      </c>
      <c r="E78">
        <v>290.8</v>
      </c>
      <c r="F78">
        <v>292.89999999999998</v>
      </c>
      <c r="G78">
        <f>_xll.TA_TYPPRICE(D78,E78,F78)</f>
        <v>292.68333333333334</v>
      </c>
      <c r="H78">
        <v>292.64908274597519</v>
      </c>
      <c r="I78" t="str">
        <f t="shared" si="20"/>
        <v>UP</v>
      </c>
      <c r="J78">
        <v>296.01881836097846</v>
      </c>
      <c r="K78">
        <v>288.3040704144845</v>
      </c>
      <c r="L78" t="str">
        <f t="shared" si="21"/>
        <v>No Confirmation</v>
      </c>
      <c r="M78" t="str">
        <f t="shared" si="22"/>
        <v>No Trend</v>
      </c>
      <c r="N78">
        <v>46.660642904751278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2.0999999999999659</v>
      </c>
      <c r="R78">
        <f t="shared" si="26"/>
        <v>3.5500000000000114</v>
      </c>
      <c r="S78">
        <f t="shared" si="27"/>
        <v>0.59154929577463644</v>
      </c>
      <c r="T78" t="str">
        <f t="shared" si="28"/>
        <v>No Indication</v>
      </c>
      <c r="U78" t="str">
        <f t="shared" si="29"/>
        <v>No T+M+I</v>
      </c>
      <c r="V78">
        <v>294.38162526395723</v>
      </c>
      <c r="W78">
        <v>296.51007696711343</v>
      </c>
      <c r="X78">
        <f t="shared" si="30"/>
        <v>-2.1284517031562018</v>
      </c>
      <c r="Y78">
        <v>-1.6477413330282609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295.25</v>
      </c>
      <c r="D79">
        <v>299.75</v>
      </c>
      <c r="E79">
        <v>292.25</v>
      </c>
      <c r="F79">
        <v>293.35000000000002</v>
      </c>
      <c r="G79">
        <f>_xll.TA_TYPPRICE(D79,E79,F79)</f>
        <v>295.11666666666667</v>
      </c>
      <c r="H79">
        <v>293.88287470632093</v>
      </c>
      <c r="I79" t="str">
        <f t="shared" si="20"/>
        <v>DOWN</v>
      </c>
      <c r="J79">
        <v>296.84796983631657</v>
      </c>
      <c r="K79">
        <v>289.18094365571017</v>
      </c>
      <c r="L79" t="str">
        <f t="shared" si="21"/>
        <v>No Confirmation</v>
      </c>
      <c r="M79" t="str">
        <f t="shared" si="22"/>
        <v>No Trend</v>
      </c>
      <c r="N79">
        <v>48.576592967407414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1.1000000000000227</v>
      </c>
      <c r="R79">
        <f t="shared" si="26"/>
        <v>7.5</v>
      </c>
      <c r="S79">
        <f t="shared" si="27"/>
        <v>0.14666666666666969</v>
      </c>
      <c r="T79" t="str">
        <f t="shared" si="28"/>
        <v>DOWN</v>
      </c>
      <c r="U79" t="str">
        <f t="shared" si="29"/>
        <v>No T+M+I</v>
      </c>
      <c r="V79">
        <v>294.22291368488692</v>
      </c>
      <c r="W79">
        <v>296.27599719177169</v>
      </c>
      <c r="X79">
        <f t="shared" si="30"/>
        <v>-2.053083506884775</v>
      </c>
      <c r="Y79">
        <v>-1.7288097677995637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297</v>
      </c>
      <c r="D80">
        <v>297.35000000000002</v>
      </c>
      <c r="E80">
        <v>292.14999999999998</v>
      </c>
      <c r="F80">
        <v>294</v>
      </c>
      <c r="G80">
        <f>_xll.TA_TYPPRICE(D80,E80,F80)</f>
        <v>294.5</v>
      </c>
      <c r="H80">
        <v>294.1914373531605</v>
      </c>
      <c r="I80" t="str">
        <f t="shared" si="20"/>
        <v>DOWN</v>
      </c>
      <c r="J80">
        <v>296.9595320949129</v>
      </c>
      <c r="K80">
        <v>289.84073395444125</v>
      </c>
      <c r="L80" t="str">
        <f t="shared" si="21"/>
        <v>No Confirmation</v>
      </c>
      <c r="M80" t="str">
        <f t="shared" si="22"/>
        <v>No Trend</v>
      </c>
      <c r="N80">
        <v>51.708561614111915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1.8500000000000227</v>
      </c>
      <c r="R80">
        <f t="shared" si="26"/>
        <v>5.2000000000000455</v>
      </c>
      <c r="S80">
        <f t="shared" si="27"/>
        <v>0.355769230769232</v>
      </c>
      <c r="T80" t="str">
        <f t="shared" si="28"/>
        <v>No Indication</v>
      </c>
      <c r="U80" t="str">
        <f t="shared" si="29"/>
        <v>No T+M+I</v>
      </c>
      <c r="V80">
        <v>294.18861927182741</v>
      </c>
      <c r="W80">
        <v>296.10740480719602</v>
      </c>
      <c r="X80">
        <f t="shared" si="30"/>
        <v>-1.9187855353686132</v>
      </c>
      <c r="Y80">
        <v>-1.7668049213133736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296</v>
      </c>
      <c r="D81">
        <v>299.2</v>
      </c>
      <c r="E81">
        <v>295.3</v>
      </c>
      <c r="F81">
        <v>298.60000000000002</v>
      </c>
      <c r="G81">
        <f>_xll.TA_TYPPRICE(D81,E81,F81)</f>
        <v>297.7</v>
      </c>
      <c r="H81">
        <v>295.94571867658021</v>
      </c>
      <c r="I81" t="str">
        <f t="shared" si="20"/>
        <v>UP</v>
      </c>
      <c r="J81">
        <v>297.45741385159891</v>
      </c>
      <c r="K81">
        <v>291.05390418678763</v>
      </c>
      <c r="L81" t="str">
        <f t="shared" si="21"/>
        <v>UP</v>
      </c>
      <c r="M81" t="str">
        <f t="shared" si="22"/>
        <v>UP</v>
      </c>
      <c r="N81">
        <v>68.61705070796738</v>
      </c>
      <c r="O81" t="str">
        <f t="shared" si="23"/>
        <v>UP</v>
      </c>
      <c r="P81" t="str">
        <f t="shared" si="24"/>
        <v>UP</v>
      </c>
      <c r="Q81">
        <f t="shared" si="25"/>
        <v>3.3000000000000114</v>
      </c>
      <c r="R81">
        <f t="shared" si="26"/>
        <v>3.8999999999999773</v>
      </c>
      <c r="S81">
        <f t="shared" si="27"/>
        <v>0.84615384615385403</v>
      </c>
      <c r="T81" t="str">
        <f t="shared" si="28"/>
        <v>UP</v>
      </c>
      <c r="U81" t="str">
        <f t="shared" si="29"/>
        <v>UP</v>
      </c>
      <c r="V81">
        <v>294.86729323000782</v>
      </c>
      <c r="W81">
        <v>296.29204148814449</v>
      </c>
      <c r="X81">
        <f t="shared" si="30"/>
        <v>-1.4247482581366739</v>
      </c>
      <c r="Y81">
        <v>-1.6983935886780337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300</v>
      </c>
      <c r="D82">
        <v>300.14999999999998</v>
      </c>
      <c r="E82">
        <v>296.64999999999998</v>
      </c>
      <c r="F82">
        <v>298.95</v>
      </c>
      <c r="G82">
        <f>_xll.TA_TYPPRICE(D82,E82,F82)</f>
        <v>298.58333333333331</v>
      </c>
      <c r="H82">
        <v>297.26452600495679</v>
      </c>
      <c r="I82" t="str">
        <f t="shared" si="20"/>
        <v>UP</v>
      </c>
      <c r="J82">
        <v>298.05576632902137</v>
      </c>
      <c r="K82">
        <v>292.29748103416813</v>
      </c>
      <c r="L82" t="str">
        <f t="shared" si="21"/>
        <v>UP</v>
      </c>
      <c r="M82" t="str">
        <f t="shared" si="22"/>
        <v>UP</v>
      </c>
      <c r="N82">
        <v>69.628448190985722</v>
      </c>
      <c r="O82" t="str">
        <f t="shared" si="23"/>
        <v>UP</v>
      </c>
      <c r="P82" t="str">
        <f t="shared" si="24"/>
        <v>UP</v>
      </c>
      <c r="Q82">
        <f t="shared" si="25"/>
        <v>2.3000000000000114</v>
      </c>
      <c r="R82">
        <f t="shared" si="26"/>
        <v>3.5</v>
      </c>
      <c r="S82">
        <f t="shared" si="27"/>
        <v>0.65714285714286036</v>
      </c>
      <c r="T82" t="str">
        <f t="shared" si="28"/>
        <v>No Indication</v>
      </c>
      <c r="U82" t="str">
        <f t="shared" si="29"/>
        <v>No T+M+I</v>
      </c>
      <c r="V82">
        <v>295.49540196385277</v>
      </c>
      <c r="W82">
        <v>296.4889273038375</v>
      </c>
      <c r="X82">
        <f t="shared" si="30"/>
        <v>-0.99352533998472836</v>
      </c>
      <c r="Y82">
        <v>-1.5574199389393726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2017-07-05T05:48:36Z</dcterms:created>
  <dcterms:modified xsi:type="dcterms:W3CDTF">2017-08-26T06:07:31Z</dcterms:modified>
</cp:coreProperties>
</file>