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4" i="1" l="1"/>
  <c r="AH23" i="1"/>
  <c r="AH35" i="1"/>
  <c r="AH47" i="1"/>
  <c r="AH20" i="1"/>
  <c r="AH28" i="1"/>
  <c r="AH52" i="1"/>
  <c r="AH3" i="1"/>
  <c r="AH55" i="1"/>
  <c r="AH37" i="1"/>
  <c r="AH9" i="1"/>
  <c r="AH11" i="1"/>
  <c r="AH25" i="1"/>
  <c r="AH42" i="1"/>
  <c r="AH26" i="1"/>
  <c r="AH18" i="1"/>
  <c r="AH10" i="1"/>
  <c r="AH2" i="1" l="1"/>
  <c r="AH7" i="1"/>
  <c r="AH33" i="1"/>
  <c r="AH15" i="1"/>
  <c r="AH6" i="1"/>
  <c r="AH38" i="1"/>
  <c r="AH41" i="1"/>
  <c r="AH54" i="1"/>
  <c r="AH22" i="1"/>
  <c r="AH49" i="1"/>
  <c r="AH19" i="1"/>
  <c r="AH39" i="1"/>
  <c r="AH36" i="1"/>
  <c r="AH27" i="1"/>
  <c r="AH40" i="1"/>
  <c r="AH31" i="1"/>
  <c r="AH12" i="1"/>
  <c r="AH44" i="1"/>
  <c r="AH5" i="1"/>
  <c r="AH51" i="1"/>
  <c r="AH13" i="1"/>
  <c r="AH45" i="1"/>
  <c r="AH43" i="1"/>
  <c r="AH4" i="1"/>
  <c r="AH29" i="1"/>
  <c r="AH17" i="1"/>
  <c r="AH53" i="1"/>
  <c r="AH21" i="1"/>
  <c r="AH32" i="1"/>
  <c r="AH48" i="1"/>
  <c r="AH50" i="1"/>
  <c r="AH24" i="1"/>
  <c r="AH8" i="1"/>
  <c r="AH56" i="1"/>
  <c r="AH16" i="1"/>
  <c r="AH30" i="1"/>
  <c r="AH14" i="1"/>
  <c r="AH4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<sst xmlns="http://schemas.openxmlformats.org/spreadsheetml/2006/main" count="115" uniqueCount="35">
  <si>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</si>
  <si>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</si>
  <si>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</si>
  <si>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</si>
  <si>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</si>
  <si>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ICICIPRULI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</si>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</sst>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408</v>
      </c>
      <c r="D2">
        <v>408.4</v>
      </c>
      <c r="E2">
        <v>398.5</v>
      </c>
      <c r="F2">
        <v>399</v>
      </c>
      <c r="G2">
        <f>_xll.TA_TYPPRICE(D2,E2,F2)</f>
        <v>401.9666666666667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</v>
      </c>
      <c r="R2">
        <f>D2-E2</f>
        <v>9.8999999999999773</v>
      </c>
      <c r="S2">
        <f>Q2/R2</f>
        <v>5.0505050505050622E-2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399.05</v>
      </c>
      <c r="D3">
        <v>404.75</v>
      </c>
      <c r="E3">
        <v>397</v>
      </c>
      <c r="F3">
        <v>398</v>
      </c>
      <c r="G3">
        <f>_xll.TA_TYPPRICE(D3,E3,F3)</f>
        <v>399.91666666666669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7.75</v>
      </c>
      <c r="S3">
        <f t="shared" ref="S3:S66" si="7">Q3/R3</f>
        <v>0.12903225806451613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399.1</v>
      </c>
      <c r="D4">
        <v>402.7</v>
      </c>
      <c r="E4">
        <v>391.75</v>
      </c>
      <c r="F4">
        <v>394</v>
      </c>
      <c r="G4">
        <f>_xll.TA_TYPPRICE(D4,E4,F4)</f>
        <v>396.15000000000003</v>
      </c>
      <c r="H4">
        <v>399.34444444444449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2.25</v>
      </c>
      <c r="R4">
        <f t="shared" si="6"/>
        <v>10.949999999999989</v>
      </c>
      <c r="S4">
        <f t="shared" si="7"/>
        <v>0.20547945205479473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394</v>
      </c>
      <c r="D5">
        <v>395.7</v>
      </c>
      <c r="E5">
        <v>387</v>
      </c>
      <c r="F5">
        <v>394</v>
      </c>
      <c r="G5">
        <f>_xll.TA_TYPPRICE(D5,E5,F5)</f>
        <v>392.23333333333335</v>
      </c>
      <c r="H5">
        <v>395.78888888888889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</v>
      </c>
      <c r="R5">
        <f t="shared" si="6"/>
        <v>8.6999999999999886</v>
      </c>
      <c r="S5">
        <f t="shared" si="7"/>
        <v>0.8045977011494263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395.9</v>
      </c>
      <c r="D6">
        <v>415</v>
      </c>
      <c r="E6">
        <v>394.95</v>
      </c>
      <c r="F6">
        <v>414</v>
      </c>
      <c r="G6">
        <f>_xll.TA_TYPPRICE(D6,E6,F6)</f>
        <v>407.98333333333335</v>
      </c>
      <c r="H6">
        <v>401.88611111111112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19.050000000000011</v>
      </c>
      <c r="R6">
        <f t="shared" si="6"/>
        <v>20.050000000000011</v>
      </c>
      <c r="S6">
        <f t="shared" si="7"/>
        <v>0.95012468827930174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410.3</v>
      </c>
      <c r="D7">
        <v>415.5</v>
      </c>
      <c r="E7">
        <v>407.25</v>
      </c>
      <c r="F7">
        <v>410</v>
      </c>
      <c r="G7">
        <f>_xll.TA_TYPPRICE(D7,E7,F7)</f>
        <v>410.91666666666669</v>
      </c>
      <c r="H7">
        <v>406.4013888888889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68.965517241379317</v>
      </c>
      <c r="O7" t="str">
        <f t="shared" si="3"/>
        <v>UP</v>
      </c>
      <c r="P7" t="e">
        <f t="shared" si="4"/>
        <v>#N/A</v>
      </c>
      <c r="Q7">
        <f t="shared" si="5"/>
        <v>2.75</v>
      </c>
      <c r="R7">
        <f t="shared" si="6"/>
        <v>8.25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411.25</v>
      </c>
      <c r="D8">
        <v>414.5</v>
      </c>
      <c r="E8">
        <v>409.15</v>
      </c>
      <c r="F8">
        <v>410</v>
      </c>
      <c r="G8">
        <f>_xll.TA_TYPPRICE(D8,E8,F8)</f>
        <v>411.2166666666667</v>
      </c>
      <c r="H8">
        <v>408.80902777777783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68.965517241379303</v>
      </c>
      <c r="O8" t="str">
        <f t="shared" si="3"/>
        <v>UP</v>
      </c>
      <c r="P8" t="e">
        <f t="shared" si="4"/>
        <v>#N/A</v>
      </c>
      <c r="Q8">
        <f t="shared" si="5"/>
        <v>0.85000000000002274</v>
      </c>
      <c r="R8">
        <f t="shared" si="6"/>
        <v>5.3500000000000227</v>
      </c>
      <c r="S8">
        <f t="shared" si="7"/>
        <v>0.15887850467290077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408.8</v>
      </c>
      <c r="D9">
        <v>418</v>
      </c>
      <c r="E9">
        <v>405.1</v>
      </c>
      <c r="F9">
        <v>411</v>
      </c>
      <c r="G9">
        <f>_xll.TA_TYPPRICE(D9,E9,F9)</f>
        <v>411.36666666666662</v>
      </c>
      <c r="H9">
        <v>410.08784722222219</v>
      </c>
      <c r="I9" t="str">
        <f t="shared" si="0"/>
        <v>UP</v>
      </c>
      <c r="J9">
        <v>409.31875000000002</v>
      </c>
      <c r="K9">
        <v>398.83749999999998</v>
      </c>
      <c r="L9" t="str">
        <f t="shared" si="1"/>
        <v>UP</v>
      </c>
      <c r="M9" t="str">
        <f t="shared" si="2"/>
        <v>UP</v>
      </c>
      <c r="N9">
        <v>70.552147239263803</v>
      </c>
      <c r="O9" t="str">
        <f t="shared" si="3"/>
        <v>UP</v>
      </c>
      <c r="P9" t="str">
        <f t="shared" si="4"/>
        <v>UP</v>
      </c>
      <c r="Q9">
        <f t="shared" si="5"/>
        <v>5.8999999999999773</v>
      </c>
      <c r="R9">
        <f t="shared" si="6"/>
        <v>12.899999999999977</v>
      </c>
      <c r="S9">
        <f t="shared" si="7"/>
        <v>0.45736434108527035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412.6</v>
      </c>
      <c r="D10">
        <v>414.9</v>
      </c>
      <c r="E10">
        <v>406.25</v>
      </c>
      <c r="F10">
        <v>411</v>
      </c>
      <c r="G10">
        <f>_xll.TA_TYPPRICE(D10,E10,F10)</f>
        <v>410.7166666666667</v>
      </c>
      <c r="H10">
        <v>410.40225694444445</v>
      </c>
      <c r="I10" t="str">
        <f t="shared" si="0"/>
        <v>UP</v>
      </c>
      <c r="J10">
        <v>410.55902777777777</v>
      </c>
      <c r="K10">
        <v>400.48472222222222</v>
      </c>
      <c r="L10" t="str">
        <f t="shared" si="1"/>
        <v>UP</v>
      </c>
      <c r="M10" t="str">
        <f t="shared" si="2"/>
        <v>UP</v>
      </c>
      <c r="N10">
        <v>70.552147239263803</v>
      </c>
      <c r="O10" t="str">
        <f t="shared" si="3"/>
        <v>UP</v>
      </c>
      <c r="P10" t="str">
        <f t="shared" si="4"/>
        <v>UP</v>
      </c>
      <c r="Q10">
        <f t="shared" si="5"/>
        <v>4.75</v>
      </c>
      <c r="R10">
        <f t="shared" si="6"/>
        <v>8.6499999999999773</v>
      </c>
      <c r="S10">
        <f t="shared" si="7"/>
        <v>0.54913294797688006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411</v>
      </c>
      <c r="D11">
        <v>419.9</v>
      </c>
      <c r="E11">
        <v>409</v>
      </c>
      <c r="F11">
        <v>418</v>
      </c>
      <c r="G11">
        <f>_xll.TA_TYPPRICE(D11,E11,F11)</f>
        <v>415.63333333333338</v>
      </c>
      <c r="H11">
        <v>413.01779513888891</v>
      </c>
      <c r="I11" t="str">
        <f t="shared" si="0"/>
        <v>UP</v>
      </c>
      <c r="J11">
        <v>412.63479938271604</v>
      </c>
      <c r="K11">
        <v>402.37700617283951</v>
      </c>
      <c r="L11" t="str">
        <f t="shared" si="1"/>
        <v>UP</v>
      </c>
      <c r="M11" t="str">
        <f t="shared" si="2"/>
        <v>UP</v>
      </c>
      <c r="N11">
        <v>81.113206000491843</v>
      </c>
      <c r="O11" t="str">
        <f t="shared" si="3"/>
        <v>UP</v>
      </c>
      <c r="P11" t="str">
        <f t="shared" si="4"/>
        <v>UP</v>
      </c>
      <c r="Q11">
        <f t="shared" si="5"/>
        <v>9</v>
      </c>
      <c r="R11">
        <f t="shared" si="6"/>
        <v>10.899999999999977</v>
      </c>
      <c r="S11">
        <f t="shared" si="7"/>
        <v>0.82568807339449712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415.95</v>
      </c>
      <c r="D12">
        <v>419.9</v>
      </c>
      <c r="E12">
        <v>412</v>
      </c>
      <c r="F12">
        <v>416</v>
      </c>
      <c r="G12">
        <f>_xll.TA_TYPPRICE(D12,E12,F12)</f>
        <v>415.9666666666667</v>
      </c>
      <c r="H12">
        <v>414.49223090277781</v>
      </c>
      <c r="I12" t="str">
        <f t="shared" si="0"/>
        <v>UP</v>
      </c>
      <c r="J12">
        <v>414.24928840877914</v>
      </c>
      <c r="K12">
        <v>404.51544924554184</v>
      </c>
      <c r="L12" t="str">
        <f t="shared" si="1"/>
        <v>UP</v>
      </c>
      <c r="M12" t="str">
        <f t="shared" si="2"/>
        <v>UP</v>
      </c>
      <c r="N12">
        <v>71.903498891835909</v>
      </c>
      <c r="O12" t="str">
        <f t="shared" si="3"/>
        <v>UP</v>
      </c>
      <c r="P12" t="str">
        <f t="shared" si="4"/>
        <v>UP</v>
      </c>
      <c r="Q12">
        <f t="shared" si="5"/>
        <v>4</v>
      </c>
      <c r="R12">
        <f t="shared" si="6"/>
        <v>7.8999999999999773</v>
      </c>
      <c r="S12">
        <f t="shared" si="7"/>
        <v>0.50632911392405211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417.1</v>
      </c>
      <c r="D13">
        <v>420.75</v>
      </c>
      <c r="E13">
        <v>413</v>
      </c>
      <c r="F13">
        <v>416</v>
      </c>
      <c r="G13">
        <f>_xll.TA_TYPPRICE(D13,E13,F13)</f>
        <v>416.58333333333331</v>
      </c>
      <c r="H13">
        <v>415.53778211805559</v>
      </c>
      <c r="I13" t="str">
        <f t="shared" si="0"/>
        <v>UP</v>
      </c>
      <c r="J13">
        <v>415.69389098460601</v>
      </c>
      <c r="K13">
        <v>406.40090496875479</v>
      </c>
      <c r="L13" t="str">
        <f t="shared" si="1"/>
        <v>UP</v>
      </c>
      <c r="M13" t="str">
        <f t="shared" si="2"/>
        <v>UP</v>
      </c>
      <c r="N13">
        <v>71.903498891835923</v>
      </c>
      <c r="O13" t="str">
        <f t="shared" si="3"/>
        <v>UP</v>
      </c>
      <c r="P13" t="str">
        <f t="shared" si="4"/>
        <v>UP</v>
      </c>
      <c r="Q13">
        <f t="shared" si="5"/>
        <v>3</v>
      </c>
      <c r="R13">
        <f t="shared" si="6"/>
        <v>7.75</v>
      </c>
      <c r="S13">
        <f t="shared" si="7"/>
        <v>0.38709677419354838</v>
      </c>
      <c r="T13" t="str">
        <f t="shared" si="8"/>
        <v>No Indication</v>
      </c>
      <c r="U13" t="str">
        <f t="shared" si="9"/>
        <v>No T+M+I</v>
      </c>
      <c r="V13">
        <v>407.58333333333331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411</v>
      </c>
      <c r="D14">
        <v>419.4</v>
      </c>
      <c r="E14">
        <v>410</v>
      </c>
      <c r="F14">
        <v>413</v>
      </c>
      <c r="G14">
        <f>_xll.TA_TYPPRICE(D14,E14,F14)</f>
        <v>414.13333333333338</v>
      </c>
      <c r="H14">
        <v>414.83555772569446</v>
      </c>
      <c r="I14" t="str">
        <f t="shared" si="0"/>
        <v>DOWN</v>
      </c>
      <c r="J14">
        <v>416.51747076580466</v>
      </c>
      <c r="K14">
        <v>407.20070386458707</v>
      </c>
      <c r="L14" t="str">
        <f t="shared" si="1"/>
        <v>No Confirmation</v>
      </c>
      <c r="M14" t="str">
        <f t="shared" si="2"/>
        <v>No Trend</v>
      </c>
      <c r="N14">
        <v>56.790758946867172</v>
      </c>
      <c r="O14" t="str">
        <f t="shared" si="3"/>
        <v>No Momentum</v>
      </c>
      <c r="P14" t="str">
        <f t="shared" si="4"/>
        <v>No Trend + Momentum</v>
      </c>
      <c r="Q14">
        <f t="shared" si="5"/>
        <v>3</v>
      </c>
      <c r="R14">
        <f t="shared" si="6"/>
        <v>9.3999999999999773</v>
      </c>
      <c r="S14">
        <f t="shared" si="7"/>
        <v>0.31914893617021356</v>
      </c>
      <c r="T14" t="str">
        <f t="shared" si="8"/>
        <v>No Indication</v>
      </c>
      <c r="U14" t="str">
        <f t="shared" si="9"/>
        <v>No T+M+I</v>
      </c>
      <c r="V14">
        <v>408.41666666666663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415</v>
      </c>
      <c r="D15">
        <v>417.8</v>
      </c>
      <c r="E15">
        <v>408.5</v>
      </c>
      <c r="F15">
        <v>410</v>
      </c>
      <c r="G15">
        <f>_xll.TA_TYPPRICE(D15,E15,F15)</f>
        <v>412.09999999999997</v>
      </c>
      <c r="H15">
        <v>413.46777886284724</v>
      </c>
      <c r="I15" t="str">
        <f t="shared" si="0"/>
        <v>DOWN</v>
      </c>
      <c r="J15">
        <v>416.80247726229254</v>
      </c>
      <c r="K15">
        <v>407.4894363391233</v>
      </c>
      <c r="L15" t="str">
        <f t="shared" si="1"/>
        <v>No Confirmation</v>
      </c>
      <c r="M15" t="str">
        <f t="shared" si="2"/>
        <v>No Trend</v>
      </c>
      <c r="N15">
        <v>44.974725330720808</v>
      </c>
      <c r="O15" t="str">
        <f t="shared" si="3"/>
        <v>No Momentum</v>
      </c>
      <c r="P15" t="str">
        <f t="shared" si="4"/>
        <v>No Trend + Momentum</v>
      </c>
      <c r="Q15">
        <f t="shared" si="5"/>
        <v>1.5</v>
      </c>
      <c r="R15">
        <f t="shared" si="6"/>
        <v>9.3000000000000114</v>
      </c>
      <c r="S15">
        <f t="shared" si="7"/>
        <v>0.16129032258064496</v>
      </c>
      <c r="T15" t="str">
        <f t="shared" si="8"/>
        <v>DOWN</v>
      </c>
      <c r="U15" t="str">
        <f t="shared" si="9"/>
        <v>No T+M+I</v>
      </c>
      <c r="V15">
        <v>408.66025641025635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412</v>
      </c>
      <c r="D16">
        <v>414.85</v>
      </c>
      <c r="E16">
        <v>404.1</v>
      </c>
      <c r="F16">
        <v>405</v>
      </c>
      <c r="G16">
        <f>_xll.TA_TYPPRICE(D16,E16,F16)</f>
        <v>407.98333333333335</v>
      </c>
      <c r="H16">
        <v>410.72555609809029</v>
      </c>
      <c r="I16" t="str">
        <f t="shared" si="0"/>
        <v>DOWN</v>
      </c>
      <c r="J16">
        <v>416.36859342622756</v>
      </c>
      <c r="K16">
        <v>406.7362282637626</v>
      </c>
      <c r="L16" t="str">
        <f t="shared" si="1"/>
        <v>DOWN</v>
      </c>
      <c r="M16" t="str">
        <f t="shared" si="2"/>
        <v>DOWN</v>
      </c>
      <c r="N16">
        <v>31.374860074660088</v>
      </c>
      <c r="O16" t="str">
        <f t="shared" si="3"/>
        <v>DOWN</v>
      </c>
      <c r="P16" t="str">
        <f t="shared" si="4"/>
        <v>DOWN</v>
      </c>
      <c r="Q16">
        <f t="shared" si="5"/>
        <v>0.89999999999997726</v>
      </c>
      <c r="R16">
        <f t="shared" si="6"/>
        <v>10.75</v>
      </c>
      <c r="S16">
        <f t="shared" si="7"/>
        <v>8.3720930232556029E-2</v>
      </c>
      <c r="T16" t="str">
        <f t="shared" si="8"/>
        <v>DOWN</v>
      </c>
      <c r="U16" t="str">
        <f t="shared" si="9"/>
        <v>DOWN</v>
      </c>
      <c r="V16">
        <v>408.09714003944771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405.75</v>
      </c>
      <c r="D17">
        <v>411.3</v>
      </c>
      <c r="E17">
        <v>398.05</v>
      </c>
      <c r="F17">
        <v>410</v>
      </c>
      <c r="G17">
        <f>_xll.TA_TYPPRICE(D17,E17,F17)</f>
        <v>406.45</v>
      </c>
      <c r="H17">
        <v>408.58777804904514</v>
      </c>
      <c r="I17" t="str">
        <f t="shared" si="0"/>
        <v>UP</v>
      </c>
      <c r="J17">
        <v>415.24223933151035</v>
      </c>
      <c r="K17">
        <v>404.80595531625983</v>
      </c>
      <c r="L17" t="str">
        <f t="shared" si="1"/>
        <v>No Confirmation</v>
      </c>
      <c r="M17" t="str">
        <f t="shared" si="2"/>
        <v>No Trend</v>
      </c>
      <c r="N17">
        <v>50.198969169479156</v>
      </c>
      <c r="O17" t="str">
        <f t="shared" si="3"/>
        <v>No Momentum</v>
      </c>
      <c r="P17" t="str">
        <f t="shared" si="4"/>
        <v>No Trend + Momentum</v>
      </c>
      <c r="Q17">
        <f t="shared" si="5"/>
        <v>11.949999999999989</v>
      </c>
      <c r="R17">
        <f t="shared" si="6"/>
        <v>13.25</v>
      </c>
      <c r="S17">
        <f t="shared" si="7"/>
        <v>0.90188679245282932</v>
      </c>
      <c r="T17" t="str">
        <f t="shared" si="8"/>
        <v>UP</v>
      </c>
      <c r="U17" t="str">
        <f t="shared" si="9"/>
        <v>No T+M+I</v>
      </c>
      <c r="V17">
        <v>408.38988772568655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409.95</v>
      </c>
      <c r="D18">
        <v>409.95</v>
      </c>
      <c r="E18">
        <v>398.25</v>
      </c>
      <c r="F18">
        <v>403</v>
      </c>
      <c r="G18">
        <f>_xll.TA_TYPPRICE(D18,E18,F18)</f>
        <v>403.73333333333335</v>
      </c>
      <c r="H18">
        <v>406.16055569118924</v>
      </c>
      <c r="I18" t="str">
        <f t="shared" si="0"/>
        <v>DOWN</v>
      </c>
      <c r="J18">
        <v>414.06618614673027</v>
      </c>
      <c r="K18">
        <v>403.34907635709095</v>
      </c>
      <c r="L18" t="str">
        <f t="shared" si="1"/>
        <v>DOWN</v>
      </c>
      <c r="M18" t="str">
        <f t="shared" si="2"/>
        <v>DOWN</v>
      </c>
      <c r="N18">
        <v>33.917513188831819</v>
      </c>
      <c r="O18" t="str">
        <f t="shared" si="3"/>
        <v>DOWN</v>
      </c>
      <c r="P18" t="str">
        <f t="shared" si="4"/>
        <v>DOWN</v>
      </c>
      <c r="Q18">
        <f t="shared" si="5"/>
        <v>4.75</v>
      </c>
      <c r="R18">
        <f t="shared" si="6"/>
        <v>11.699999999999989</v>
      </c>
      <c r="S18">
        <f t="shared" si="7"/>
        <v>0.40598290598290637</v>
      </c>
      <c r="T18" t="str">
        <f t="shared" si="8"/>
        <v>No Indication</v>
      </c>
      <c r="U18" t="str">
        <f t="shared" si="9"/>
        <v>No T+M+I</v>
      </c>
      <c r="V18">
        <v>407.56067422942709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403</v>
      </c>
      <c r="D19">
        <v>407.2</v>
      </c>
      <c r="E19">
        <v>398.05</v>
      </c>
      <c r="F19">
        <v>400</v>
      </c>
      <c r="G19">
        <f>_xll.TA_TYPPRICE(D19,E19,F19)</f>
        <v>401.75</v>
      </c>
      <c r="H19">
        <v>403.95527784559465</v>
      </c>
      <c r="I19" t="str">
        <f t="shared" si="0"/>
        <v>DOWN</v>
      </c>
      <c r="J19">
        <v>412.54036700301242</v>
      </c>
      <c r="K19">
        <v>402.17150383329295</v>
      </c>
      <c r="L19" t="str">
        <f t="shared" si="1"/>
        <v>DOWN</v>
      </c>
      <c r="M19" t="str">
        <f t="shared" si="2"/>
        <v>DOWN</v>
      </c>
      <c r="N19">
        <v>28.896642335597129</v>
      </c>
      <c r="O19" t="str">
        <f t="shared" si="3"/>
        <v>DOWN</v>
      </c>
      <c r="P19" t="str">
        <f t="shared" si="4"/>
        <v>DOWN</v>
      </c>
      <c r="Q19">
        <f t="shared" si="5"/>
        <v>1.9499999999999886</v>
      </c>
      <c r="R19">
        <f t="shared" si="6"/>
        <v>9.1499999999999773</v>
      </c>
      <c r="S19">
        <f t="shared" si="7"/>
        <v>0.21311475409835995</v>
      </c>
      <c r="T19" t="str">
        <f t="shared" si="8"/>
        <v>No Indication</v>
      </c>
      <c r="U19" t="str">
        <f t="shared" si="9"/>
        <v>No T+M+I</v>
      </c>
      <c r="V19">
        <v>406.39749357874598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403.95</v>
      </c>
      <c r="D20">
        <v>407.55</v>
      </c>
      <c r="E20">
        <v>398.05</v>
      </c>
      <c r="F20">
        <v>400</v>
      </c>
      <c r="G20">
        <f>_xll.TA_TYPPRICE(D20,E20,F20)</f>
        <v>401.86666666666662</v>
      </c>
      <c r="H20">
        <v>402.91097225613066</v>
      </c>
      <c r="I20" t="str">
        <f t="shared" si="0"/>
        <v>DOWN</v>
      </c>
      <c r="J20">
        <v>411.43139655789855</v>
      </c>
      <c r="K20">
        <v>401.25561409256119</v>
      </c>
      <c r="L20" t="str">
        <f t="shared" si="1"/>
        <v>DOWN</v>
      </c>
      <c r="M20" t="str">
        <f t="shared" si="2"/>
        <v>DOWN</v>
      </c>
      <c r="N20">
        <v>28.896642335597122</v>
      </c>
      <c r="O20" t="str">
        <f t="shared" si="3"/>
        <v>DOWN</v>
      </c>
      <c r="P20" t="str">
        <f t="shared" si="4"/>
        <v>DOWN</v>
      </c>
      <c r="Q20">
        <f t="shared" si="5"/>
        <v>1.9499999999999886</v>
      </c>
      <c r="R20">
        <f t="shared" si="6"/>
        <v>9.5</v>
      </c>
      <c r="S20">
        <f t="shared" si="7"/>
        <v>0.20526315789473565</v>
      </c>
      <c r="T20" t="str">
        <f t="shared" si="8"/>
        <v>No Indication</v>
      </c>
      <c r="U20" t="str">
        <f t="shared" si="9"/>
        <v>No T+M+I</v>
      </c>
      <c r="V20">
        <v>405.41326379740042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400.55</v>
      </c>
      <c r="D21">
        <v>401.8</v>
      </c>
      <c r="E21">
        <v>393.25</v>
      </c>
      <c r="F21">
        <v>395</v>
      </c>
      <c r="G21">
        <f>_xll.TA_TYPPRICE(D21,E21,F21)</f>
        <v>396.68333333333334</v>
      </c>
      <c r="H21">
        <v>399.79715279473203</v>
      </c>
      <c r="I21" t="str">
        <f t="shared" si="0"/>
        <v>DOWN</v>
      </c>
      <c r="J21">
        <v>409.29108621169888</v>
      </c>
      <c r="K21">
        <v>399.47658873865868</v>
      </c>
      <c r="L21" t="str">
        <f t="shared" si="1"/>
        <v>DOWN</v>
      </c>
      <c r="M21" t="str">
        <f t="shared" si="2"/>
        <v>DOWN</v>
      </c>
      <c r="N21">
        <v>20.85647973938692</v>
      </c>
      <c r="O21" t="str">
        <f t="shared" si="3"/>
        <v>DOWN</v>
      </c>
      <c r="P21" t="str">
        <f t="shared" si="4"/>
        <v>DOWN</v>
      </c>
      <c r="Q21">
        <f t="shared" si="5"/>
        <v>1.75</v>
      </c>
      <c r="R21">
        <f t="shared" si="6"/>
        <v>8.5500000000000114</v>
      </c>
      <c r="S21">
        <f t="shared" si="7"/>
        <v>0.20467836257309915</v>
      </c>
      <c r="T21" t="str">
        <f t="shared" si="8"/>
        <v>No Indication</v>
      </c>
      <c r="U21" t="str">
        <f t="shared" si="9"/>
        <v>No T+M+I</v>
      </c>
      <c r="V21">
        <v>403.81122321318497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397</v>
      </c>
      <c r="D22">
        <v>403</v>
      </c>
      <c r="E22">
        <v>394</v>
      </c>
      <c r="F22">
        <v>400</v>
      </c>
      <c r="G22">
        <f>_xll.TA_TYPPRICE(D22,E22,F22)</f>
        <v>399</v>
      </c>
      <c r="H22">
        <v>399.39857639736601</v>
      </c>
      <c r="I22" t="str">
        <f t="shared" si="0"/>
        <v>UP</v>
      </c>
      <c r="J22">
        <v>407.89306705354358</v>
      </c>
      <c r="K22">
        <v>398.25956901895677</v>
      </c>
      <c r="L22" t="str">
        <f t="shared" si="1"/>
        <v>No Confirmation</v>
      </c>
      <c r="M22" t="str">
        <f t="shared" si="2"/>
        <v>No Trend</v>
      </c>
      <c r="N22">
        <v>41.279403657919346</v>
      </c>
      <c r="O22" t="str">
        <f t="shared" si="3"/>
        <v>No Momentum</v>
      </c>
      <c r="P22" t="str">
        <f t="shared" si="4"/>
        <v>No Trend + Momentum</v>
      </c>
      <c r="Q22">
        <f t="shared" si="5"/>
        <v>6</v>
      </c>
      <c r="R22">
        <f t="shared" si="6"/>
        <v>9</v>
      </c>
      <c r="S22">
        <f t="shared" si="7"/>
        <v>0.66666666666666663</v>
      </c>
      <c r="T22" t="str">
        <f t="shared" si="8"/>
        <v>No Indication</v>
      </c>
      <c r="U22" t="str">
        <f t="shared" si="9"/>
        <v>No T+M+I</v>
      </c>
      <c r="V22">
        <v>403.22488118038729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398</v>
      </c>
      <c r="D23">
        <v>409</v>
      </c>
      <c r="E23">
        <v>398</v>
      </c>
      <c r="F23">
        <v>405</v>
      </c>
      <c r="G23">
        <f>_xll.TA_TYPPRICE(D23,E23,F23)</f>
        <v>404</v>
      </c>
      <c r="H23">
        <v>401.69928819868301</v>
      </c>
      <c r="I23" t="str">
        <f t="shared" si="0"/>
        <v>UP</v>
      </c>
      <c r="J23">
        <v>408.13905215275611</v>
      </c>
      <c r="K23">
        <v>398.20188701474416</v>
      </c>
      <c r="L23" t="str">
        <f t="shared" si="1"/>
        <v>No Confirmation</v>
      </c>
      <c r="M23" t="str">
        <f t="shared" si="2"/>
        <v>No Trend</v>
      </c>
      <c r="N23">
        <v>55.60085859240904</v>
      </c>
      <c r="O23" t="str">
        <f t="shared" si="3"/>
        <v>No Momentum</v>
      </c>
      <c r="P23" t="str">
        <f t="shared" si="4"/>
        <v>No Trend + Momentum</v>
      </c>
      <c r="Q23">
        <f t="shared" si="5"/>
        <v>7</v>
      </c>
      <c r="R23">
        <f t="shared" si="6"/>
        <v>11</v>
      </c>
      <c r="S23">
        <f t="shared" si="7"/>
        <v>0.63636363636363635</v>
      </c>
      <c r="T23" t="str">
        <f t="shared" si="8"/>
        <v>No Indication</v>
      </c>
      <c r="U23" t="str">
        <f t="shared" si="9"/>
        <v>No T+M+I</v>
      </c>
      <c r="V23">
        <v>403.49797638340465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403</v>
      </c>
      <c r="D24">
        <v>409.4</v>
      </c>
      <c r="E24">
        <v>402.1</v>
      </c>
      <c r="F24">
        <v>403</v>
      </c>
      <c r="G24">
        <f>_xll.TA_TYPPRICE(D24,E24,F24)</f>
        <v>404.83333333333331</v>
      </c>
      <c r="H24">
        <v>403.26631076600813</v>
      </c>
      <c r="I24" t="str">
        <f t="shared" si="0"/>
        <v>DOWN</v>
      </c>
      <c r="J24">
        <v>408.41926278547697</v>
      </c>
      <c r="K24">
        <v>399.06813434480102</v>
      </c>
      <c r="L24" t="str">
        <f t="shared" si="1"/>
        <v>No Confirmation</v>
      </c>
      <c r="M24" t="str">
        <f t="shared" si="2"/>
        <v>No Trend</v>
      </c>
      <c r="N24">
        <v>49.557528369152301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0.89999999999997726</v>
      </c>
      <c r="R24">
        <f t="shared" si="6"/>
        <v>7.2999999999999545</v>
      </c>
      <c r="S24">
        <f t="shared" si="7"/>
        <v>0.12328767123287436</v>
      </c>
      <c r="T24" t="str">
        <f t="shared" si="8"/>
        <v>DOWN</v>
      </c>
      <c r="U24" t="str">
        <f t="shared" si="9"/>
        <v>No T+M+I</v>
      </c>
      <c r="V24">
        <v>403.42136463211165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403</v>
      </c>
      <c r="D25">
        <v>413.9</v>
      </c>
      <c r="E25">
        <v>398</v>
      </c>
      <c r="F25">
        <v>409</v>
      </c>
      <c r="G25">
        <f>_xll.TA_TYPPRICE(D25,E25,F25)</f>
        <v>406.9666666666667</v>
      </c>
      <c r="H25">
        <v>405.11648871633741</v>
      </c>
      <c r="I25" t="str">
        <f t="shared" si="0"/>
        <v>UP</v>
      </c>
      <c r="J25">
        <v>409.63720438870433</v>
      </c>
      <c r="K25">
        <v>398.83077115706749</v>
      </c>
      <c r="L25" t="str">
        <f t="shared" si="1"/>
        <v>No Confirmation</v>
      </c>
      <c r="M25" t="str">
        <f t="shared" si="2"/>
        <v>No Trend</v>
      </c>
      <c r="N25">
        <v>64.16400726229557</v>
      </c>
      <c r="O25" t="str">
        <f t="shared" si="3"/>
        <v>UP</v>
      </c>
      <c r="P25" t="str">
        <f t="shared" si="4"/>
        <v>No Trend + Momentum</v>
      </c>
      <c r="Q25">
        <f t="shared" si="5"/>
        <v>11</v>
      </c>
      <c r="R25">
        <f t="shared" si="6"/>
        <v>15.899999999999977</v>
      </c>
      <c r="S25">
        <f t="shared" si="7"/>
        <v>0.69182389937107014</v>
      </c>
      <c r="T25" t="str">
        <f t="shared" si="8"/>
        <v>No Indication</v>
      </c>
      <c r="U25" t="str">
        <f t="shared" si="9"/>
        <v>No T+M+I</v>
      </c>
      <c r="V25">
        <v>404.2796162271714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409.5</v>
      </c>
      <c r="D26">
        <v>413.5</v>
      </c>
      <c r="E26">
        <v>405.2</v>
      </c>
      <c r="F26">
        <v>406</v>
      </c>
      <c r="G26">
        <f>_xll.TA_TYPPRICE(D26,E26,F26)</f>
        <v>408.23333333333335</v>
      </c>
      <c r="H26">
        <v>406.67491102483541</v>
      </c>
      <c r="I26" t="str">
        <f t="shared" si="0"/>
        <v>DOWN</v>
      </c>
      <c r="J26">
        <v>410.4956034134367</v>
      </c>
      <c r="K26">
        <v>400.24615534438584</v>
      </c>
      <c r="L26" t="str">
        <f t="shared" si="1"/>
        <v>No Confirmation</v>
      </c>
      <c r="M26" t="str">
        <f t="shared" si="2"/>
        <v>No Trend</v>
      </c>
      <c r="N26">
        <v>54.331181494604962</v>
      </c>
      <c r="O26" t="str">
        <f t="shared" si="3"/>
        <v>No Momentum</v>
      </c>
      <c r="P26" t="str">
        <f t="shared" si="4"/>
        <v>No Trend + Momentum</v>
      </c>
      <c r="Q26">
        <f t="shared" si="5"/>
        <v>0.80000000000001137</v>
      </c>
      <c r="R26">
        <f t="shared" si="6"/>
        <v>8.3000000000000114</v>
      </c>
      <c r="S26">
        <f t="shared" si="7"/>
        <v>9.6385542168675939E-2</v>
      </c>
      <c r="T26" t="str">
        <f t="shared" si="8"/>
        <v>DOWN</v>
      </c>
      <c r="U26" t="str">
        <f t="shared" si="9"/>
        <v>No T+M+I</v>
      </c>
      <c r="V26">
        <v>404.54429065376041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406</v>
      </c>
      <c r="D27">
        <v>408.9</v>
      </c>
      <c r="E27">
        <v>397.7</v>
      </c>
      <c r="F27">
        <v>402</v>
      </c>
      <c r="G27">
        <f>_xll.TA_TYPPRICE(D27,E27,F27)</f>
        <v>402.86666666666662</v>
      </c>
      <c r="H27">
        <v>404.77078884575099</v>
      </c>
      <c r="I27" t="str">
        <f t="shared" si="0"/>
        <v>DOWN</v>
      </c>
      <c r="J27">
        <v>410.14102487711745</v>
      </c>
      <c r="K27">
        <v>399.68034304563344</v>
      </c>
      <c r="L27" t="str">
        <f t="shared" si="1"/>
        <v>No Confirmation</v>
      </c>
      <c r="M27" t="str">
        <f t="shared" si="2"/>
        <v>No Trend</v>
      </c>
      <c r="N27">
        <v>43.277685856137055</v>
      </c>
      <c r="O27" t="str">
        <f t="shared" si="3"/>
        <v>No Momentum</v>
      </c>
      <c r="P27" t="str">
        <f t="shared" si="4"/>
        <v>No Trend + Momentum</v>
      </c>
      <c r="Q27">
        <f t="shared" si="5"/>
        <v>4.3000000000000114</v>
      </c>
      <c r="R27">
        <f t="shared" si="6"/>
        <v>11.199999999999989</v>
      </c>
      <c r="S27">
        <f t="shared" si="7"/>
        <v>0.38392857142857284</v>
      </c>
      <c r="T27" t="str">
        <f t="shared" si="8"/>
        <v>No Indication</v>
      </c>
      <c r="U27" t="str">
        <f t="shared" si="9"/>
        <v>No T+M+I</v>
      </c>
      <c r="V27">
        <v>404.15286132241266</v>
      </c>
      <c r="W27">
        <v>405.84615384615387</v>
      </c>
      <c r="X27">
        <f t="shared" si="10"/>
        <v>-1.6932925237412064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404.5</v>
      </c>
      <c r="D28">
        <v>424.9</v>
      </c>
      <c r="E28">
        <v>404.5</v>
      </c>
      <c r="F28">
        <v>422</v>
      </c>
      <c r="G28">
        <f>_xll.TA_TYPPRICE(D28,E28,F28)</f>
        <v>417.13333333333338</v>
      </c>
      <c r="H28">
        <v>410.95206108954221</v>
      </c>
      <c r="I28" t="str">
        <f t="shared" si="0"/>
        <v>UP</v>
      </c>
      <c r="J28">
        <v>413.4207971266469</v>
      </c>
      <c r="K28">
        <v>400.75137792438159</v>
      </c>
      <c r="L28" t="str">
        <f t="shared" si="1"/>
        <v>UP</v>
      </c>
      <c r="M28" t="str">
        <f t="shared" si="2"/>
        <v>UP</v>
      </c>
      <c r="N28">
        <v>75.029152622476445</v>
      </c>
      <c r="O28" t="str">
        <f t="shared" si="3"/>
        <v>UP</v>
      </c>
      <c r="P28" t="str">
        <f t="shared" si="4"/>
        <v>UP</v>
      </c>
      <c r="Q28">
        <f t="shared" si="5"/>
        <v>17.5</v>
      </c>
      <c r="R28">
        <f t="shared" si="6"/>
        <v>20.399999999999977</v>
      </c>
      <c r="S28">
        <f t="shared" si="7"/>
        <v>0.85784313725490291</v>
      </c>
      <c r="T28" t="str">
        <f t="shared" si="8"/>
        <v>UP</v>
      </c>
      <c r="U28" t="str">
        <f t="shared" si="9"/>
        <v>UP</v>
      </c>
      <c r="V28">
        <v>406.89857496511843</v>
      </c>
      <c r="W28">
        <v>407.04273504273505</v>
      </c>
      <c r="X28">
        <f t="shared" si="10"/>
        <v>-0.14416007761661831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422.5</v>
      </c>
      <c r="D29">
        <v>428</v>
      </c>
      <c r="E29">
        <v>418.05</v>
      </c>
      <c r="F29">
        <v>422</v>
      </c>
      <c r="G29">
        <f>_xll.TA_TYPPRICE(D29,E29,F29)</f>
        <v>422.68333333333334</v>
      </c>
      <c r="H29">
        <v>416.8176972114378</v>
      </c>
      <c r="I29" t="str">
        <f t="shared" si="0"/>
        <v>UP</v>
      </c>
      <c r="J29">
        <v>416.66061998739201</v>
      </c>
      <c r="K29">
        <v>404.59551616340792</v>
      </c>
      <c r="L29" t="str">
        <f t="shared" si="1"/>
        <v>UP</v>
      </c>
      <c r="M29" t="str">
        <f t="shared" si="2"/>
        <v>UP</v>
      </c>
      <c r="N29">
        <v>75.029152622476431</v>
      </c>
      <c r="O29" t="str">
        <f t="shared" si="3"/>
        <v>UP</v>
      </c>
      <c r="P29" t="str">
        <f t="shared" si="4"/>
        <v>UP</v>
      </c>
      <c r="Q29">
        <f t="shared" si="5"/>
        <v>3.9499999999999886</v>
      </c>
      <c r="R29">
        <f t="shared" si="6"/>
        <v>9.9499999999999886</v>
      </c>
      <c r="S29">
        <f t="shared" si="7"/>
        <v>0.39698492462311491</v>
      </c>
      <c r="T29" t="str">
        <f t="shared" si="8"/>
        <v>No Indication</v>
      </c>
      <c r="U29" t="str">
        <f t="shared" si="9"/>
        <v>No T+M+I</v>
      </c>
      <c r="V29">
        <v>409.22187112433096</v>
      </c>
      <c r="W29">
        <v>408.15068059512504</v>
      </c>
      <c r="X29">
        <f t="shared" si="10"/>
        <v>1.0711905292059214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422.5</v>
      </c>
      <c r="D30">
        <v>436</v>
      </c>
      <c r="E30">
        <v>421</v>
      </c>
      <c r="F30">
        <v>433</v>
      </c>
      <c r="G30">
        <f>_xll.TA_TYPPRICE(D30,E30,F30)</f>
        <v>430</v>
      </c>
      <c r="H30">
        <v>423.4088486057189</v>
      </c>
      <c r="I30" t="str">
        <f t="shared" si="0"/>
        <v>UP</v>
      </c>
      <c r="J30">
        <v>420.95825999019377</v>
      </c>
      <c r="K30">
        <v>408.24095701598395</v>
      </c>
      <c r="L30" t="str">
        <f t="shared" si="1"/>
        <v>UP</v>
      </c>
      <c r="M30" t="str">
        <f t="shared" si="2"/>
        <v>UP</v>
      </c>
      <c r="N30">
        <v>83.139797086844766</v>
      </c>
      <c r="O30" t="str">
        <f t="shared" si="3"/>
        <v>UP</v>
      </c>
      <c r="P30" t="str">
        <f t="shared" si="4"/>
        <v>UP</v>
      </c>
      <c r="Q30">
        <f t="shared" si="5"/>
        <v>12</v>
      </c>
      <c r="R30">
        <f t="shared" si="6"/>
        <v>15</v>
      </c>
      <c r="S30">
        <f t="shared" si="7"/>
        <v>0.8</v>
      </c>
      <c r="T30" t="str">
        <f t="shared" si="8"/>
        <v>No Indication</v>
      </c>
      <c r="U30" t="str">
        <f t="shared" si="9"/>
        <v>No T+M+I</v>
      </c>
      <c r="V30">
        <v>412.88004479751083</v>
      </c>
      <c r="W30">
        <v>409.99137092141206</v>
      </c>
      <c r="X30">
        <f t="shared" si="10"/>
        <v>2.8886738760987782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434.6</v>
      </c>
      <c r="D31">
        <v>435</v>
      </c>
      <c r="E31">
        <v>420.75</v>
      </c>
      <c r="F31">
        <v>424</v>
      </c>
      <c r="G31">
        <f>_xll.TA_TYPPRICE(D31,E31,F31)</f>
        <v>426.58333333333331</v>
      </c>
      <c r="H31">
        <v>424.99609096952611</v>
      </c>
      <c r="I31" t="str">
        <f t="shared" si="0"/>
        <v>DOWN</v>
      </c>
      <c r="J31">
        <v>424.07864665903958</v>
      </c>
      <c r="K31">
        <v>411.02074434576531</v>
      </c>
      <c r="L31" t="str">
        <f t="shared" si="1"/>
        <v>No Confirmation</v>
      </c>
      <c r="M31" t="str">
        <f t="shared" si="2"/>
        <v>No Trend</v>
      </c>
      <c r="N31">
        <v>62.408529011666793</v>
      </c>
      <c r="O31" t="str">
        <f t="shared" si="3"/>
        <v>UP</v>
      </c>
      <c r="P31" t="str">
        <f t="shared" si="4"/>
        <v>No Trend + Momentum</v>
      </c>
      <c r="Q31">
        <f t="shared" si="5"/>
        <v>3.25</v>
      </c>
      <c r="R31">
        <f t="shared" si="6"/>
        <v>14.25</v>
      </c>
      <c r="S31">
        <f t="shared" si="7"/>
        <v>0.22807017543859648</v>
      </c>
      <c r="T31" t="str">
        <f t="shared" si="8"/>
        <v>No Indication</v>
      </c>
      <c r="U31" t="str">
        <f t="shared" si="9"/>
        <v>No T+M+I</v>
      </c>
      <c r="V31">
        <v>414.59080713635529</v>
      </c>
      <c r="W31">
        <v>411.02904714945561</v>
      </c>
      <c r="X31">
        <f t="shared" si="10"/>
        <v>3.5617599868996876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426.35</v>
      </c>
      <c r="D32">
        <v>432.4</v>
      </c>
      <c r="E32">
        <v>422.75</v>
      </c>
      <c r="F32">
        <v>429</v>
      </c>
      <c r="G32">
        <f>_xll.TA_TYPPRICE(D32,E32,F32)</f>
        <v>428.05</v>
      </c>
      <c r="H32">
        <v>426.52304548476309</v>
      </c>
      <c r="I32" t="str">
        <f t="shared" si="0"/>
        <v>UP</v>
      </c>
      <c r="J32">
        <v>425.9278362903641</v>
      </c>
      <c r="K32">
        <v>413.62724560226189</v>
      </c>
      <c r="L32" t="str">
        <f t="shared" si="1"/>
        <v>UP</v>
      </c>
      <c r="M32" t="str">
        <f t="shared" si="2"/>
        <v>UP</v>
      </c>
      <c r="N32">
        <v>67.957155354155134</v>
      </c>
      <c r="O32" t="str">
        <f t="shared" si="3"/>
        <v>UP</v>
      </c>
      <c r="P32" t="str">
        <f t="shared" si="4"/>
        <v>UP</v>
      </c>
      <c r="Q32">
        <f t="shared" si="5"/>
        <v>6.25</v>
      </c>
      <c r="R32">
        <f t="shared" si="6"/>
        <v>9.6499999999999773</v>
      </c>
      <c r="S32">
        <f t="shared" si="7"/>
        <v>0.64766839378238494</v>
      </c>
      <c r="T32" t="str">
        <f t="shared" si="8"/>
        <v>No Indication</v>
      </c>
      <c r="U32" t="str">
        <f t="shared" si="9"/>
        <v>No T+M+I</v>
      </c>
      <c r="V32">
        <v>416.80760603845448</v>
      </c>
      <c r="W32">
        <v>412.36022884208853</v>
      </c>
      <c r="X32">
        <f t="shared" si="10"/>
        <v>4.4473771963659487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428.05</v>
      </c>
      <c r="D33">
        <v>446.5</v>
      </c>
      <c r="E33">
        <v>426.25</v>
      </c>
      <c r="F33">
        <v>438</v>
      </c>
      <c r="G33">
        <f>_xll.TA_TYPPRICE(D33,E33,F33)</f>
        <v>436.91666666666669</v>
      </c>
      <c r="H33">
        <v>431.71985607571492</v>
      </c>
      <c r="I33" t="str">
        <f t="shared" si="0"/>
        <v>UP</v>
      </c>
      <c r="J33">
        <v>430.49942822583876</v>
      </c>
      <c r="K33">
        <v>416.43230213509258</v>
      </c>
      <c r="L33" t="str">
        <f t="shared" si="1"/>
        <v>UP</v>
      </c>
      <c r="M33" t="str">
        <f t="shared" si="2"/>
        <v>UP</v>
      </c>
      <c r="N33">
        <v>75.945751554250634</v>
      </c>
      <c r="O33" t="str">
        <f t="shared" si="3"/>
        <v>UP</v>
      </c>
      <c r="P33" t="str">
        <f t="shared" si="4"/>
        <v>UP</v>
      </c>
      <c r="Q33">
        <f t="shared" si="5"/>
        <v>11.75</v>
      </c>
      <c r="R33">
        <f t="shared" si="6"/>
        <v>20.25</v>
      </c>
      <c r="S33">
        <f t="shared" si="7"/>
        <v>0.58024691358024694</v>
      </c>
      <c r="T33" t="str">
        <f t="shared" si="8"/>
        <v>No Indication</v>
      </c>
      <c r="U33" t="str">
        <f t="shared" si="9"/>
        <v>No T+M+I</v>
      </c>
      <c r="V33">
        <v>420.06797434023071</v>
      </c>
      <c r="W33">
        <v>414.25947115008199</v>
      </c>
      <c r="X33">
        <f t="shared" si="10"/>
        <v>5.8085031901487127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438</v>
      </c>
      <c r="D34">
        <v>443.9</v>
      </c>
      <c r="E34">
        <v>438</v>
      </c>
      <c r="F34">
        <v>442</v>
      </c>
      <c r="G34">
        <f>_xll.TA_TYPPRICE(D34,E34,F34)</f>
        <v>441.3</v>
      </c>
      <c r="H34">
        <v>436.50992803785743</v>
      </c>
      <c r="I34" t="str">
        <f t="shared" si="0"/>
        <v>UP</v>
      </c>
      <c r="J34">
        <v>433.47733306454126</v>
      </c>
      <c r="K34">
        <v>421.2251238828498</v>
      </c>
      <c r="L34" t="str">
        <f t="shared" si="1"/>
        <v>UP</v>
      </c>
      <c r="M34" t="str">
        <f t="shared" si="2"/>
        <v>UP</v>
      </c>
      <c r="N34">
        <v>78.872083402721827</v>
      </c>
      <c r="O34" t="str">
        <f t="shared" si="3"/>
        <v>UP</v>
      </c>
      <c r="P34" t="str">
        <f t="shared" si="4"/>
        <v>UP</v>
      </c>
      <c r="Q34">
        <f t="shared" si="5"/>
        <v>4</v>
      </c>
      <c r="R34">
        <f t="shared" si="6"/>
        <v>5.8999999999999773</v>
      </c>
      <c r="S34">
        <f t="shared" si="7"/>
        <v>0.67796610169491789</v>
      </c>
      <c r="T34" t="str">
        <f t="shared" si="8"/>
        <v>No Indication</v>
      </c>
      <c r="U34" t="str">
        <f t="shared" si="9"/>
        <v>No T+M+I</v>
      </c>
      <c r="V34">
        <v>423.44213213404134</v>
      </c>
      <c r="W34">
        <v>416.31432513896482</v>
      </c>
      <c r="X34">
        <f t="shared" si="10"/>
        <v>7.1278069950765257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444.9</v>
      </c>
      <c r="D35">
        <v>449.2</v>
      </c>
      <c r="E35">
        <v>442.55</v>
      </c>
      <c r="F35">
        <v>444</v>
      </c>
      <c r="G35">
        <f>_xll.TA_TYPPRICE(D35,E35,F35)</f>
        <v>445.25</v>
      </c>
      <c r="H35">
        <v>440.87996401892872</v>
      </c>
      <c r="I35" t="str">
        <f t="shared" si="0"/>
        <v>UP</v>
      </c>
      <c r="J35">
        <v>436.97125905019874</v>
      </c>
      <c r="K35">
        <v>425.96398524221649</v>
      </c>
      <c r="L35" t="str">
        <f t="shared" si="1"/>
        <v>UP</v>
      </c>
      <c r="M35" t="str">
        <f t="shared" si="2"/>
        <v>UP</v>
      </c>
      <c r="N35">
        <v>80.365022868621807</v>
      </c>
      <c r="O35" t="str">
        <f t="shared" si="3"/>
        <v>UP</v>
      </c>
      <c r="P35" t="str">
        <f t="shared" si="4"/>
        <v>UP</v>
      </c>
      <c r="Q35">
        <f t="shared" si="5"/>
        <v>1.4499999999999886</v>
      </c>
      <c r="R35">
        <f t="shared" si="6"/>
        <v>6.6499999999999773</v>
      </c>
      <c r="S35">
        <f t="shared" si="7"/>
        <v>0.21804511278195393</v>
      </c>
      <c r="T35" t="str">
        <f t="shared" si="8"/>
        <v>No Indication</v>
      </c>
      <c r="U35" t="str">
        <f t="shared" si="9"/>
        <v>No T+M+I</v>
      </c>
      <c r="V35">
        <v>426.60488103649652</v>
      </c>
      <c r="W35">
        <v>418.36511586941185</v>
      </c>
      <c r="X35">
        <f t="shared" si="10"/>
        <v>8.2397651670846699</v>
      </c>
      <c r="Y35">
        <v>3.4786249266136022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443</v>
      </c>
      <c r="D36">
        <v>449</v>
      </c>
      <c r="E36">
        <v>442.4</v>
      </c>
      <c r="F36">
        <v>444</v>
      </c>
      <c r="G36">
        <f>_xll.TA_TYPPRICE(D36,E36,F36)</f>
        <v>445.13333333333338</v>
      </c>
      <c r="H36">
        <v>443.00664867613102</v>
      </c>
      <c r="I36" t="str">
        <f t="shared" si="0"/>
        <v>UP</v>
      </c>
      <c r="J36">
        <v>439.644312594599</v>
      </c>
      <c r="K36">
        <v>429.61643296616836</v>
      </c>
      <c r="L36" t="str">
        <f t="shared" si="1"/>
        <v>UP</v>
      </c>
      <c r="M36" t="str">
        <f t="shared" si="2"/>
        <v>UP</v>
      </c>
      <c r="N36">
        <v>80.365022868621807</v>
      </c>
      <c r="O36" t="str">
        <f t="shared" si="3"/>
        <v>UP</v>
      </c>
      <c r="P36" t="str">
        <f t="shared" si="4"/>
        <v>UP</v>
      </c>
      <c r="Q36">
        <f t="shared" si="5"/>
        <v>1.6000000000000227</v>
      </c>
      <c r="R36">
        <f t="shared" si="6"/>
        <v>6.6000000000000227</v>
      </c>
      <c r="S36">
        <f t="shared" si="7"/>
        <v>0.24242424242424504</v>
      </c>
      <c r="T36" t="str">
        <f t="shared" si="8"/>
        <v>No Indication</v>
      </c>
      <c r="U36" t="str">
        <f t="shared" si="9"/>
        <v>No T+M+I</v>
      </c>
      <c r="V36">
        <v>429.28105318472785</v>
      </c>
      <c r="W36">
        <v>420.26399617538135</v>
      </c>
      <c r="X36">
        <f t="shared" si="10"/>
        <v>9.0170570093465017</v>
      </c>
      <c r="Y36">
        <v>4.5863113431601823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443.6</v>
      </c>
      <c r="D37">
        <v>444.95</v>
      </c>
      <c r="E37">
        <v>436.8</v>
      </c>
      <c r="F37">
        <v>438</v>
      </c>
      <c r="G37">
        <f>_xll.TA_TYPPRICE(D37,E37,F37)</f>
        <v>439.91666666666669</v>
      </c>
      <c r="H37">
        <v>441.46165767139883</v>
      </c>
      <c r="I37" t="str">
        <f t="shared" si="0"/>
        <v>DOWN</v>
      </c>
      <c r="J37">
        <v>440.82335424024365</v>
      </c>
      <c r="K37">
        <v>431.21278119590875</v>
      </c>
      <c r="L37" t="str">
        <f t="shared" si="1"/>
        <v>No Confirmation</v>
      </c>
      <c r="M37" t="str">
        <f t="shared" si="2"/>
        <v>No Trend</v>
      </c>
      <c r="N37">
        <v>60.369098127064447</v>
      </c>
      <c r="O37" t="str">
        <f t="shared" si="3"/>
        <v>UP</v>
      </c>
      <c r="P37" t="str">
        <f t="shared" si="4"/>
        <v>No Trend + Momentum</v>
      </c>
      <c r="Q37">
        <f t="shared" si="5"/>
        <v>1.1999999999999886</v>
      </c>
      <c r="R37">
        <f t="shared" si="6"/>
        <v>8.1499999999999773</v>
      </c>
      <c r="S37">
        <f t="shared" si="7"/>
        <v>0.14723926380367999</v>
      </c>
      <c r="T37" t="str">
        <f t="shared" si="8"/>
        <v>DOWN</v>
      </c>
      <c r="U37" t="str">
        <f t="shared" si="9"/>
        <v>No T+M+I</v>
      </c>
      <c r="V37">
        <v>430.62242961784665</v>
      </c>
      <c r="W37">
        <v>421.57777423646422</v>
      </c>
      <c r="X37">
        <f t="shared" si="10"/>
        <v>9.0446553813824266</v>
      </c>
      <c r="Y37">
        <v>5.4779801508046315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438.55</v>
      </c>
      <c r="D38">
        <v>443.85</v>
      </c>
      <c r="E38">
        <v>437</v>
      </c>
      <c r="F38">
        <v>442</v>
      </c>
      <c r="G38">
        <f>_xll.TA_TYPPRICE(D38,E38,F38)</f>
        <v>440.95</v>
      </c>
      <c r="H38">
        <v>441.20582883569944</v>
      </c>
      <c r="I38" t="str">
        <f t="shared" si="0"/>
        <v>UP</v>
      </c>
      <c r="J38">
        <v>441.49594218685615</v>
      </c>
      <c r="K38">
        <v>432.49882981904011</v>
      </c>
      <c r="L38" t="str">
        <f t="shared" si="1"/>
        <v>UP</v>
      </c>
      <c r="M38" t="str">
        <f t="shared" si="2"/>
        <v>UP</v>
      </c>
      <c r="N38">
        <v>67.175158699839685</v>
      </c>
      <c r="O38" t="str">
        <f t="shared" si="3"/>
        <v>UP</v>
      </c>
      <c r="P38" t="str">
        <f t="shared" si="4"/>
        <v>UP</v>
      </c>
      <c r="Q38">
        <f t="shared" si="5"/>
        <v>5</v>
      </c>
      <c r="R38">
        <f t="shared" si="6"/>
        <v>6.8500000000000227</v>
      </c>
      <c r="S38">
        <f t="shared" si="7"/>
        <v>0.72992700729926763</v>
      </c>
      <c r="T38" t="str">
        <f t="shared" si="8"/>
        <v>No Indication</v>
      </c>
      <c r="U38" t="str">
        <f t="shared" si="9"/>
        <v>No T+M+I</v>
      </c>
      <c r="V38">
        <v>432.37282506125484</v>
      </c>
      <c r="W38">
        <v>423.09053170042984</v>
      </c>
      <c r="X38">
        <f t="shared" si="10"/>
        <v>9.2822933608250082</v>
      </c>
      <c r="Y38">
        <v>6.2388427928087067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440.6</v>
      </c>
      <c r="D39">
        <v>449.9</v>
      </c>
      <c r="E39">
        <v>440.6</v>
      </c>
      <c r="F39">
        <v>444</v>
      </c>
      <c r="G39">
        <f>_xll.TA_TYPPRICE(D39,E39,F39)</f>
        <v>444.83333333333331</v>
      </c>
      <c r="H39">
        <v>443.0195810845164</v>
      </c>
      <c r="I39" t="str">
        <f t="shared" si="0"/>
        <v>UP</v>
      </c>
      <c r="J39">
        <v>443.36351058977698</v>
      </c>
      <c r="K39">
        <v>434.2990898592534</v>
      </c>
      <c r="L39" t="str">
        <f t="shared" si="1"/>
        <v>UP</v>
      </c>
      <c r="M39" t="str">
        <f t="shared" si="2"/>
        <v>UP</v>
      </c>
      <c r="N39">
        <v>70.356904138147101</v>
      </c>
      <c r="O39" t="str">
        <f t="shared" si="3"/>
        <v>UP</v>
      </c>
      <c r="P39" t="str">
        <f t="shared" si="4"/>
        <v>UP</v>
      </c>
      <c r="Q39">
        <f t="shared" si="5"/>
        <v>3.3999999999999773</v>
      </c>
      <c r="R39">
        <f t="shared" si="6"/>
        <v>9.2999999999999545</v>
      </c>
      <c r="S39">
        <f t="shared" si="7"/>
        <v>0.36559139784946171</v>
      </c>
      <c r="T39" t="str">
        <f t="shared" si="8"/>
        <v>No Indication</v>
      </c>
      <c r="U39" t="str">
        <f t="shared" si="9"/>
        <v>No T+M+I</v>
      </c>
      <c r="V39">
        <v>434.16162120567719</v>
      </c>
      <c r="W39">
        <v>424.63938120410171</v>
      </c>
      <c r="X39">
        <f t="shared" si="10"/>
        <v>9.5222400015754829</v>
      </c>
      <c r="Y39">
        <v>6.8955222345620619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445</v>
      </c>
      <c r="D40">
        <v>446.9</v>
      </c>
      <c r="E40">
        <v>437.7</v>
      </c>
      <c r="F40">
        <v>440</v>
      </c>
      <c r="G40">
        <f>_xll.TA_TYPPRICE(D40,E40,F40)</f>
        <v>441.5333333333333</v>
      </c>
      <c r="H40">
        <v>442.27645720892485</v>
      </c>
      <c r="I40" t="str">
        <f t="shared" si="0"/>
        <v>DOWN</v>
      </c>
      <c r="J40">
        <v>444.14939712538211</v>
      </c>
      <c r="K40">
        <v>435.05484766830818</v>
      </c>
      <c r="L40" t="str">
        <f t="shared" si="1"/>
        <v>No Confirmation</v>
      </c>
      <c r="M40" t="str">
        <f t="shared" si="2"/>
        <v>No Trend</v>
      </c>
      <c r="N40">
        <v>56.633134917641172</v>
      </c>
      <c r="O40" t="str">
        <f t="shared" si="3"/>
        <v>No Momentum</v>
      </c>
      <c r="P40" t="str">
        <f t="shared" si="4"/>
        <v>No Trend + Momentum</v>
      </c>
      <c r="Q40">
        <f t="shared" si="5"/>
        <v>2.3000000000000114</v>
      </c>
      <c r="R40">
        <f t="shared" si="6"/>
        <v>9.1999999999999886</v>
      </c>
      <c r="S40">
        <f t="shared" si="7"/>
        <v>0.25000000000000155</v>
      </c>
      <c r="T40" t="str">
        <f t="shared" si="8"/>
        <v>No Indication</v>
      </c>
      <c r="U40" t="str">
        <f t="shared" si="9"/>
        <v>No T+M+I</v>
      </c>
      <c r="V40">
        <v>435.05983332788071</v>
      </c>
      <c r="W40">
        <v>425.77720481861269</v>
      </c>
      <c r="X40">
        <f t="shared" si="10"/>
        <v>9.2826285092680223</v>
      </c>
      <c r="Y40">
        <v>7.3729434895032542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442.25</v>
      </c>
      <c r="D41">
        <v>446.9</v>
      </c>
      <c r="E41">
        <v>437.2</v>
      </c>
      <c r="F41">
        <v>438</v>
      </c>
      <c r="G41">
        <f>_xll.TA_TYPPRICE(D41,E41,F41)</f>
        <v>440.7</v>
      </c>
      <c r="H41">
        <v>441.48822860446239</v>
      </c>
      <c r="I41" t="str">
        <f t="shared" si="0"/>
        <v>DOWN</v>
      </c>
      <c r="J41">
        <v>444.76064220863054</v>
      </c>
      <c r="K41">
        <v>435.53154818646192</v>
      </c>
      <c r="L41" t="str">
        <f t="shared" si="1"/>
        <v>No Confirmation</v>
      </c>
      <c r="M41" t="str">
        <f t="shared" si="2"/>
        <v>No Trend</v>
      </c>
      <c r="N41">
        <v>50.479120846163838</v>
      </c>
      <c r="O41" t="str">
        <f t="shared" si="3"/>
        <v>No Momentum</v>
      </c>
      <c r="P41" t="str">
        <f t="shared" si="4"/>
        <v>No Trend + Momentum</v>
      </c>
      <c r="Q41">
        <f t="shared" si="5"/>
        <v>0.80000000000001137</v>
      </c>
      <c r="R41">
        <f t="shared" si="6"/>
        <v>9.6999999999999886</v>
      </c>
      <c r="S41">
        <f t="shared" si="7"/>
        <v>8.2474226804124987E-2</v>
      </c>
      <c r="T41" t="str">
        <f t="shared" si="8"/>
        <v>DOWN</v>
      </c>
      <c r="U41" t="str">
        <f t="shared" si="9"/>
        <v>No T+M+I</v>
      </c>
      <c r="V41">
        <v>435.51216666205289</v>
      </c>
      <c r="W41">
        <v>426.68259705427101</v>
      </c>
      <c r="X41">
        <f t="shared" si="10"/>
        <v>8.8295696077818775</v>
      </c>
      <c r="Y41">
        <v>7.6642687131589788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438.25</v>
      </c>
      <c r="D42">
        <v>459.75</v>
      </c>
      <c r="E42">
        <v>435.85</v>
      </c>
      <c r="F42">
        <v>458</v>
      </c>
      <c r="G42">
        <f>_xll.TA_TYPPRICE(D42,E42,F42)</f>
        <v>451.2</v>
      </c>
      <c r="H42">
        <v>446.34411430223122</v>
      </c>
      <c r="I42" t="str">
        <f t="shared" si="0"/>
        <v>UP</v>
      </c>
      <c r="J42">
        <v>448.09161060671266</v>
      </c>
      <c r="K42">
        <v>435.60231525613705</v>
      </c>
      <c r="L42" t="str">
        <f t="shared" si="1"/>
        <v>UP</v>
      </c>
      <c r="M42" t="str">
        <f t="shared" si="2"/>
        <v>UP</v>
      </c>
      <c r="N42">
        <v>79.001511674358795</v>
      </c>
      <c r="O42" t="str">
        <f t="shared" si="3"/>
        <v>UP</v>
      </c>
      <c r="P42" t="str">
        <f t="shared" si="4"/>
        <v>UP</v>
      </c>
      <c r="Q42">
        <f t="shared" si="5"/>
        <v>22.149999999999977</v>
      </c>
      <c r="R42">
        <f t="shared" si="6"/>
        <v>23.899999999999977</v>
      </c>
      <c r="S42">
        <f t="shared" si="7"/>
        <v>0.92677824267782416</v>
      </c>
      <c r="T42" t="str">
        <f t="shared" si="8"/>
        <v>UP</v>
      </c>
      <c r="U42" t="str">
        <f t="shared" si="9"/>
        <v>UP</v>
      </c>
      <c r="V42">
        <v>438.97183332942939</v>
      </c>
      <c r="W42">
        <v>429.00240467988056</v>
      </c>
      <c r="X42">
        <f t="shared" si="10"/>
        <v>9.9694286495488313</v>
      </c>
      <c r="Y42">
        <v>8.1253007004369486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458</v>
      </c>
      <c r="D43">
        <v>475.8</v>
      </c>
      <c r="E43">
        <v>457.8</v>
      </c>
      <c r="F43">
        <v>474</v>
      </c>
      <c r="G43">
        <f>_xll.TA_TYPPRICE(D43,E43,F43)</f>
        <v>469.2</v>
      </c>
      <c r="H43">
        <v>457.77205715111563</v>
      </c>
      <c r="I43" t="str">
        <f t="shared" si="0"/>
        <v>UP</v>
      </c>
      <c r="J43">
        <v>454.24903047188764</v>
      </c>
      <c r="K43">
        <v>440.53513408810659</v>
      </c>
      <c r="L43" t="str">
        <f t="shared" si="1"/>
        <v>UP</v>
      </c>
      <c r="M43" t="str">
        <f t="shared" si="2"/>
        <v>UP</v>
      </c>
      <c r="N43">
        <v>86.675806856545876</v>
      </c>
      <c r="O43" t="str">
        <f t="shared" si="3"/>
        <v>UP</v>
      </c>
      <c r="P43" t="str">
        <f t="shared" si="4"/>
        <v>UP</v>
      </c>
      <c r="Q43">
        <f t="shared" si="5"/>
        <v>16.199999999999989</v>
      </c>
      <c r="R43">
        <f t="shared" si="6"/>
        <v>18</v>
      </c>
      <c r="S43">
        <f t="shared" si="7"/>
        <v>0.89999999999999936</v>
      </c>
      <c r="T43" t="str">
        <f t="shared" si="8"/>
        <v>UP</v>
      </c>
      <c r="U43" t="str">
        <f t="shared" si="9"/>
        <v>UP</v>
      </c>
      <c r="V43">
        <v>444.36078204797872</v>
      </c>
      <c r="W43">
        <v>432.33555988877828</v>
      </c>
      <c r="X43">
        <f t="shared" si="10"/>
        <v>12.025222159200439</v>
      </c>
      <c r="Y43">
        <v>8.905284992189646</v>
      </c>
      <c r="Z43" t="str">
        <f t="shared" si="11"/>
        <v>UP</v>
      </c>
      <c r="AA43" t="str">
        <f t="shared" si="12"/>
        <v>UP</v>
      </c>
      <c r="AB43" t="str">
        <f t="shared" si="13"/>
        <v>UP</v>
      </c>
      <c r="AC43" t="str">
        <f t="shared" si="14"/>
        <v>UP</v>
      </c>
      <c r="AD43">
        <f t="shared" si="15"/>
        <v>459.85</v>
      </c>
      <c r="AE43">
        <f t="shared" si="16"/>
        <v>464.70000000000005</v>
      </c>
      <c r="AF43">
        <f t="shared" si="17"/>
        <v>466.8</v>
      </c>
      <c r="AG43">
        <f t="shared" si="18"/>
        <v>468.90000000000003</v>
      </c>
      <c r="AH43">
        <f t="shared" si="19"/>
        <v>468.90000000000003</v>
      </c>
    </row>
    <row r="44" spans="1:34" x14ac:dyDescent="0.25">
      <c r="A44" t="s">
        <v>5</v>
      </c>
      <c r="B44" s="1">
        <v>42916</v>
      </c>
      <c r="C44">
        <v>468.35</v>
      </c>
      <c r="D44">
        <v>484.8</v>
      </c>
      <c r="E44">
        <v>460.05</v>
      </c>
      <c r="F44">
        <v>472</v>
      </c>
      <c r="G44">
        <f>_xll.TA_TYPPRICE(D44,E44,F44)</f>
        <v>472.2833333333333</v>
      </c>
      <c r="H44">
        <v>465.02769524222447</v>
      </c>
      <c r="I44" t="str">
        <f t="shared" si="0"/>
        <v>UP</v>
      </c>
      <c r="J44">
        <v>461.03813481146818</v>
      </c>
      <c r="K44">
        <v>444.87177095741623</v>
      </c>
      <c r="L44" t="str">
        <f t="shared" si="1"/>
        <v>UP</v>
      </c>
      <c r="M44" t="str">
        <f t="shared" si="2"/>
        <v>UP</v>
      </c>
      <c r="N44">
        <v>81.993601499658993</v>
      </c>
      <c r="O44" t="str">
        <f t="shared" si="3"/>
        <v>UP</v>
      </c>
      <c r="P44" t="str">
        <f t="shared" si="4"/>
        <v>UP</v>
      </c>
      <c r="Q44">
        <f t="shared" si="5"/>
        <v>11.949999999999989</v>
      </c>
      <c r="R44">
        <f t="shared" si="6"/>
        <v>24.75</v>
      </c>
      <c r="S44">
        <f t="shared" si="7"/>
        <v>0.48282828282828238</v>
      </c>
      <c r="T44" t="str">
        <f t="shared" si="8"/>
        <v>No Indication</v>
      </c>
      <c r="U44" t="str">
        <f t="shared" si="9"/>
        <v>No T+M+I</v>
      </c>
      <c r="V44">
        <v>448.61296942521278</v>
      </c>
      <c r="W44">
        <v>435.27366656368361</v>
      </c>
      <c r="X44">
        <f t="shared" si="10"/>
        <v>13.339302861529177</v>
      </c>
      <c r="Y44">
        <v>9.7920885660575525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469</v>
      </c>
      <c r="D45">
        <v>474.9</v>
      </c>
      <c r="E45">
        <v>466.3</v>
      </c>
      <c r="F45">
        <v>472</v>
      </c>
      <c r="G45">
        <f>_xll.TA_TYPPRICE(D45,E45,F45)</f>
        <v>471.06666666666666</v>
      </c>
      <c r="H45">
        <v>468.04718095444559</v>
      </c>
      <c r="I45" t="str">
        <f t="shared" si="0"/>
        <v>UP</v>
      </c>
      <c r="J45">
        <v>464.11854929780856</v>
      </c>
      <c r="K45">
        <v>449.63359963354594</v>
      </c>
      <c r="L45" t="str">
        <f t="shared" si="1"/>
        <v>UP</v>
      </c>
      <c r="M45" t="str">
        <f t="shared" si="2"/>
        <v>UP</v>
      </c>
      <c r="N45">
        <v>81.993601499659007</v>
      </c>
      <c r="O45" t="str">
        <f t="shared" si="3"/>
        <v>UP</v>
      </c>
      <c r="P45" t="str">
        <f t="shared" si="4"/>
        <v>UP</v>
      </c>
      <c r="Q45">
        <f t="shared" si="5"/>
        <v>5.6999999999999886</v>
      </c>
      <c r="R45">
        <f t="shared" si="6"/>
        <v>8.5999999999999659</v>
      </c>
      <c r="S45">
        <f t="shared" si="7"/>
        <v>0.66279069767441989</v>
      </c>
      <c r="T45" t="str">
        <f t="shared" si="8"/>
        <v>No Indication</v>
      </c>
      <c r="U45" t="str">
        <f t="shared" si="9"/>
        <v>No T+M+I</v>
      </c>
      <c r="V45">
        <v>452.21097412902623</v>
      </c>
      <c r="W45">
        <v>437.99413570711442</v>
      </c>
      <c r="X45">
        <f t="shared" si="10"/>
        <v>14.216838421911802</v>
      </c>
      <c r="Y45">
        <v>10.677038537228402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476.05</v>
      </c>
      <c r="D46">
        <v>509.4</v>
      </c>
      <c r="E46">
        <v>475</v>
      </c>
      <c r="F46">
        <v>489</v>
      </c>
      <c r="G46">
        <f>_xll.TA_TYPPRICE(D46,E46,F46)</f>
        <v>491.13333333333338</v>
      </c>
      <c r="H46">
        <v>479.59025714388952</v>
      </c>
      <c r="I46" t="str">
        <f t="shared" si="0"/>
        <v>UP</v>
      </c>
      <c r="J46">
        <v>474.18109389829556</v>
      </c>
      <c r="K46">
        <v>455.27057749275798</v>
      </c>
      <c r="L46" t="str">
        <f t="shared" si="1"/>
        <v>UP</v>
      </c>
      <c r="M46" t="str">
        <f t="shared" si="2"/>
        <v>UP</v>
      </c>
      <c r="N46">
        <v>89.515618710676165</v>
      </c>
      <c r="O46" t="str">
        <f t="shared" si="3"/>
        <v>UP</v>
      </c>
      <c r="P46" t="str">
        <f t="shared" si="4"/>
        <v>UP</v>
      </c>
      <c r="Q46">
        <f t="shared" si="5"/>
        <v>14</v>
      </c>
      <c r="R46">
        <f t="shared" si="6"/>
        <v>34.399999999999977</v>
      </c>
      <c r="S46">
        <f t="shared" si="7"/>
        <v>0.40697674418604679</v>
      </c>
      <c r="T46" t="str">
        <f t="shared" si="8"/>
        <v>No Indication</v>
      </c>
      <c r="U46" t="str">
        <f t="shared" si="9"/>
        <v>No T+M+I</v>
      </c>
      <c r="V46">
        <v>457.8708242630222</v>
      </c>
      <c r="W46">
        <v>441.77234787695778</v>
      </c>
      <c r="X46">
        <f t="shared" si="10"/>
        <v>16.098476386064419</v>
      </c>
      <c r="Y46">
        <v>11.761326106995606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490.95</v>
      </c>
      <c r="D47">
        <v>501.85</v>
      </c>
      <c r="E47">
        <v>490.95</v>
      </c>
      <c r="F47">
        <v>496</v>
      </c>
      <c r="G47">
        <f>_xll.TA_TYPPRICE(D47,E47,F47)</f>
        <v>496.26666666666665</v>
      </c>
      <c r="H47">
        <v>487.92846190527808</v>
      </c>
      <c r="I47" t="str">
        <f t="shared" si="0"/>
        <v>UP</v>
      </c>
      <c r="J47">
        <v>480.3297396986743</v>
      </c>
      <c r="K47">
        <v>463.19933804992286</v>
      </c>
      <c r="L47" t="str">
        <f t="shared" si="1"/>
        <v>UP</v>
      </c>
      <c r="M47" t="str">
        <f t="shared" si="2"/>
        <v>UP</v>
      </c>
      <c r="N47">
        <v>91.370978528765292</v>
      </c>
      <c r="O47" t="str">
        <f t="shared" si="3"/>
        <v>UP</v>
      </c>
      <c r="P47" t="str">
        <f t="shared" si="4"/>
        <v>UP</v>
      </c>
      <c r="Q47">
        <f t="shared" si="5"/>
        <v>5.0500000000000114</v>
      </c>
      <c r="R47">
        <f t="shared" si="6"/>
        <v>10.900000000000034</v>
      </c>
      <c r="S47">
        <f t="shared" si="7"/>
        <v>0.46330275229357759</v>
      </c>
      <c r="T47" t="str">
        <f t="shared" si="8"/>
        <v>No Indication</v>
      </c>
      <c r="U47" t="str">
        <f t="shared" si="9"/>
        <v>No T+M+I</v>
      </c>
      <c r="V47">
        <v>463.73685129948035</v>
      </c>
      <c r="W47">
        <v>445.78921099718315</v>
      </c>
      <c r="X47">
        <f t="shared" si="10"/>
        <v>17.947640302297202</v>
      </c>
      <c r="Y47">
        <v>12.998588946055925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496.4</v>
      </c>
      <c r="D48">
        <v>499.7</v>
      </c>
      <c r="E48">
        <v>485.6</v>
      </c>
      <c r="F48">
        <v>492</v>
      </c>
      <c r="G48">
        <f>_xll.TA_TYPPRICE(D48,E48,F48)</f>
        <v>492.43333333333334</v>
      </c>
      <c r="H48">
        <v>490.18089761930571</v>
      </c>
      <c r="I48" t="str">
        <f t="shared" si="0"/>
        <v>UP</v>
      </c>
      <c r="J48">
        <v>484.63424198785776</v>
      </c>
      <c r="K48">
        <v>468.17726292771778</v>
      </c>
      <c r="L48" t="str">
        <f t="shared" si="1"/>
        <v>UP</v>
      </c>
      <c r="M48" t="str">
        <f t="shared" si="2"/>
        <v>UP</v>
      </c>
      <c r="N48">
        <v>81.117486679682415</v>
      </c>
      <c r="O48" t="str">
        <f t="shared" si="3"/>
        <v>UP</v>
      </c>
      <c r="P48" t="str">
        <f t="shared" si="4"/>
        <v>UP</v>
      </c>
      <c r="Q48">
        <f t="shared" si="5"/>
        <v>6.3999999999999773</v>
      </c>
      <c r="R48">
        <f t="shared" si="6"/>
        <v>14.099999999999966</v>
      </c>
      <c r="S48">
        <f t="shared" si="7"/>
        <v>0.45390070921985765</v>
      </c>
      <c r="T48" t="str">
        <f t="shared" si="8"/>
        <v>No Indication</v>
      </c>
      <c r="U48" t="str">
        <f t="shared" si="9"/>
        <v>No T+M+I</v>
      </c>
      <c r="V48">
        <v>468.08502802263723</v>
      </c>
      <c r="W48">
        <v>449.21223240479924</v>
      </c>
      <c r="X48">
        <f t="shared" si="10"/>
        <v>18.872795617837994</v>
      </c>
      <c r="Y48">
        <v>14.173430280412338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488.7</v>
      </c>
      <c r="D49">
        <v>489.6</v>
      </c>
      <c r="E49">
        <v>479</v>
      </c>
      <c r="F49">
        <v>485</v>
      </c>
      <c r="G49">
        <f>_xll.TA_TYPPRICE(D49,E49,F49)</f>
        <v>484.5333333333333</v>
      </c>
      <c r="H49">
        <v>487.35711547631951</v>
      </c>
      <c r="I49" t="str">
        <f t="shared" si="0"/>
        <v>DOWN</v>
      </c>
      <c r="J49">
        <v>485.73774376833381</v>
      </c>
      <c r="K49">
        <v>470.58231561044715</v>
      </c>
      <c r="L49" t="str">
        <f t="shared" si="1"/>
        <v>No Confirmation</v>
      </c>
      <c r="M49" t="str">
        <f t="shared" si="2"/>
        <v>No Trend</v>
      </c>
      <c r="N49">
        <v>65.129631751171232</v>
      </c>
      <c r="O49" t="str">
        <f t="shared" si="3"/>
        <v>UP</v>
      </c>
      <c r="P49" t="str">
        <f t="shared" si="4"/>
        <v>No Trend + Momentum</v>
      </c>
      <c r="Q49">
        <f t="shared" si="5"/>
        <v>6</v>
      </c>
      <c r="R49">
        <f t="shared" si="6"/>
        <v>10.600000000000023</v>
      </c>
      <c r="S49">
        <f t="shared" si="7"/>
        <v>0.56603773584905537</v>
      </c>
      <c r="T49" t="str">
        <f t="shared" si="8"/>
        <v>No Indication</v>
      </c>
      <c r="U49" t="str">
        <f t="shared" si="9"/>
        <v>No T+M+I</v>
      </c>
      <c r="V49">
        <v>470.68733140376997</v>
      </c>
      <c r="W49">
        <v>451.8631781525919</v>
      </c>
      <c r="X49">
        <f t="shared" si="10"/>
        <v>18.824153251178075</v>
      </c>
      <c r="Y49">
        <v>15.103574874565485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500</v>
      </c>
      <c r="D50">
        <v>500</v>
      </c>
      <c r="E50">
        <v>477</v>
      </c>
      <c r="F50">
        <v>485</v>
      </c>
      <c r="G50">
        <f>_xll.TA_TYPPRICE(D50,E50,F50)</f>
        <v>487.33333333333331</v>
      </c>
      <c r="H50">
        <v>487.34522440482641</v>
      </c>
      <c r="I50" t="str">
        <f t="shared" si="0"/>
        <v>DOWN</v>
      </c>
      <c r="J50">
        <v>488.9071340420374</v>
      </c>
      <c r="K50">
        <v>472.00846769701445</v>
      </c>
      <c r="L50" t="str">
        <f t="shared" si="1"/>
        <v>No Confirmation</v>
      </c>
      <c r="M50" t="str">
        <f t="shared" si="2"/>
        <v>No Trend</v>
      </c>
      <c r="N50">
        <v>65.129631751171232</v>
      </c>
      <c r="O50" t="str">
        <f t="shared" si="3"/>
        <v>UP</v>
      </c>
      <c r="P50" t="str">
        <f t="shared" si="4"/>
        <v>No Trend + Momentum</v>
      </c>
      <c r="Q50">
        <f t="shared" si="5"/>
        <v>8</v>
      </c>
      <c r="R50">
        <f t="shared" si="6"/>
        <v>23</v>
      </c>
      <c r="S50">
        <f t="shared" si="7"/>
        <v>0.34782608695652173</v>
      </c>
      <c r="T50" t="str">
        <f t="shared" si="8"/>
        <v>No Indication</v>
      </c>
      <c r="U50" t="str">
        <f t="shared" si="9"/>
        <v>No T+M+I</v>
      </c>
      <c r="V50">
        <v>472.88928041857457</v>
      </c>
      <c r="W50">
        <v>454.31775754869619</v>
      </c>
      <c r="X50">
        <f t="shared" si="10"/>
        <v>18.571522869878379</v>
      </c>
      <c r="Y50">
        <v>15.797164473628063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486.65</v>
      </c>
      <c r="D51">
        <v>498.7</v>
      </c>
      <c r="E51">
        <v>485.1</v>
      </c>
      <c r="F51">
        <v>489</v>
      </c>
      <c r="G51">
        <f>_xll.TA_TYPPRICE(D51,E51,F51)</f>
        <v>490.93333333333334</v>
      </c>
      <c r="H51">
        <v>489.13927886907987</v>
      </c>
      <c r="I51" t="str">
        <f t="shared" si="0"/>
        <v>DOWN</v>
      </c>
      <c r="J51">
        <v>491.08332647714019</v>
      </c>
      <c r="K51">
        <v>474.91769709767789</v>
      </c>
      <c r="L51" t="str">
        <f t="shared" si="1"/>
        <v>No Confirmation</v>
      </c>
      <c r="M51" t="str">
        <f t="shared" si="2"/>
        <v>No Trend</v>
      </c>
      <c r="N51">
        <v>70.347764575670595</v>
      </c>
      <c r="O51" t="str">
        <f t="shared" si="3"/>
        <v>UP</v>
      </c>
      <c r="P51" t="str">
        <f t="shared" si="4"/>
        <v>No Trend + Momentum</v>
      </c>
      <c r="Q51">
        <f t="shared" si="5"/>
        <v>3.8999999999999773</v>
      </c>
      <c r="R51">
        <f t="shared" si="6"/>
        <v>13.599999999999966</v>
      </c>
      <c r="S51">
        <f t="shared" si="7"/>
        <v>0.28676470588235198</v>
      </c>
      <c r="T51" t="str">
        <f t="shared" si="8"/>
        <v>No Indication</v>
      </c>
      <c r="U51" t="str">
        <f t="shared" si="9"/>
        <v>No T+M+I</v>
      </c>
      <c r="V51">
        <v>475.36785266187081</v>
      </c>
      <c r="W51">
        <v>456.88681254508907</v>
      </c>
      <c r="X51">
        <f t="shared" si="10"/>
        <v>18.481040116781742</v>
      </c>
      <c r="Y51">
        <v>16.333939602258798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490</v>
      </c>
      <c r="D52">
        <v>494.5</v>
      </c>
      <c r="E52">
        <v>481</v>
      </c>
      <c r="F52">
        <v>486</v>
      </c>
      <c r="G52">
        <f>_xll.TA_TYPPRICE(D52,E52,F52)</f>
        <v>487.16666666666669</v>
      </c>
      <c r="H52">
        <v>488.15297276787328</v>
      </c>
      <c r="I52" t="str">
        <f t="shared" si="0"/>
        <v>DOWN</v>
      </c>
      <c r="J52">
        <v>491.84258725999791</v>
      </c>
      <c r="K52">
        <v>476.26931996486059</v>
      </c>
      <c r="L52" t="str">
        <f t="shared" si="1"/>
        <v>No Confirmation</v>
      </c>
      <c r="M52" t="str">
        <f t="shared" si="2"/>
        <v>No Trend</v>
      </c>
      <c r="N52">
        <v>61.692816441768137</v>
      </c>
      <c r="O52" t="str">
        <f t="shared" si="3"/>
        <v>UP</v>
      </c>
      <c r="P52" t="str">
        <f t="shared" si="4"/>
        <v>No Trend + Momentum</v>
      </c>
      <c r="Q52">
        <f t="shared" si="5"/>
        <v>5</v>
      </c>
      <c r="R52">
        <f t="shared" si="6"/>
        <v>13.5</v>
      </c>
      <c r="S52">
        <f t="shared" si="7"/>
        <v>0.37037037037037035</v>
      </c>
      <c r="T52" t="str">
        <f t="shared" si="8"/>
        <v>No Indication</v>
      </c>
      <c r="U52" t="str">
        <f t="shared" si="9"/>
        <v>No T+M+I</v>
      </c>
      <c r="V52">
        <v>477.0035676369676</v>
      </c>
      <c r="W52">
        <v>459.04334494915656</v>
      </c>
      <c r="X52">
        <f t="shared" si="10"/>
        <v>17.96022268781104</v>
      </c>
      <c r="Y52">
        <v>16.659196219369246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487.4</v>
      </c>
      <c r="D53">
        <v>493.75</v>
      </c>
      <c r="E53">
        <v>483.2</v>
      </c>
      <c r="F53">
        <v>487</v>
      </c>
      <c r="G53">
        <f>_xll.TA_TYPPRICE(D53,E53,F53)</f>
        <v>487.98333333333335</v>
      </c>
      <c r="H53">
        <v>488.06815305060331</v>
      </c>
      <c r="I53" t="str">
        <f t="shared" si="0"/>
        <v>DOWN</v>
      </c>
      <c r="J53">
        <v>492.26645675777615</v>
      </c>
      <c r="K53">
        <v>477.80947108378047</v>
      </c>
      <c r="L53" t="str">
        <f t="shared" si="1"/>
        <v>No Confirmation</v>
      </c>
      <c r="M53" t="str">
        <f t="shared" si="2"/>
        <v>No Trend</v>
      </c>
      <c r="N53">
        <v>63.560794725522427</v>
      </c>
      <c r="O53" t="str">
        <f t="shared" si="3"/>
        <v>UP</v>
      </c>
      <c r="P53" t="str">
        <f t="shared" si="4"/>
        <v>No Trend + Momentum</v>
      </c>
      <c r="Q53">
        <f t="shared" si="5"/>
        <v>3.8000000000000114</v>
      </c>
      <c r="R53">
        <f t="shared" si="6"/>
        <v>10.550000000000011</v>
      </c>
      <c r="S53">
        <f t="shared" si="7"/>
        <v>0.36018957345971631</v>
      </c>
      <c r="T53" t="str">
        <f t="shared" si="8"/>
        <v>No Indication</v>
      </c>
      <c r="U53" t="str">
        <f t="shared" si="9"/>
        <v>No T+M+I</v>
      </c>
      <c r="V53">
        <v>478.54148030820335</v>
      </c>
      <c r="W53">
        <v>461.11420828625609</v>
      </c>
      <c r="X53">
        <f t="shared" si="10"/>
        <v>17.42727202194726</v>
      </c>
      <c r="Y53">
        <v>16.812811379884849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485.7</v>
      </c>
      <c r="D54">
        <v>487.25</v>
      </c>
      <c r="E54">
        <v>482</v>
      </c>
      <c r="F54">
        <v>484</v>
      </c>
      <c r="G54">
        <f>_xll.TA_TYPPRICE(D54,E54,F54)</f>
        <v>484.41666666666669</v>
      </c>
      <c r="H54">
        <v>486.24240985863503</v>
      </c>
      <c r="I54" t="str">
        <f t="shared" si="0"/>
        <v>DOWN</v>
      </c>
      <c r="J54">
        <v>491.15168858938148</v>
      </c>
      <c r="K54">
        <v>478.74069973182924</v>
      </c>
      <c r="L54" t="str">
        <f t="shared" si="1"/>
        <v>No Confirmation</v>
      </c>
      <c r="M54" t="str">
        <f t="shared" si="2"/>
        <v>No Trend</v>
      </c>
      <c r="N54">
        <v>53.734762163215485</v>
      </c>
      <c r="O54" t="str">
        <f t="shared" si="3"/>
        <v>No Momentum</v>
      </c>
      <c r="P54" t="str">
        <f t="shared" si="4"/>
        <v>No Trend + Momentum</v>
      </c>
      <c r="Q54">
        <f t="shared" si="5"/>
        <v>2</v>
      </c>
      <c r="R54">
        <f t="shared" si="6"/>
        <v>5.25</v>
      </c>
      <c r="S54">
        <f t="shared" si="7"/>
        <v>0.38095238095238093</v>
      </c>
      <c r="T54" t="str">
        <f t="shared" si="8"/>
        <v>No Indication</v>
      </c>
      <c r="U54" t="str">
        <f t="shared" si="9"/>
        <v>No T+M+I</v>
      </c>
      <c r="V54">
        <v>479.38125256847974</v>
      </c>
      <c r="W54">
        <v>462.8094521169038</v>
      </c>
      <c r="X54">
        <f t="shared" si="10"/>
        <v>16.571800451575939</v>
      </c>
      <c r="Y54">
        <v>16.764609194223066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485</v>
      </c>
      <c r="D55">
        <v>485.9</v>
      </c>
      <c r="E55">
        <v>471.75</v>
      </c>
      <c r="F55">
        <v>474</v>
      </c>
      <c r="G55">
        <f>_xll.TA_TYPPRICE(D55,E55,F55)</f>
        <v>477.2166666666667</v>
      </c>
      <c r="H55">
        <v>481.72953826265086</v>
      </c>
      <c r="I55" t="str">
        <f t="shared" si="0"/>
        <v>DOWN</v>
      </c>
      <c r="J55">
        <v>489.98464668063002</v>
      </c>
      <c r="K55">
        <v>477.18721090253388</v>
      </c>
      <c r="L55" t="str">
        <f t="shared" si="1"/>
        <v>DOWN</v>
      </c>
      <c r="M55" t="str">
        <f t="shared" si="2"/>
        <v>DOWN</v>
      </c>
      <c r="N55">
        <v>32.682672807099635</v>
      </c>
      <c r="O55" t="str">
        <f t="shared" si="3"/>
        <v>DOWN</v>
      </c>
      <c r="P55" t="str">
        <f t="shared" si="4"/>
        <v>DOWN</v>
      </c>
      <c r="Q55">
        <f t="shared" si="5"/>
        <v>2.25</v>
      </c>
      <c r="R55">
        <f t="shared" si="6"/>
        <v>14.149999999999977</v>
      </c>
      <c r="S55">
        <f t="shared" si="7"/>
        <v>0.15901060070671402</v>
      </c>
      <c r="T55" t="str">
        <f t="shared" si="8"/>
        <v>DOWN</v>
      </c>
      <c r="U55" t="str">
        <f t="shared" si="9"/>
        <v>DOWN</v>
      </c>
      <c r="V55">
        <v>478.5533675579444</v>
      </c>
      <c r="W55">
        <v>463.63838158972573</v>
      </c>
      <c r="X55">
        <f t="shared" si="10"/>
        <v>14.914985968218673</v>
      </c>
      <c r="Y55">
        <v>16.394684549022188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474</v>
      </c>
      <c r="D56">
        <v>492.55</v>
      </c>
      <c r="E56">
        <v>472.45</v>
      </c>
      <c r="F56">
        <v>477</v>
      </c>
      <c r="G56">
        <f>_xll.TA_TYPPRICE(D56,E56,F56)</f>
        <v>480.66666666666669</v>
      </c>
      <c r="H56">
        <v>481.19810246465875</v>
      </c>
      <c r="I56" t="str">
        <f t="shared" si="0"/>
        <v>DOWN</v>
      </c>
      <c r="J56">
        <v>490.55472519604558</v>
      </c>
      <c r="K56">
        <v>476.13449736863748</v>
      </c>
      <c r="L56" t="str">
        <f t="shared" si="1"/>
        <v>No Confirmation</v>
      </c>
      <c r="M56" t="str">
        <f t="shared" si="2"/>
        <v>No Trend</v>
      </c>
      <c r="N56">
        <v>41.305826608181647</v>
      </c>
      <c r="O56" t="str">
        <f t="shared" si="3"/>
        <v>No Momentum</v>
      </c>
      <c r="P56" t="str">
        <f t="shared" si="4"/>
        <v>No Trend + Momentum</v>
      </c>
      <c r="Q56">
        <f t="shared" si="5"/>
        <v>4.5500000000000114</v>
      </c>
      <c r="R56">
        <f t="shared" si="6"/>
        <v>20.100000000000023</v>
      </c>
      <c r="S56">
        <f t="shared" si="7"/>
        <v>0.2263681592039804</v>
      </c>
      <c r="T56" t="str">
        <f t="shared" si="8"/>
        <v>No Indication</v>
      </c>
      <c r="U56" t="str">
        <f t="shared" si="9"/>
        <v>No T+M+I</v>
      </c>
      <c r="V56">
        <v>478.31438793364526</v>
      </c>
      <c r="W56">
        <v>464.62813110159789</v>
      </c>
      <c r="X56">
        <f t="shared" si="10"/>
        <v>13.686256832047377</v>
      </c>
      <c r="Y56">
        <v>15.852999005627225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478.85</v>
      </c>
      <c r="D57">
        <v>480.4</v>
      </c>
      <c r="E57">
        <v>471.1</v>
      </c>
      <c r="F57">
        <v>474</v>
      </c>
      <c r="G57">
        <f>_xll.TA_TYPPRICE(D57,E57,F57)</f>
        <v>475.16666666666669</v>
      </c>
      <c r="H57">
        <v>478.18238456566269</v>
      </c>
      <c r="I57" t="str">
        <f t="shared" si="0"/>
        <v>DOWN</v>
      </c>
      <c r="J57">
        <v>488.29811959692432</v>
      </c>
      <c r="K57">
        <v>475.01572017560693</v>
      </c>
      <c r="L57" t="str">
        <f t="shared" si="1"/>
        <v>DOWN</v>
      </c>
      <c r="M57" t="str">
        <f t="shared" si="2"/>
        <v>DOWN</v>
      </c>
      <c r="N57">
        <v>35.604746097904659</v>
      </c>
      <c r="O57" t="str">
        <f t="shared" si="3"/>
        <v>DOWN</v>
      </c>
      <c r="P57" t="str">
        <f t="shared" si="4"/>
        <v>DOWN</v>
      </c>
      <c r="Q57">
        <f t="shared" si="5"/>
        <v>2.8999999999999773</v>
      </c>
      <c r="R57">
        <f t="shared" si="6"/>
        <v>9.2999999999999545</v>
      </c>
      <c r="S57">
        <f t="shared" si="7"/>
        <v>0.31182795698924637</v>
      </c>
      <c r="T57" t="str">
        <f t="shared" si="8"/>
        <v>No Indication</v>
      </c>
      <c r="U57" t="str">
        <f t="shared" si="9"/>
        <v>No T+M+I</v>
      </c>
      <c r="V57">
        <v>477.65063594385367</v>
      </c>
      <c r="W57">
        <v>465.32234361259066</v>
      </c>
      <c r="X57">
        <f t="shared" si="10"/>
        <v>12.328292331263015</v>
      </c>
      <c r="Y57">
        <v>15.148057670754383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474.05</v>
      </c>
      <c r="D58">
        <v>475.8</v>
      </c>
      <c r="E58">
        <v>460.25</v>
      </c>
      <c r="F58">
        <v>461</v>
      </c>
      <c r="G58">
        <f>_xll.TA_TYPPRICE(D58,E58,F58)</f>
        <v>465.68333333333334</v>
      </c>
      <c r="H58">
        <v>471.93285894949804</v>
      </c>
      <c r="I58" t="str">
        <f t="shared" si="0"/>
        <v>DOWN</v>
      </c>
      <c r="J58">
        <v>485.52075968649672</v>
      </c>
      <c r="K58">
        <v>471.73444902547203</v>
      </c>
      <c r="L58" t="str">
        <f t="shared" si="1"/>
        <v>DOWN</v>
      </c>
      <c r="M58" t="str">
        <f t="shared" si="2"/>
        <v>DOWN</v>
      </c>
      <c r="N58">
        <v>20.373335933154564</v>
      </c>
      <c r="O58" t="str">
        <f t="shared" si="3"/>
        <v>DOWN</v>
      </c>
      <c r="P58" t="str">
        <f t="shared" si="4"/>
        <v>DOWN</v>
      </c>
      <c r="Q58">
        <f t="shared" si="5"/>
        <v>0.75</v>
      </c>
      <c r="R58">
        <f t="shared" si="6"/>
        <v>15.550000000000011</v>
      </c>
      <c r="S58">
        <f t="shared" si="7"/>
        <v>4.8231511254019255E-2</v>
      </c>
      <c r="T58" t="str">
        <f t="shared" si="8"/>
        <v>DOWN</v>
      </c>
      <c r="U58" t="str">
        <f t="shared" si="9"/>
        <v>DOWN</v>
      </c>
      <c r="V58">
        <v>475.08899964479929</v>
      </c>
      <c r="W58">
        <v>465.002170011658</v>
      </c>
      <c r="X58">
        <f t="shared" si="10"/>
        <v>10.086829633141292</v>
      </c>
      <c r="Y58">
        <v>14.135812063231764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461.5</v>
      </c>
      <c r="D59">
        <v>472.8</v>
      </c>
      <c r="E59">
        <v>460.1</v>
      </c>
      <c r="F59">
        <v>464</v>
      </c>
      <c r="G59">
        <f>_xll.TA_TYPPRICE(D59,E59,F59)</f>
        <v>465.63333333333338</v>
      </c>
      <c r="H59">
        <v>468.78309614141574</v>
      </c>
      <c r="I59" t="str">
        <f t="shared" si="0"/>
        <v>DOWN</v>
      </c>
      <c r="J59">
        <v>482.69392420060854</v>
      </c>
      <c r="K59">
        <v>469.14901590870045</v>
      </c>
      <c r="L59" t="str">
        <f t="shared" si="1"/>
        <v>DOWN</v>
      </c>
      <c r="M59" t="str">
        <f t="shared" si="2"/>
        <v>DOWN</v>
      </c>
      <c r="N59">
        <v>29.120025056454761</v>
      </c>
      <c r="O59" t="str">
        <f t="shared" si="3"/>
        <v>DOWN</v>
      </c>
      <c r="P59" t="str">
        <f t="shared" si="4"/>
        <v>DOWN</v>
      </c>
      <c r="Q59">
        <f t="shared" si="5"/>
        <v>3.8999999999999773</v>
      </c>
      <c r="R59">
        <f t="shared" si="6"/>
        <v>12.699999999999989</v>
      </c>
      <c r="S59">
        <f t="shared" si="7"/>
        <v>0.30708661417322686</v>
      </c>
      <c r="T59" t="str">
        <f t="shared" si="8"/>
        <v>No Indication</v>
      </c>
      <c r="U59" t="str">
        <f t="shared" si="9"/>
        <v>No T+M+I</v>
      </c>
      <c r="V59">
        <v>473.38299969944558</v>
      </c>
      <c r="W59">
        <v>464.92793519597961</v>
      </c>
      <c r="X59">
        <f t="shared" si="10"/>
        <v>8.4550645034659624</v>
      </c>
      <c r="Y59">
        <v>12.999662551278604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466.45</v>
      </c>
      <c r="D60">
        <v>474</v>
      </c>
      <c r="E60">
        <v>462.8</v>
      </c>
      <c r="F60">
        <v>468</v>
      </c>
      <c r="G60">
        <f>_xll.TA_TYPPRICE(D60,E60,F60)</f>
        <v>468.26666666666665</v>
      </c>
      <c r="H60">
        <v>468.5248814040412</v>
      </c>
      <c r="I60" t="str">
        <f t="shared" si="0"/>
        <v>DOWN</v>
      </c>
      <c r="J60">
        <v>480.76194104491776</v>
      </c>
      <c r="K60">
        <v>467.73812348454481</v>
      </c>
      <c r="L60" t="str">
        <f t="shared" si="1"/>
        <v>No Confirmation</v>
      </c>
      <c r="M60" t="str">
        <f t="shared" si="2"/>
        <v>No Trend</v>
      </c>
      <c r="N60">
        <v>40.088454418611633</v>
      </c>
      <c r="O60" t="str">
        <f t="shared" si="3"/>
        <v>No Momentum</v>
      </c>
      <c r="P60" t="str">
        <f t="shared" si="4"/>
        <v>No Trend + Momentum</v>
      </c>
      <c r="Q60">
        <f t="shared" si="5"/>
        <v>5.1999999999999886</v>
      </c>
      <c r="R60">
        <f t="shared" si="6"/>
        <v>11.199999999999989</v>
      </c>
      <c r="S60">
        <f t="shared" si="7"/>
        <v>0.46428571428571375</v>
      </c>
      <c r="T60" t="str">
        <f t="shared" si="8"/>
        <v>No Indication</v>
      </c>
      <c r="U60" t="str">
        <f t="shared" si="9"/>
        <v>No T+M+I</v>
      </c>
      <c r="V60">
        <v>472.55484589953085</v>
      </c>
      <c r="W60">
        <v>465.15549555183298</v>
      </c>
      <c r="X60">
        <f t="shared" si="10"/>
        <v>7.3993503476978617</v>
      </c>
      <c r="Y60">
        <v>11.879600110562455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472.25</v>
      </c>
      <c r="D61">
        <v>472.25</v>
      </c>
      <c r="E61">
        <v>464.05</v>
      </c>
      <c r="F61">
        <v>468</v>
      </c>
      <c r="G61">
        <f>_xll.TA_TYPPRICE(D61,E61,F61)</f>
        <v>468.09999999999997</v>
      </c>
      <c r="H61">
        <v>468.31244070202058</v>
      </c>
      <c r="I61" t="str">
        <f t="shared" si="0"/>
        <v>DOWN</v>
      </c>
      <c r="J61">
        <v>478.87039859049162</v>
      </c>
      <c r="K61">
        <v>466.91854048797933</v>
      </c>
      <c r="L61" t="str">
        <f t="shared" si="1"/>
        <v>No Confirmation</v>
      </c>
      <c r="M61" t="str">
        <f t="shared" si="2"/>
        <v>No Trend</v>
      </c>
      <c r="N61">
        <v>40.088454418611633</v>
      </c>
      <c r="O61" t="str">
        <f t="shared" si="3"/>
        <v>No Momentum</v>
      </c>
      <c r="P61" t="str">
        <f t="shared" si="4"/>
        <v>No Trend + Momentum</v>
      </c>
      <c r="Q61">
        <f t="shared" si="5"/>
        <v>3.9499999999999886</v>
      </c>
      <c r="R61">
        <f t="shared" si="6"/>
        <v>8.1999999999999886</v>
      </c>
      <c r="S61">
        <f t="shared" si="7"/>
        <v>0.48170731707316999</v>
      </c>
      <c r="T61" t="str">
        <f t="shared" si="8"/>
        <v>No Indication</v>
      </c>
      <c r="U61" t="str">
        <f t="shared" si="9"/>
        <v>No T+M+I</v>
      </c>
      <c r="V61">
        <v>471.85410037652611</v>
      </c>
      <c r="W61">
        <v>465.36619958503053</v>
      </c>
      <c r="X61">
        <f t="shared" si="10"/>
        <v>6.4879007914955764</v>
      </c>
      <c r="Y61">
        <v>10.801260246749079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472</v>
      </c>
      <c r="D62">
        <v>474.8</v>
      </c>
      <c r="E62">
        <v>448.25</v>
      </c>
      <c r="F62">
        <v>452</v>
      </c>
      <c r="G62">
        <f>_xll.TA_TYPPRICE(D62,E62,F62)</f>
        <v>458.34999999999997</v>
      </c>
      <c r="H62">
        <v>463.3312203510103</v>
      </c>
      <c r="I62" t="str">
        <f t="shared" si="0"/>
        <v>DOWN</v>
      </c>
      <c r="J62">
        <v>477.96586557038239</v>
      </c>
      <c r="K62">
        <v>462.76997593509503</v>
      </c>
      <c r="L62" t="str">
        <f t="shared" si="1"/>
        <v>DOWN</v>
      </c>
      <c r="M62" t="str">
        <f t="shared" si="2"/>
        <v>DOWN</v>
      </c>
      <c r="N62">
        <v>20.378788414139088</v>
      </c>
      <c r="O62" t="str">
        <f t="shared" si="3"/>
        <v>DOWN</v>
      </c>
      <c r="P62" t="str">
        <f t="shared" si="4"/>
        <v>DOWN</v>
      </c>
      <c r="Q62">
        <f t="shared" si="5"/>
        <v>3.75</v>
      </c>
      <c r="R62">
        <f t="shared" si="6"/>
        <v>26.550000000000011</v>
      </c>
      <c r="S62">
        <f t="shared" si="7"/>
        <v>0.14124293785310729</v>
      </c>
      <c r="T62" t="str">
        <f t="shared" si="8"/>
        <v>DOWN</v>
      </c>
      <c r="U62" t="str">
        <f t="shared" si="9"/>
        <v>DOWN</v>
      </c>
      <c r="V62">
        <v>468.79962339552208</v>
      </c>
      <c r="W62">
        <v>464.37611072688014</v>
      </c>
      <c r="X62">
        <f t="shared" si="10"/>
        <v>4.4235126686419335</v>
      </c>
      <c r="Y62">
        <v>9.5257107311276492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454.6</v>
      </c>
      <c r="D63">
        <v>457.8</v>
      </c>
      <c r="E63">
        <v>433.15</v>
      </c>
      <c r="F63">
        <v>440</v>
      </c>
      <c r="G63">
        <f>_xll.TA_TYPPRICE(D63,E63,F63)</f>
        <v>443.65000000000003</v>
      </c>
      <c r="H63">
        <v>453.49061017550514</v>
      </c>
      <c r="I63" t="str">
        <f t="shared" si="0"/>
        <v>DOWN</v>
      </c>
      <c r="J63">
        <v>473.48456211029742</v>
      </c>
      <c r="K63">
        <v>456.18775906062945</v>
      </c>
      <c r="L63" t="str">
        <f t="shared" si="1"/>
        <v>DOWN</v>
      </c>
      <c r="M63" t="str">
        <f t="shared" si="2"/>
        <v>DOWN</v>
      </c>
      <c r="N63">
        <v>13.949226783428553</v>
      </c>
      <c r="O63" t="str">
        <f t="shared" si="3"/>
        <v>DOWN</v>
      </c>
      <c r="P63" t="str">
        <f t="shared" si="4"/>
        <v>DOWN</v>
      </c>
      <c r="Q63">
        <f t="shared" si="5"/>
        <v>6.8500000000000227</v>
      </c>
      <c r="R63">
        <f t="shared" si="6"/>
        <v>24.650000000000034</v>
      </c>
      <c r="S63">
        <f t="shared" si="7"/>
        <v>0.27789046653144073</v>
      </c>
      <c r="T63" t="str">
        <f t="shared" si="8"/>
        <v>No Indication</v>
      </c>
      <c r="U63" t="str">
        <f t="shared" si="9"/>
        <v>No T+M+I</v>
      </c>
      <c r="V63">
        <v>464.36891210390331</v>
      </c>
      <c r="W63">
        <v>462.5704728952594</v>
      </c>
      <c r="X63">
        <f t="shared" si="10"/>
        <v>1.7984392086439129</v>
      </c>
      <c r="Y63">
        <v>7.980256426630902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440.05</v>
      </c>
      <c r="D64">
        <v>452.85</v>
      </c>
      <c r="E64">
        <v>437.15</v>
      </c>
      <c r="F64">
        <v>449</v>
      </c>
      <c r="G64">
        <f>_xll.TA_TYPPRICE(D64,E64,F64)</f>
        <v>446.33333333333331</v>
      </c>
      <c r="H64">
        <v>449.91197175441926</v>
      </c>
      <c r="I64" t="str">
        <f t="shared" si="0"/>
        <v>DOWN</v>
      </c>
      <c r="J64">
        <v>468.89910386356468</v>
      </c>
      <c r="K64">
        <v>451.95714593604509</v>
      </c>
      <c r="L64" t="str">
        <f t="shared" si="1"/>
        <v>DOWN</v>
      </c>
      <c r="M64" t="str">
        <f t="shared" si="2"/>
        <v>DOWN</v>
      </c>
      <c r="N64">
        <v>33.591716508330364</v>
      </c>
      <c r="O64" t="str">
        <f t="shared" si="3"/>
        <v>DOWN</v>
      </c>
      <c r="P64" t="str">
        <f t="shared" si="4"/>
        <v>DOWN</v>
      </c>
      <c r="Q64">
        <f t="shared" si="5"/>
        <v>11.850000000000023</v>
      </c>
      <c r="R64">
        <f t="shared" si="6"/>
        <v>15.700000000000045</v>
      </c>
      <c r="S64">
        <f t="shared" si="7"/>
        <v>0.75477707006369354</v>
      </c>
      <c r="T64" t="str">
        <f t="shared" si="8"/>
        <v>No Indication</v>
      </c>
      <c r="U64" t="str">
        <f t="shared" si="9"/>
        <v>No T+M+I</v>
      </c>
      <c r="V64">
        <v>462.00446408791817</v>
      </c>
      <c r="W64">
        <v>461.56525268079577</v>
      </c>
      <c r="X64">
        <f t="shared" si="10"/>
        <v>0.43921140712240003</v>
      </c>
      <c r="Y64">
        <v>6.4720474227292017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452</v>
      </c>
      <c r="D65">
        <v>459.9</v>
      </c>
      <c r="E65">
        <v>449.05</v>
      </c>
      <c r="F65">
        <v>459.3</v>
      </c>
      <c r="G65">
        <f>_xll.TA_TYPPRICE(D65,E65,F65)</f>
        <v>456.08333333333331</v>
      </c>
      <c r="H65">
        <v>452.99765254387626</v>
      </c>
      <c r="I65" t="str">
        <f t="shared" si="0"/>
        <v>UP</v>
      </c>
      <c r="J65">
        <v>466.89930300499475</v>
      </c>
      <c r="K65">
        <v>451.31111350581284</v>
      </c>
      <c r="L65" t="str">
        <f t="shared" si="1"/>
        <v>No Confirmation</v>
      </c>
      <c r="M65" t="str">
        <f t="shared" si="2"/>
        <v>No Trend</v>
      </c>
      <c r="N65">
        <v>49.939011700674833</v>
      </c>
      <c r="O65" t="str">
        <f t="shared" si="3"/>
        <v>No Momentum</v>
      </c>
      <c r="P65" t="str">
        <f t="shared" si="4"/>
        <v>No Trend + Momentum</v>
      </c>
      <c r="Q65">
        <f t="shared" si="5"/>
        <v>10.25</v>
      </c>
      <c r="R65">
        <f t="shared" si="6"/>
        <v>10.849999999999966</v>
      </c>
      <c r="S65">
        <f t="shared" si="7"/>
        <v>0.9447004608294961</v>
      </c>
      <c r="T65" t="str">
        <f t="shared" si="8"/>
        <v>UP</v>
      </c>
      <c r="U65" t="str">
        <f t="shared" si="9"/>
        <v>No T+M+I</v>
      </c>
      <c r="V65">
        <v>461.58839268977692</v>
      </c>
      <c r="W65">
        <v>461.39745618592201</v>
      </c>
      <c r="X65">
        <f t="shared" si="10"/>
        <v>0.19093650385491401</v>
      </c>
      <c r="Y65">
        <v>5.215825238954344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458.95</v>
      </c>
      <c r="D66">
        <v>459.3</v>
      </c>
      <c r="E66">
        <v>441.6</v>
      </c>
      <c r="F66">
        <v>445.95</v>
      </c>
      <c r="G66">
        <f>_xll.TA_TYPPRICE(D66,E66,F66)</f>
        <v>448.95000000000005</v>
      </c>
      <c r="H66">
        <v>450.97382627193815</v>
      </c>
      <c r="I66" t="str">
        <f t="shared" si="0"/>
        <v>DOWN</v>
      </c>
      <c r="J66">
        <v>465.21056900388481</v>
      </c>
      <c r="K66">
        <v>449.15308828229888</v>
      </c>
      <c r="L66" t="str">
        <f t="shared" si="1"/>
        <v>DOWN</v>
      </c>
      <c r="M66" t="str">
        <f t="shared" si="2"/>
        <v>DOWN</v>
      </c>
      <c r="N66">
        <v>35.700795164513885</v>
      </c>
      <c r="O66" t="str">
        <f t="shared" si="3"/>
        <v>DOWN</v>
      </c>
      <c r="P66" t="str">
        <f t="shared" si="4"/>
        <v>DOWN</v>
      </c>
      <c r="Q66">
        <f t="shared" si="5"/>
        <v>4.3499999999999659</v>
      </c>
      <c r="R66">
        <f t="shared" si="6"/>
        <v>17.699999999999989</v>
      </c>
      <c r="S66">
        <f t="shared" si="7"/>
        <v>0.24576271186440501</v>
      </c>
      <c r="T66" t="str">
        <f t="shared" si="8"/>
        <v>No Indication</v>
      </c>
      <c r="U66" t="str">
        <f t="shared" si="9"/>
        <v>No T+M+I</v>
      </c>
      <c r="V66">
        <v>459.18248612211892</v>
      </c>
      <c r="W66">
        <v>460.25320017215</v>
      </c>
      <c r="X66">
        <f t="shared" si="10"/>
        <v>-1.0707140500310857</v>
      </c>
      <c r="Y66">
        <v>3.9585173811572583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449</v>
      </c>
      <c r="D67">
        <v>449</v>
      </c>
      <c r="E67">
        <v>440</v>
      </c>
      <c r="F67">
        <v>443.9</v>
      </c>
      <c r="G67">
        <f>_xll.TA_TYPPRICE(D67,E67,F67)</f>
        <v>444.3</v>
      </c>
      <c r="H67">
        <v>447.63691313596905</v>
      </c>
      <c r="I67" t="str">
        <f t="shared" ref="I67:I82" si="20">IF(F67&gt;H67,"UP","DOWN")</f>
        <v>DOWN</v>
      </c>
      <c r="J67">
        <v>461.60822033635486</v>
      </c>
      <c r="K67">
        <v>447.11906866401023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33.84838882081435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3.8999999999999773</v>
      </c>
      <c r="R67">
        <f t="shared" ref="R67:R82" si="26">D67-E67</f>
        <v>9</v>
      </c>
      <c r="S67">
        <f t="shared" ref="S67:S82" si="27">Q67/R67</f>
        <v>0.43333333333333079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456.8313344110237</v>
      </c>
      <c r="W67">
        <v>459.04185201125</v>
      </c>
      <c r="X67">
        <f t="shared" ref="X67:X82" si="30">V67-W67</f>
        <v>-2.2105176002262965</v>
      </c>
      <c r="Y67">
        <v>2.724710384880547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442.2</v>
      </c>
      <c r="D68">
        <v>445</v>
      </c>
      <c r="E68">
        <v>439.3</v>
      </c>
      <c r="F68">
        <v>440.45</v>
      </c>
      <c r="G68">
        <f>_xll.TA_TYPPRICE(D68,E68,F68)</f>
        <v>441.58333333333331</v>
      </c>
      <c r="H68">
        <v>444.61012323465116</v>
      </c>
      <c r="I68" t="str">
        <f t="shared" si="20"/>
        <v>DOWN</v>
      </c>
      <c r="J68">
        <v>457.91750470605376</v>
      </c>
      <c r="K68">
        <v>445.38149784978572</v>
      </c>
      <c r="L68" t="str">
        <f t="shared" si="21"/>
        <v>DOWN</v>
      </c>
      <c r="M68" t="str">
        <f t="shared" si="22"/>
        <v>DOWN</v>
      </c>
      <c r="N68">
        <v>30.517344870037267</v>
      </c>
      <c r="O68" t="str">
        <f t="shared" si="23"/>
        <v>DOWN</v>
      </c>
      <c r="P68" t="str">
        <f t="shared" si="24"/>
        <v>DOWN</v>
      </c>
      <c r="Q68">
        <f t="shared" si="25"/>
        <v>1.1499999999999773</v>
      </c>
      <c r="R68">
        <f t="shared" si="26"/>
        <v>5.6999999999999886</v>
      </c>
      <c r="S68">
        <f t="shared" si="27"/>
        <v>0.20175438596490869</v>
      </c>
      <c r="T68" t="str">
        <f t="shared" si="28"/>
        <v>No Indication</v>
      </c>
      <c r="U68" t="str">
        <f t="shared" si="29"/>
        <v>No T+M+I</v>
      </c>
      <c r="V68">
        <v>454.31112911702007</v>
      </c>
      <c r="W68">
        <v>457.66467778819447</v>
      </c>
      <c r="X68">
        <f t="shared" si="30"/>
        <v>-3.3535486711743943</v>
      </c>
      <c r="Y68">
        <v>1.5090585736695585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442.25</v>
      </c>
      <c r="D69">
        <v>447.5</v>
      </c>
      <c r="E69">
        <v>435.25</v>
      </c>
      <c r="F69">
        <v>439.05</v>
      </c>
      <c r="G69">
        <f>_xll.TA_TYPPRICE(D69,E69,F69)</f>
        <v>440.59999999999997</v>
      </c>
      <c r="H69">
        <v>442.60506161732553</v>
      </c>
      <c r="I69" t="str">
        <f t="shared" si="20"/>
        <v>DOWN</v>
      </c>
      <c r="J69">
        <v>455.60250366026406</v>
      </c>
      <c r="K69">
        <v>443.13005388316668</v>
      </c>
      <c r="L69" t="str">
        <f t="shared" si="21"/>
        <v>DOWN</v>
      </c>
      <c r="M69" t="str">
        <f t="shared" si="22"/>
        <v>DOWN</v>
      </c>
      <c r="N69">
        <v>29.066394749861509</v>
      </c>
      <c r="O69" t="str">
        <f t="shared" si="23"/>
        <v>DOWN</v>
      </c>
      <c r="P69" t="str">
        <f t="shared" si="24"/>
        <v>DOWN</v>
      </c>
      <c r="Q69">
        <f t="shared" si="25"/>
        <v>3.8000000000000114</v>
      </c>
      <c r="R69">
        <f t="shared" si="26"/>
        <v>12.25</v>
      </c>
      <c r="S69">
        <f t="shared" si="27"/>
        <v>0.31020408163265401</v>
      </c>
      <c r="T69" t="str">
        <f t="shared" si="28"/>
        <v>No Indication</v>
      </c>
      <c r="U69" t="str">
        <f t="shared" si="29"/>
        <v>No T+M+I</v>
      </c>
      <c r="V69">
        <v>451.96326309901701</v>
      </c>
      <c r="W69">
        <v>456.28581276684673</v>
      </c>
      <c r="X69">
        <f t="shared" si="30"/>
        <v>-4.3225496678297191</v>
      </c>
      <c r="Y69">
        <v>0.34273692536970302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439.25</v>
      </c>
      <c r="D70">
        <v>442.3</v>
      </c>
      <c r="E70">
        <v>436</v>
      </c>
      <c r="F70">
        <v>437.6</v>
      </c>
      <c r="G70">
        <f>_xll.TA_TYPPRICE(D70,E70,F70)</f>
        <v>438.63333333333338</v>
      </c>
      <c r="H70">
        <v>440.61919747532943</v>
      </c>
      <c r="I70" t="str">
        <f t="shared" si="20"/>
        <v>DOWN</v>
      </c>
      <c r="J70">
        <v>452.64639173576091</v>
      </c>
      <c r="K70">
        <v>441.54559746468522</v>
      </c>
      <c r="L70" t="str">
        <f t="shared" si="21"/>
        <v>DOWN</v>
      </c>
      <c r="M70" t="str">
        <f t="shared" si="22"/>
        <v>DOWN</v>
      </c>
      <c r="N70">
        <v>27.380987624162927</v>
      </c>
      <c r="O70" t="str">
        <f t="shared" si="23"/>
        <v>DOWN</v>
      </c>
      <c r="P70" t="str">
        <f t="shared" si="24"/>
        <v>DOWN</v>
      </c>
      <c r="Q70">
        <f t="shared" si="25"/>
        <v>1.6000000000000227</v>
      </c>
      <c r="R70">
        <f t="shared" si="26"/>
        <v>6.3000000000000114</v>
      </c>
      <c r="S70">
        <f t="shared" si="27"/>
        <v>0.25396825396825712</v>
      </c>
      <c r="T70" t="str">
        <f t="shared" si="28"/>
        <v>No Indication</v>
      </c>
      <c r="U70" t="str">
        <f t="shared" si="29"/>
        <v>No T+M+I</v>
      </c>
      <c r="V70">
        <v>449.75353031455285</v>
      </c>
      <c r="W70">
        <v>454.90167848782107</v>
      </c>
      <c r="X70">
        <f t="shared" si="30"/>
        <v>-5.1481481732682255</v>
      </c>
      <c r="Y70">
        <v>-0.75544009435788273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437.6</v>
      </c>
      <c r="D71">
        <v>439.15</v>
      </c>
      <c r="E71">
        <v>426.3</v>
      </c>
      <c r="F71">
        <v>433.35</v>
      </c>
      <c r="G71">
        <f>_xll.TA_TYPPRICE(D71,E71,F71)</f>
        <v>432.93333333333339</v>
      </c>
      <c r="H71">
        <v>436.77626540433141</v>
      </c>
      <c r="I71" t="str">
        <f t="shared" si="20"/>
        <v>DOWN</v>
      </c>
      <c r="J71">
        <v>449.64719357225846</v>
      </c>
      <c r="K71">
        <v>438.15768691697741</v>
      </c>
      <c r="L71" t="str">
        <f t="shared" si="21"/>
        <v>DOWN</v>
      </c>
      <c r="M71" t="str">
        <f t="shared" si="22"/>
        <v>DOWN</v>
      </c>
      <c r="N71">
        <v>22.583299679479254</v>
      </c>
      <c r="O71" t="str">
        <f t="shared" si="23"/>
        <v>DOWN</v>
      </c>
      <c r="P71" t="str">
        <f t="shared" si="24"/>
        <v>DOWN</v>
      </c>
      <c r="Q71">
        <f t="shared" si="25"/>
        <v>7.0500000000000114</v>
      </c>
      <c r="R71">
        <f t="shared" si="26"/>
        <v>12.849999999999966</v>
      </c>
      <c r="S71">
        <f t="shared" si="27"/>
        <v>0.54863813229572223</v>
      </c>
      <c r="T71" t="str">
        <f t="shared" si="28"/>
        <v>No Indication</v>
      </c>
      <c r="U71" t="str">
        <f t="shared" si="29"/>
        <v>No T+M+I</v>
      </c>
      <c r="V71">
        <v>447.22991026616012</v>
      </c>
      <c r="W71">
        <v>453.30525785909362</v>
      </c>
      <c r="X71">
        <f t="shared" si="30"/>
        <v>-6.0753475929334968</v>
      </c>
      <c r="Y71">
        <v>-1.8194215940730056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431.2</v>
      </c>
      <c r="D72">
        <v>432</v>
      </c>
      <c r="E72">
        <v>423.4</v>
      </c>
      <c r="F72">
        <v>426.2</v>
      </c>
      <c r="G72">
        <f>_xll.TA_TYPPRICE(D72,E72,F72)</f>
        <v>427.2</v>
      </c>
      <c r="H72">
        <v>431.98813270216567</v>
      </c>
      <c r="I72" t="str">
        <f t="shared" si="20"/>
        <v>DOWN</v>
      </c>
      <c r="J72">
        <v>445.72559500064546</v>
      </c>
      <c r="K72">
        <v>434.87820093542689</v>
      </c>
      <c r="L72" t="str">
        <f t="shared" si="21"/>
        <v>DOWN</v>
      </c>
      <c r="M72" t="str">
        <f t="shared" si="22"/>
        <v>DOWN</v>
      </c>
      <c r="N72">
        <v>16.502509644264411</v>
      </c>
      <c r="O72" t="str">
        <f t="shared" si="23"/>
        <v>DOWN</v>
      </c>
      <c r="P72" t="str">
        <f t="shared" si="24"/>
        <v>DOWN</v>
      </c>
      <c r="Q72">
        <f t="shared" si="25"/>
        <v>2.8000000000000114</v>
      </c>
      <c r="R72">
        <f t="shared" si="26"/>
        <v>8.6000000000000227</v>
      </c>
      <c r="S72">
        <f t="shared" si="27"/>
        <v>0.32558139534883768</v>
      </c>
      <c r="T72" t="str">
        <f t="shared" si="28"/>
        <v>No Indication</v>
      </c>
      <c r="U72" t="str">
        <f t="shared" si="29"/>
        <v>No T+M+I</v>
      </c>
      <c r="V72">
        <v>443.99453945598162</v>
      </c>
      <c r="W72">
        <v>451.29746098064226</v>
      </c>
      <c r="X72">
        <f t="shared" si="30"/>
        <v>-7.3029215246606327</v>
      </c>
      <c r="Y72">
        <v>-2.9161215801905307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425.3</v>
      </c>
      <c r="D73">
        <v>429</v>
      </c>
      <c r="E73">
        <v>411.25</v>
      </c>
      <c r="F73">
        <v>417.5</v>
      </c>
      <c r="G73">
        <f>_xll.TA_TYPPRICE(D73,E73,F73)</f>
        <v>419.25</v>
      </c>
      <c r="H73">
        <v>425.61906635108284</v>
      </c>
      <c r="I73" t="str">
        <f t="shared" si="20"/>
        <v>DOWN</v>
      </c>
      <c r="J73">
        <v>442.00879611161315</v>
      </c>
      <c r="K73">
        <v>429.62748961644314</v>
      </c>
      <c r="L73" t="str">
        <f t="shared" si="21"/>
        <v>DOWN</v>
      </c>
      <c r="M73" t="str">
        <f t="shared" si="22"/>
        <v>DOWN</v>
      </c>
      <c r="N73">
        <v>11.707730944405787</v>
      </c>
      <c r="O73" t="str">
        <f t="shared" si="23"/>
        <v>DOWN</v>
      </c>
      <c r="P73" t="str">
        <f t="shared" si="24"/>
        <v>DOWN</v>
      </c>
      <c r="Q73">
        <f t="shared" si="25"/>
        <v>6.25</v>
      </c>
      <c r="R73">
        <f t="shared" si="26"/>
        <v>17.75</v>
      </c>
      <c r="S73">
        <f t="shared" si="27"/>
        <v>0.352112676056338</v>
      </c>
      <c r="T73" t="str">
        <f t="shared" si="28"/>
        <v>No Indication</v>
      </c>
      <c r="U73" t="str">
        <f t="shared" si="29"/>
        <v>No T+M+I</v>
      </c>
      <c r="V73">
        <v>439.91845646275368</v>
      </c>
      <c r="W73">
        <v>448.79394535244654</v>
      </c>
      <c r="X73">
        <f t="shared" si="30"/>
        <v>-8.8754888896928605</v>
      </c>
      <c r="Y73">
        <v>-4.1079950420909963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410</v>
      </c>
      <c r="D74">
        <v>430</v>
      </c>
      <c r="E74">
        <v>401.9</v>
      </c>
      <c r="F74">
        <v>428.55</v>
      </c>
      <c r="G74">
        <f>_xll.TA_TYPPRICE(D74,E74,F74)</f>
        <v>420.15000000000003</v>
      </c>
      <c r="H74">
        <v>422.88453317554143</v>
      </c>
      <c r="I74" t="str">
        <f t="shared" si="20"/>
        <v>UP</v>
      </c>
      <c r="J74">
        <v>439.3401747534769</v>
      </c>
      <c r="K74">
        <v>423.46582525723358</v>
      </c>
      <c r="L74" t="str">
        <f t="shared" si="21"/>
        <v>No Confirmation</v>
      </c>
      <c r="M74" t="str">
        <f t="shared" si="22"/>
        <v>No Trend</v>
      </c>
      <c r="N74">
        <v>39.579121896004906</v>
      </c>
      <c r="O74" t="str">
        <f t="shared" si="23"/>
        <v>DOWN</v>
      </c>
      <c r="P74" t="str">
        <f t="shared" si="24"/>
        <v>No Trend + Momentum</v>
      </c>
      <c r="Q74">
        <f t="shared" si="25"/>
        <v>26.650000000000034</v>
      </c>
      <c r="R74">
        <f t="shared" si="26"/>
        <v>28.100000000000023</v>
      </c>
      <c r="S74">
        <f t="shared" si="27"/>
        <v>0.94839857651245596</v>
      </c>
      <c r="T74" t="str">
        <f t="shared" si="28"/>
        <v>UP</v>
      </c>
      <c r="U74" t="str">
        <f t="shared" si="29"/>
        <v>No T+M+I</v>
      </c>
      <c r="V74">
        <v>438.16946316079157</v>
      </c>
      <c r="W74">
        <v>447.29439384485789</v>
      </c>
      <c r="X74">
        <f t="shared" si="30"/>
        <v>-9.124930684066328</v>
      </c>
      <c r="Y74">
        <v>-5.1113821704860625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432.2</v>
      </c>
      <c r="D75">
        <v>442.75</v>
      </c>
      <c r="E75">
        <v>429.5</v>
      </c>
      <c r="F75">
        <v>435.35</v>
      </c>
      <c r="G75">
        <f>_xll.TA_TYPPRICE(D75,E75,F75)</f>
        <v>435.86666666666662</v>
      </c>
      <c r="H75">
        <v>429.37559992110403</v>
      </c>
      <c r="I75" t="str">
        <f t="shared" si="20"/>
        <v>UP</v>
      </c>
      <c r="J75">
        <v>440.09791369714873</v>
      </c>
      <c r="K75">
        <v>424.80675297784836</v>
      </c>
      <c r="L75" t="str">
        <f t="shared" si="21"/>
        <v>No Confirmation</v>
      </c>
      <c r="M75" t="str">
        <f t="shared" si="22"/>
        <v>No Trend</v>
      </c>
      <c r="N75">
        <v>51.384225912062412</v>
      </c>
      <c r="O75" t="str">
        <f t="shared" si="23"/>
        <v>No Momentum</v>
      </c>
      <c r="P75" t="str">
        <f t="shared" si="24"/>
        <v>No Trend + Momentum</v>
      </c>
      <c r="Q75">
        <f t="shared" si="25"/>
        <v>5.8500000000000227</v>
      </c>
      <c r="R75">
        <f t="shared" si="26"/>
        <v>13.25</v>
      </c>
      <c r="S75">
        <f t="shared" si="27"/>
        <v>0.44150943396226588</v>
      </c>
      <c r="T75" t="str">
        <f t="shared" si="28"/>
        <v>No Indication</v>
      </c>
      <c r="U75" t="str">
        <f t="shared" si="29"/>
        <v>No T+M+I</v>
      </c>
      <c r="V75">
        <v>437.73569959759288</v>
      </c>
      <c r="W75">
        <v>446.409623930424</v>
      </c>
      <c r="X75">
        <f t="shared" si="30"/>
        <v>-8.6739243328311204</v>
      </c>
      <c r="Y75">
        <v>-5.8238906029550739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437</v>
      </c>
      <c r="D76">
        <v>438.55</v>
      </c>
      <c r="E76">
        <v>430.4</v>
      </c>
      <c r="F76">
        <v>435.95</v>
      </c>
      <c r="G76">
        <f>_xll.TA_TYPPRICE(D76,E76,F76)</f>
        <v>434.9666666666667</v>
      </c>
      <c r="H76">
        <v>432.17113329388536</v>
      </c>
      <c r="I76" t="str">
        <f t="shared" si="20"/>
        <v>UP</v>
      </c>
      <c r="J76">
        <v>439.75393287556011</v>
      </c>
      <c r="K76">
        <v>426.04969676054873</v>
      </c>
      <c r="L76" t="str">
        <f t="shared" si="21"/>
        <v>No Confirmation</v>
      </c>
      <c r="M76" t="str">
        <f t="shared" si="22"/>
        <v>No Trend</v>
      </c>
      <c r="N76">
        <v>52.409766774117649</v>
      </c>
      <c r="O76" t="str">
        <f t="shared" si="23"/>
        <v>No Momentum</v>
      </c>
      <c r="P76" t="str">
        <f t="shared" si="24"/>
        <v>No Trend + Momentum</v>
      </c>
      <c r="Q76">
        <f t="shared" si="25"/>
        <v>5.5500000000000114</v>
      </c>
      <c r="R76">
        <f t="shared" si="26"/>
        <v>8.1500000000000341</v>
      </c>
      <c r="S76">
        <f t="shared" si="27"/>
        <v>0.68098159509202305</v>
      </c>
      <c r="T76" t="str">
        <f t="shared" si="28"/>
        <v>No Indication</v>
      </c>
      <c r="U76" t="str">
        <f t="shared" si="29"/>
        <v>No T+M+I</v>
      </c>
      <c r="V76">
        <v>437.46097658257861</v>
      </c>
      <c r="W76">
        <v>445.63483697261483</v>
      </c>
      <c r="X76">
        <f t="shared" si="30"/>
        <v>-8.173860390036225</v>
      </c>
      <c r="Y76">
        <v>-6.2938845603713043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442</v>
      </c>
      <c r="D77">
        <v>443</v>
      </c>
      <c r="E77">
        <v>424</v>
      </c>
      <c r="F77">
        <v>425</v>
      </c>
      <c r="G77">
        <f>_xll.TA_TYPPRICE(D77,E77,F77)</f>
        <v>430.66666666666669</v>
      </c>
      <c r="H77">
        <v>431.41889998027602</v>
      </c>
      <c r="I77" t="str">
        <f t="shared" si="20"/>
        <v>DOWN</v>
      </c>
      <c r="J77">
        <v>440.47528112543563</v>
      </c>
      <c r="K77">
        <v>425.59420859153789</v>
      </c>
      <c r="L77" t="str">
        <f t="shared" si="21"/>
        <v>DOWN</v>
      </c>
      <c r="M77" t="str">
        <f t="shared" si="22"/>
        <v>DOWN</v>
      </c>
      <c r="N77">
        <v>35.382705906993181</v>
      </c>
      <c r="O77" t="str">
        <f t="shared" si="23"/>
        <v>DOWN</v>
      </c>
      <c r="P77" t="str">
        <f t="shared" si="24"/>
        <v>DOWN</v>
      </c>
      <c r="Q77">
        <f t="shared" si="25"/>
        <v>1</v>
      </c>
      <c r="R77">
        <f t="shared" si="26"/>
        <v>19</v>
      </c>
      <c r="S77">
        <f t="shared" si="27"/>
        <v>5.2631578947368418E-2</v>
      </c>
      <c r="T77" t="str">
        <f t="shared" si="28"/>
        <v>DOWN</v>
      </c>
      <c r="U77" t="str">
        <f t="shared" si="29"/>
        <v>DOWN</v>
      </c>
      <c r="V77">
        <v>435.54390326218191</v>
      </c>
      <c r="W77">
        <v>444.10633053019893</v>
      </c>
      <c r="X77">
        <f t="shared" si="30"/>
        <v>-8.5624272680170179</v>
      </c>
      <c r="Y77">
        <v>-6.7475931019004474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422.8</v>
      </c>
      <c r="D78">
        <v>429</v>
      </c>
      <c r="E78">
        <v>420.15</v>
      </c>
      <c r="F78">
        <v>428.15</v>
      </c>
      <c r="G78">
        <f>_xll.TA_TYPPRICE(D78,E78,F78)</f>
        <v>425.76666666666665</v>
      </c>
      <c r="H78">
        <v>428.59278332347134</v>
      </c>
      <c r="I78" t="str">
        <f t="shared" si="20"/>
        <v>DOWN</v>
      </c>
      <c r="J78">
        <v>437.92521865311659</v>
      </c>
      <c r="K78">
        <v>424.38438446008502</v>
      </c>
      <c r="L78" t="str">
        <f t="shared" si="21"/>
        <v>No Confirmation</v>
      </c>
      <c r="M78" t="str">
        <f t="shared" si="22"/>
        <v>No Trend</v>
      </c>
      <c r="N78">
        <v>42.141944026388124</v>
      </c>
      <c r="O78" t="str">
        <f t="shared" si="23"/>
        <v>No Momentum</v>
      </c>
      <c r="P78" t="str">
        <f t="shared" si="24"/>
        <v>No Trend + Momentum</v>
      </c>
      <c r="Q78">
        <f t="shared" si="25"/>
        <v>8</v>
      </c>
      <c r="R78">
        <f t="shared" si="26"/>
        <v>8.8500000000000227</v>
      </c>
      <c r="S78">
        <f t="shared" si="27"/>
        <v>0.90395480225988467</v>
      </c>
      <c r="T78" t="str">
        <f t="shared" si="28"/>
        <v>UP</v>
      </c>
      <c r="U78" t="str">
        <f t="shared" si="29"/>
        <v>No T+M+I</v>
      </c>
      <c r="V78">
        <v>434.40637968338467</v>
      </c>
      <c r="W78">
        <v>442.92438012055459</v>
      </c>
      <c r="X78">
        <f t="shared" si="30"/>
        <v>-8.5180004371699169</v>
      </c>
      <c r="Y78">
        <v>-7.1016745689543415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427.5</v>
      </c>
      <c r="D79">
        <v>439</v>
      </c>
      <c r="E79">
        <v>419</v>
      </c>
      <c r="F79">
        <v>420.5</v>
      </c>
      <c r="G79">
        <f>_xll.TA_TYPPRICE(D79,E79,F79)</f>
        <v>426.16666666666669</v>
      </c>
      <c r="H79">
        <v>427.37972499506901</v>
      </c>
      <c r="I79" t="str">
        <f t="shared" si="20"/>
        <v>DOWN</v>
      </c>
      <c r="J79">
        <v>438.164058952424</v>
      </c>
      <c r="K79">
        <v>423.18785458006613</v>
      </c>
      <c r="L79" t="str">
        <f t="shared" si="21"/>
        <v>DOWN</v>
      </c>
      <c r="M79" t="str">
        <f t="shared" si="22"/>
        <v>DOWN</v>
      </c>
      <c r="N79">
        <v>31.985121251861649</v>
      </c>
      <c r="O79" t="str">
        <f t="shared" si="23"/>
        <v>DOWN</v>
      </c>
      <c r="P79" t="str">
        <f t="shared" si="24"/>
        <v>DOWN</v>
      </c>
      <c r="Q79">
        <f t="shared" si="25"/>
        <v>1.5</v>
      </c>
      <c r="R79">
        <f t="shared" si="26"/>
        <v>20</v>
      </c>
      <c r="S79">
        <f t="shared" si="27"/>
        <v>7.4999999999999997E-2</v>
      </c>
      <c r="T79" t="str">
        <f t="shared" si="28"/>
        <v>DOWN</v>
      </c>
      <c r="U79" t="str">
        <f t="shared" si="29"/>
        <v>DOWN</v>
      </c>
      <c r="V79">
        <v>432.26693665517166</v>
      </c>
      <c r="W79">
        <v>441.26331492643942</v>
      </c>
      <c r="X79">
        <f t="shared" si="30"/>
        <v>-8.9963782712677585</v>
      </c>
      <c r="Y79">
        <v>-7.4806153094170247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423.7</v>
      </c>
      <c r="D80">
        <v>424.85</v>
      </c>
      <c r="E80">
        <v>417.6</v>
      </c>
      <c r="F80">
        <v>419.25</v>
      </c>
      <c r="G80">
        <f>_xll.TA_TYPPRICE(D80,E80,F80)</f>
        <v>420.56666666666666</v>
      </c>
      <c r="H80">
        <v>423.97319583086784</v>
      </c>
      <c r="I80" t="str">
        <f t="shared" si="20"/>
        <v>DOWN</v>
      </c>
      <c r="J80">
        <v>435.20537918521865</v>
      </c>
      <c r="K80">
        <v>421.94610911782922</v>
      </c>
      <c r="L80" t="str">
        <f t="shared" si="21"/>
        <v>DOWN</v>
      </c>
      <c r="M80" t="str">
        <f t="shared" si="22"/>
        <v>DOWN</v>
      </c>
      <c r="N80">
        <v>30.484467452834117</v>
      </c>
      <c r="O80" t="str">
        <f t="shared" si="23"/>
        <v>DOWN</v>
      </c>
      <c r="P80" t="str">
        <f t="shared" si="24"/>
        <v>DOWN</v>
      </c>
      <c r="Q80">
        <f t="shared" si="25"/>
        <v>1.6499999999999773</v>
      </c>
      <c r="R80">
        <f t="shared" si="26"/>
        <v>7.25</v>
      </c>
      <c r="S80">
        <f t="shared" si="27"/>
        <v>0.2275862068965486</v>
      </c>
      <c r="T80" t="str">
        <f t="shared" si="28"/>
        <v>No Indication</v>
      </c>
      <c r="U80" t="str">
        <f t="shared" si="29"/>
        <v>No T+M+I</v>
      </c>
      <c r="V80">
        <v>430.26433101591448</v>
      </c>
      <c r="W80">
        <v>439.63269900596242</v>
      </c>
      <c r="X80">
        <f t="shared" si="30"/>
        <v>-9.3683679900479433</v>
      </c>
      <c r="Y80">
        <v>-7.8581658455432084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421.05</v>
      </c>
      <c r="D81">
        <v>424</v>
      </c>
      <c r="E81">
        <v>419.55</v>
      </c>
      <c r="F81">
        <v>422</v>
      </c>
      <c r="G81">
        <f>_xll.TA_TYPPRICE(D81,E81,F81)</f>
        <v>421.84999999999997</v>
      </c>
      <c r="H81">
        <v>422.9115979154339</v>
      </c>
      <c r="I81" t="str">
        <f t="shared" si="20"/>
        <v>DOWN</v>
      </c>
      <c r="J81">
        <v>432.71529492183674</v>
      </c>
      <c r="K81">
        <v>421.41364042497827</v>
      </c>
      <c r="L81" t="str">
        <f t="shared" si="21"/>
        <v>No Confirmation</v>
      </c>
      <c r="M81" t="str">
        <f t="shared" si="22"/>
        <v>No Trend</v>
      </c>
      <c r="N81">
        <v>38.428563568040133</v>
      </c>
      <c r="O81" t="str">
        <f t="shared" si="23"/>
        <v>DOWN</v>
      </c>
      <c r="P81" t="str">
        <f t="shared" si="24"/>
        <v>No Trend + Momentum</v>
      </c>
      <c r="Q81">
        <f t="shared" si="25"/>
        <v>2.4499999999999886</v>
      </c>
      <c r="R81">
        <f t="shared" si="26"/>
        <v>4.4499999999999886</v>
      </c>
      <c r="S81">
        <f t="shared" si="27"/>
        <v>0.55056179775280789</v>
      </c>
      <c r="T81" t="str">
        <f t="shared" si="28"/>
        <v>No Indication</v>
      </c>
      <c r="U81" t="str">
        <f t="shared" si="29"/>
        <v>No T+M+I</v>
      </c>
      <c r="V81">
        <v>428.99289547500456</v>
      </c>
      <c r="W81">
        <v>438.3265731536689</v>
      </c>
      <c r="X81">
        <f t="shared" si="30"/>
        <v>-9.3336776786643441</v>
      </c>
      <c r="Y81">
        <v>-8.1532682121674362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422.65</v>
      </c>
      <c r="D82">
        <v>426.5</v>
      </c>
      <c r="E82">
        <v>421.15</v>
      </c>
      <c r="F82">
        <v>422.9</v>
      </c>
      <c r="G82">
        <f>_xll.TA_TYPPRICE(D82,E82,F82)</f>
        <v>423.51666666666665</v>
      </c>
      <c r="H82">
        <v>423.2141322910503</v>
      </c>
      <c r="I82" t="str">
        <f t="shared" si="20"/>
        <v>DOWN</v>
      </c>
      <c r="J82">
        <v>431.33411827253968</v>
      </c>
      <c r="K82">
        <v>421.35505366387196</v>
      </c>
      <c r="L82" t="str">
        <f t="shared" si="21"/>
        <v>No Confirmation</v>
      </c>
      <c r="M82" t="str">
        <f t="shared" si="22"/>
        <v>No Trend</v>
      </c>
      <c r="N82">
        <v>41.17847522855633</v>
      </c>
      <c r="O82" t="str">
        <f t="shared" si="23"/>
        <v>No Momentum</v>
      </c>
      <c r="P82" t="str">
        <f t="shared" si="24"/>
        <v>No Trend + Momentum</v>
      </c>
      <c r="Q82">
        <f t="shared" si="25"/>
        <v>1.75</v>
      </c>
      <c r="R82">
        <f t="shared" si="26"/>
        <v>5.3500000000000227</v>
      </c>
      <c r="S82">
        <f t="shared" si="27"/>
        <v>0.32710280373831635</v>
      </c>
      <c r="T82" t="str">
        <f t="shared" si="28"/>
        <v>No Indication</v>
      </c>
      <c r="U82" t="str">
        <f t="shared" si="29"/>
        <v>No T+M+I</v>
      </c>
      <c r="V82">
        <v>428.05552694038846</v>
      </c>
      <c r="W82">
        <v>437.18386403117489</v>
      </c>
      <c r="X82">
        <f t="shared" si="30"/>
        <v>-9.128337090786431</v>
      </c>
      <c r="Y82">
        <v>-8.3482819878912355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2017-07-05T05:48:54Z</dcterms:created>
  <dcterms:modified xsi:type="dcterms:W3CDTF">2017-08-26T06:07:32Z</dcterms:modified>
</cp:coreProperties>
</file>