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18" i="1"/>
  <c r="K22" i="1"/>
  <c r="K24" i="1"/>
  <c r="K28" i="1"/>
  <c r="K30" i="1"/>
  <c r="K32" i="1"/>
  <c r="K34" i="1"/>
  <c r="K36" i="1"/>
  <c r="K40" i="1"/>
  <c r="K42" i="1"/>
  <c r="K44" i="1"/>
  <c r="K46" i="1"/>
  <c r="K48" i="1"/>
  <c r="K50" i="1"/>
  <c r="K52" i="1"/>
  <c r="K54" i="1"/>
  <c r="K56" i="1"/>
  <c r="K60" i="1"/>
  <c r="K62" i="1"/>
  <c r="K64" i="1"/>
  <c r="K66" i="1"/>
  <c r="K68" i="1"/>
  <c r="K70" i="1"/>
  <c r="K72" i="1"/>
  <c r="K74" i="1"/>
  <c r="K76" i="1"/>
  <c r="K78" i="1"/>
  <c r="K82" i="1"/>
  <c r="K2" i="1"/>
  <c r="K4" i="1"/>
  <c r="K6" i="1"/>
  <c r="K8" i="1"/>
  <c r="K10" i="1"/>
  <c r="K12" i="1"/>
  <c r="K14" i="1"/>
  <c r="K16" i="1"/>
  <c r="K20" i="1"/>
  <c r="K26" i="1"/>
  <c r="K38" i="1"/>
  <c r="K58" i="1"/>
  <c r="K80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61" i="1"/>
  <c r="G63" i="1"/>
  <c r="G67" i="1"/>
  <c r="G71" i="1"/>
  <c r="G7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9" i="1"/>
  <c r="G65" i="1"/>
  <c r="G69" i="1"/>
  <c r="G73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2" i="1" l="1"/>
  <c r="AH42" i="1"/>
  <c r="AH37" i="1"/>
  <c r="AH52" i="1"/>
  <c r="AH26" i="1"/>
  <c r="AH5" i="1"/>
  <c r="AH13" i="1"/>
  <c r="AH45" i="1"/>
  <c r="AH12" i="1"/>
  <c r="AH20" i="1"/>
  <c r="AH8" i="1"/>
  <c r="AH40" i="1"/>
  <c r="AH27" i="1"/>
  <c r="AH25" i="1"/>
  <c r="AH36" i="1"/>
  <c r="AH10" i="1"/>
  <c r="AH21" i="1"/>
  <c r="AH51" i="1"/>
  <c r="AH11" i="1"/>
  <c r="AH2" i="1" l="1"/>
  <c r="AH35" i="1"/>
  <c r="AH41" i="1"/>
  <c r="AH43" i="1"/>
  <c r="AH56" i="1"/>
  <c r="AH24" i="1"/>
  <c r="AH34" i="1"/>
  <c r="AH50" i="1"/>
  <c r="AH14" i="1"/>
  <c r="AH38" i="1"/>
  <c r="AH30" i="1"/>
  <c r="AH6" i="1"/>
  <c r="AH54" i="1"/>
  <c r="AH46" i="1"/>
  <c r="AH15" i="1"/>
  <c r="AH7" i="1"/>
  <c r="AH53" i="1"/>
  <c r="AH39" i="1"/>
  <c r="AH33" i="1"/>
  <c r="AH16" i="1"/>
  <c r="AH48" i="1"/>
  <c r="AH23" i="1"/>
  <c r="AH55" i="1"/>
  <c r="AH3" i="1"/>
  <c r="AH17" i="1"/>
  <c r="AH29" i="1"/>
  <c r="AH19" i="1"/>
  <c r="AH44" i="1"/>
  <c r="AH28" i="1"/>
  <c r="AH4" i="1"/>
  <c r="AH49" i="1"/>
  <c r="AH9" i="1"/>
  <c r="AH47" i="1"/>
  <c r="AH31" i="1"/>
  <c r="AH32" i="1"/>
  <c r="AH1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<sst xmlns="http://schemas.openxmlformats.org/spreadsheetml/2006/main" count="115" uniqueCount="35">
  <si>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</si>
  <si>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</si>
  <si>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</si>
  <si>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</si>
  <si>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</si>
  <si>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IDBI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</si>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</sst>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78.5</v>
      </c>
      <c r="D2">
        <v>78.900000000000006</v>
      </c>
      <c r="E2">
        <v>76.2</v>
      </c>
      <c r="F2">
        <v>78</v>
      </c>
      <c r="G2">
        <f>_xll.TA_TYPPRICE(D2,E2,F2)</f>
        <v>77.7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1.7999999999999972</v>
      </c>
      <c r="R2">
        <f>D2-E2</f>
        <v>2.7000000000000028</v>
      </c>
      <c r="S2">
        <f>Q2/R2</f>
        <v>0.66666666666666496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77.45</v>
      </c>
      <c r="D3">
        <v>81.2</v>
      </c>
      <c r="E3">
        <v>76.599999999999994</v>
      </c>
      <c r="F3">
        <v>79</v>
      </c>
      <c r="G3">
        <f>_xll.TA_TYPPRICE(D3,E3,F3)</f>
        <v>78.933333333333337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2.4000000000000057</v>
      </c>
      <c r="R3">
        <f t="shared" ref="R3:R66" si="6">D3-E3</f>
        <v>4.6000000000000085</v>
      </c>
      <c r="S3">
        <f t="shared" ref="S3:S66" si="7">Q3/R3</f>
        <v>0.52173913043478293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80.849999999999994</v>
      </c>
      <c r="D4">
        <v>82.3</v>
      </c>
      <c r="E4">
        <v>80.400000000000006</v>
      </c>
      <c r="F4">
        <v>81</v>
      </c>
      <c r="G4">
        <f>_xll.TA_TYPPRICE(D4,E4,F4)</f>
        <v>81.233333333333334</v>
      </c>
      <c r="H4">
        <v>79.288888888888891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1.8999999999999915</v>
      </c>
      <c r="S4">
        <f t="shared" si="7"/>
        <v>0.31578947368420895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81.8</v>
      </c>
      <c r="D5">
        <v>82.7</v>
      </c>
      <c r="E5">
        <v>77.25</v>
      </c>
      <c r="F5">
        <v>78</v>
      </c>
      <c r="G5">
        <f>_xll.TA_TYPPRICE(D5,E5,F5)</f>
        <v>79.316666666666663</v>
      </c>
      <c r="H5">
        <v>79.302777777777777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5.4500000000000028</v>
      </c>
      <c r="S5">
        <f t="shared" si="7"/>
        <v>0.13761467889908249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78.599999999999994</v>
      </c>
      <c r="D6">
        <v>79.95</v>
      </c>
      <c r="E6">
        <v>77.75</v>
      </c>
      <c r="F6">
        <v>79</v>
      </c>
      <c r="G6">
        <f>_xll.TA_TYPPRICE(D6,E6,F6)</f>
        <v>78.899999999999991</v>
      </c>
      <c r="H6">
        <v>79.101388888888891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1.25</v>
      </c>
      <c r="R6">
        <f t="shared" si="6"/>
        <v>2.2000000000000028</v>
      </c>
      <c r="S6">
        <f t="shared" si="7"/>
        <v>0.56818181818181746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79.05</v>
      </c>
      <c r="D7">
        <v>82.5</v>
      </c>
      <c r="E7">
        <v>77.75</v>
      </c>
      <c r="F7">
        <v>82</v>
      </c>
      <c r="G7">
        <f>_xll.TA_TYPPRICE(D7,E7,F7)</f>
        <v>80.75</v>
      </c>
      <c r="H7">
        <v>79.925694444444446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</v>
      </c>
      <c r="O7" t="str">
        <f t="shared" si="3"/>
        <v>UP</v>
      </c>
      <c r="P7" t="e">
        <f t="shared" si="4"/>
        <v>#N/A</v>
      </c>
      <c r="Q7">
        <f t="shared" si="5"/>
        <v>4.25</v>
      </c>
      <c r="R7">
        <f t="shared" si="6"/>
        <v>4.75</v>
      </c>
      <c r="S7">
        <f t="shared" si="7"/>
        <v>0.89473684210526316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80.099999999999994</v>
      </c>
      <c r="D8">
        <v>80.900000000000006</v>
      </c>
      <c r="E8">
        <v>77.55</v>
      </c>
      <c r="F8">
        <v>78</v>
      </c>
      <c r="G8">
        <f>_xll.TA_TYPPRICE(D8,E8,F8)</f>
        <v>78.816666666666663</v>
      </c>
      <c r="H8">
        <v>79.371180555555554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46.666666666666664</v>
      </c>
      <c r="O8" t="str">
        <f t="shared" si="3"/>
        <v>No Momentum</v>
      </c>
      <c r="P8" t="e">
        <f t="shared" si="4"/>
        <v>#N/A</v>
      </c>
      <c r="Q8">
        <f t="shared" si="5"/>
        <v>0.45000000000000284</v>
      </c>
      <c r="R8">
        <f t="shared" si="6"/>
        <v>3.3500000000000085</v>
      </c>
      <c r="S8">
        <f t="shared" si="7"/>
        <v>0.13432835820895572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78.55</v>
      </c>
      <c r="D9">
        <v>79.05</v>
      </c>
      <c r="E9">
        <v>77.5</v>
      </c>
      <c r="F9">
        <v>78</v>
      </c>
      <c r="G9">
        <f>_xll.TA_TYPPRICE(D9,E9,F9)</f>
        <v>78.183333333333337</v>
      </c>
      <c r="H9">
        <v>78.777256944444446</v>
      </c>
      <c r="I9" t="str">
        <f t="shared" si="0"/>
        <v>DOWN</v>
      </c>
      <c r="J9">
        <v>80.9375</v>
      </c>
      <c r="K9">
        <v>77.625</v>
      </c>
      <c r="L9" t="str">
        <f t="shared" si="1"/>
        <v>No Confirmation</v>
      </c>
      <c r="M9" t="str">
        <f t="shared" si="2"/>
        <v>No Trend</v>
      </c>
      <c r="N9">
        <v>46.666666666666664</v>
      </c>
      <c r="O9" t="str">
        <f t="shared" si="3"/>
        <v>No Momentum</v>
      </c>
      <c r="P9" t="str">
        <f t="shared" si="4"/>
        <v>No Trend + Momentum</v>
      </c>
      <c r="Q9">
        <f t="shared" si="5"/>
        <v>0.5</v>
      </c>
      <c r="R9">
        <f t="shared" si="6"/>
        <v>1.5499999999999972</v>
      </c>
      <c r="S9">
        <f t="shared" si="7"/>
        <v>0.32258064516129092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78.099999999999994</v>
      </c>
      <c r="D10">
        <v>78.2</v>
      </c>
      <c r="E10">
        <v>75.150000000000006</v>
      </c>
      <c r="F10">
        <v>75</v>
      </c>
      <c r="G10">
        <f>_xll.TA_TYPPRICE(D10,E10,F10)</f>
        <v>76.116666666666674</v>
      </c>
      <c r="H10">
        <v>77.44696180555556</v>
      </c>
      <c r="I10" t="str">
        <f t="shared" si="0"/>
        <v>DOWN</v>
      </c>
      <c r="J10">
        <v>80.329166666666666</v>
      </c>
      <c r="K10">
        <v>77.075000000000003</v>
      </c>
      <c r="L10" t="str">
        <f t="shared" si="1"/>
        <v>DOWN</v>
      </c>
      <c r="M10" t="str">
        <f t="shared" si="2"/>
        <v>DOWN</v>
      </c>
      <c r="N10">
        <v>33.558052434456918</v>
      </c>
      <c r="O10" t="str">
        <f t="shared" si="3"/>
        <v>DOWN</v>
      </c>
      <c r="P10" t="str">
        <f t="shared" si="4"/>
        <v>DOWN</v>
      </c>
      <c r="Q10">
        <f t="shared" si="5"/>
        <v>-0.15000000000000568</v>
      </c>
      <c r="R10">
        <f t="shared" si="6"/>
        <v>3.0499999999999972</v>
      </c>
      <c r="S10">
        <f t="shared" si="7"/>
        <v>-4.9180327868854366E-2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75.7</v>
      </c>
      <c r="D11">
        <v>76.099999999999994</v>
      </c>
      <c r="E11">
        <v>73.150000000000006</v>
      </c>
      <c r="F11">
        <v>75</v>
      </c>
      <c r="G11">
        <f>_xll.TA_TYPPRICE(D11,E11,F11)</f>
        <v>74.75</v>
      </c>
      <c r="H11">
        <v>76.09848090277778</v>
      </c>
      <c r="I11" t="str">
        <f t="shared" si="0"/>
        <v>DOWN</v>
      </c>
      <c r="J11">
        <v>79.389351851851856</v>
      </c>
      <c r="K11">
        <v>76.202777777777783</v>
      </c>
      <c r="L11" t="str">
        <f t="shared" si="1"/>
        <v>DOWN</v>
      </c>
      <c r="M11" t="str">
        <f t="shared" si="2"/>
        <v>DOWN</v>
      </c>
      <c r="N11">
        <v>33.558052434456933</v>
      </c>
      <c r="O11" t="str">
        <f t="shared" si="3"/>
        <v>DOWN</v>
      </c>
      <c r="P11" t="str">
        <f t="shared" si="4"/>
        <v>DOWN</v>
      </c>
      <c r="Q11">
        <f t="shared" si="5"/>
        <v>1.8499999999999943</v>
      </c>
      <c r="R11">
        <f t="shared" si="6"/>
        <v>2.9499999999999886</v>
      </c>
      <c r="S11">
        <f t="shared" si="7"/>
        <v>0.62711864406779705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75.3</v>
      </c>
      <c r="D12">
        <v>77.75</v>
      </c>
      <c r="E12">
        <v>73.849999999999994</v>
      </c>
      <c r="F12">
        <v>77</v>
      </c>
      <c r="G12">
        <f>_xll.TA_TYPPRICE(D12,E12,F12)</f>
        <v>76.2</v>
      </c>
      <c r="H12">
        <v>76.149240451388891</v>
      </c>
      <c r="I12" t="str">
        <f t="shared" si="0"/>
        <v>UP</v>
      </c>
      <c r="J12">
        <v>79.025051440329221</v>
      </c>
      <c r="K12">
        <v>75.679938271604939</v>
      </c>
      <c r="L12" t="str">
        <f t="shared" si="1"/>
        <v>No Confirmation</v>
      </c>
      <c r="M12" t="str">
        <f t="shared" si="2"/>
        <v>No Trend</v>
      </c>
      <c r="N12">
        <v>48.598333936979351</v>
      </c>
      <c r="O12" t="str">
        <f t="shared" si="3"/>
        <v>No Momentum</v>
      </c>
      <c r="P12" t="str">
        <f t="shared" si="4"/>
        <v>No Trend + Momentum</v>
      </c>
      <c r="Q12">
        <f t="shared" si="5"/>
        <v>3.1500000000000057</v>
      </c>
      <c r="R12">
        <f t="shared" si="6"/>
        <v>3.9000000000000057</v>
      </c>
      <c r="S12">
        <f t="shared" si="7"/>
        <v>0.80769230769230793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76.650000000000006</v>
      </c>
      <c r="D13">
        <v>77.3</v>
      </c>
      <c r="E13">
        <v>75.599999999999994</v>
      </c>
      <c r="F13">
        <v>76</v>
      </c>
      <c r="G13">
        <f>_xll.TA_TYPPRICE(D13,E13,F13)</f>
        <v>76.3</v>
      </c>
      <c r="H13">
        <v>76.224620225694451</v>
      </c>
      <c r="I13" t="str">
        <f t="shared" si="0"/>
        <v>DOWN</v>
      </c>
      <c r="J13">
        <v>78.641706675811619</v>
      </c>
      <c r="K13">
        <v>75.662174211248285</v>
      </c>
      <c r="L13" t="str">
        <f t="shared" si="1"/>
        <v>No Confirmation</v>
      </c>
      <c r="M13" t="str">
        <f t="shared" si="2"/>
        <v>No Trend</v>
      </c>
      <c r="N13">
        <v>42.574862174275175</v>
      </c>
      <c r="O13" t="str">
        <f t="shared" si="3"/>
        <v>No Momentum</v>
      </c>
      <c r="P13" t="str">
        <f t="shared" si="4"/>
        <v>No Trend + Momentum</v>
      </c>
      <c r="Q13">
        <f t="shared" si="5"/>
        <v>0.40000000000000568</v>
      </c>
      <c r="R13">
        <f t="shared" si="6"/>
        <v>1.7000000000000028</v>
      </c>
      <c r="S13">
        <f t="shared" si="7"/>
        <v>0.23529411764706176</v>
      </c>
      <c r="T13" t="str">
        <f t="shared" si="8"/>
        <v>No Indication</v>
      </c>
      <c r="U13" t="str">
        <f t="shared" si="9"/>
        <v>No T+M+I</v>
      </c>
      <c r="V13">
        <v>78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75</v>
      </c>
      <c r="D14">
        <v>75.5</v>
      </c>
      <c r="E14">
        <v>69.05</v>
      </c>
      <c r="F14">
        <v>69</v>
      </c>
      <c r="G14">
        <f>_xll.TA_TYPPRICE(D14,E14,F14)</f>
        <v>71.183333333333337</v>
      </c>
      <c r="H14">
        <v>73.703976779513894</v>
      </c>
      <c r="I14" t="str">
        <f t="shared" si="0"/>
        <v>DOWN</v>
      </c>
      <c r="J14">
        <v>77.943549636742375</v>
      </c>
      <c r="K14">
        <v>74.192802164304226</v>
      </c>
      <c r="L14" t="str">
        <f t="shared" si="1"/>
        <v>DOWN</v>
      </c>
      <c r="M14" t="str">
        <f t="shared" si="2"/>
        <v>DOWN</v>
      </c>
      <c r="N14">
        <v>20.424398388408719</v>
      </c>
      <c r="O14" t="str">
        <f t="shared" si="3"/>
        <v>DOWN</v>
      </c>
      <c r="P14" t="str">
        <f t="shared" si="4"/>
        <v>DOWN</v>
      </c>
      <c r="Q14">
        <f t="shared" si="5"/>
        <v>-4.9999999999997158E-2</v>
      </c>
      <c r="R14">
        <f t="shared" si="6"/>
        <v>6.4500000000000028</v>
      </c>
      <c r="S14">
        <f t="shared" si="7"/>
        <v>-7.7519379844956798E-3</v>
      </c>
      <c r="T14" t="str">
        <f t="shared" si="8"/>
        <v>DOWN</v>
      </c>
      <c r="U14" t="str">
        <f t="shared" si="9"/>
        <v>DOWN</v>
      </c>
      <c r="V14">
        <v>76.615384615384613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69</v>
      </c>
      <c r="D15">
        <v>70.95</v>
      </c>
      <c r="E15">
        <v>68.5</v>
      </c>
      <c r="F15">
        <v>69</v>
      </c>
      <c r="G15">
        <f>_xll.TA_TYPPRICE(D15,E15,F15)</f>
        <v>69.483333333333334</v>
      </c>
      <c r="H15">
        <v>71.593655056423614</v>
      </c>
      <c r="I15" t="str">
        <f t="shared" si="0"/>
        <v>DOWN</v>
      </c>
      <c r="J15">
        <v>76.389427495244064</v>
      </c>
      <c r="K15">
        <v>72.927735016681069</v>
      </c>
      <c r="L15" t="str">
        <f t="shared" si="1"/>
        <v>DOWN</v>
      </c>
      <c r="M15" t="str">
        <f t="shared" si="2"/>
        <v>DOWN</v>
      </c>
      <c r="N15">
        <v>20.424398388408722</v>
      </c>
      <c r="O15" t="str">
        <f t="shared" si="3"/>
        <v>DOWN</v>
      </c>
      <c r="P15" t="str">
        <f t="shared" si="4"/>
        <v>DOWN</v>
      </c>
      <c r="Q15">
        <f t="shared" si="5"/>
        <v>0.5</v>
      </c>
      <c r="R15">
        <f t="shared" si="6"/>
        <v>2.4500000000000028</v>
      </c>
      <c r="S15">
        <f t="shared" si="7"/>
        <v>0.20408163265306098</v>
      </c>
      <c r="T15" t="str">
        <f t="shared" si="8"/>
        <v>No Indication</v>
      </c>
      <c r="U15" t="str">
        <f t="shared" si="9"/>
        <v>No T+M+I</v>
      </c>
      <c r="V15">
        <v>75.443786982248525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69</v>
      </c>
      <c r="D16">
        <v>69.599999999999994</v>
      </c>
      <c r="E16">
        <v>65.75</v>
      </c>
      <c r="F16">
        <v>66</v>
      </c>
      <c r="G16">
        <f>_xll.TA_TYPPRICE(D16,E16,F16)</f>
        <v>67.11666666666666</v>
      </c>
      <c r="H16">
        <v>69.35516086154513</v>
      </c>
      <c r="I16" t="str">
        <f t="shared" si="0"/>
        <v>DOWN</v>
      </c>
      <c r="J16">
        <v>74.880665829634268</v>
      </c>
      <c r="K16">
        <v>71.332682790751946</v>
      </c>
      <c r="L16" t="str">
        <f t="shared" si="1"/>
        <v>DOWN</v>
      </c>
      <c r="M16" t="str">
        <f t="shared" si="2"/>
        <v>DOWN</v>
      </c>
      <c r="N16">
        <v>15.147184206749101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3.8499999999999943</v>
      </c>
      <c r="S16">
        <f t="shared" si="7"/>
        <v>6.4935064935065026E-2</v>
      </c>
      <c r="T16" t="str">
        <f t="shared" si="8"/>
        <v>DOWN</v>
      </c>
      <c r="U16" t="str">
        <f t="shared" si="9"/>
        <v>DOWN</v>
      </c>
      <c r="V16">
        <v>73.990896677287211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66.5</v>
      </c>
      <c r="D17">
        <v>66.5</v>
      </c>
      <c r="E17">
        <v>63.75</v>
      </c>
      <c r="F17">
        <v>64</v>
      </c>
      <c r="G17">
        <f>_xll.TA_TYPPRICE(D17,E17,F17)</f>
        <v>64.75</v>
      </c>
      <c r="H17">
        <v>67.052580430772565</v>
      </c>
      <c r="I17" t="str">
        <f t="shared" si="0"/>
        <v>DOWN</v>
      </c>
      <c r="J17">
        <v>73.018295645271095</v>
      </c>
      <c r="K17">
        <v>69.647642170584845</v>
      </c>
      <c r="L17" t="str">
        <f t="shared" si="1"/>
        <v>DOWN</v>
      </c>
      <c r="M17" t="str">
        <f t="shared" si="2"/>
        <v>DOWN</v>
      </c>
      <c r="N17">
        <v>12.46358740578289</v>
      </c>
      <c r="O17" t="str">
        <f t="shared" si="3"/>
        <v>DOWN</v>
      </c>
      <c r="P17" t="str">
        <f t="shared" si="4"/>
        <v>DOWN</v>
      </c>
      <c r="Q17">
        <f t="shared" si="5"/>
        <v>0.25</v>
      </c>
      <c r="R17">
        <f t="shared" si="6"/>
        <v>2.75</v>
      </c>
      <c r="S17">
        <f t="shared" si="7"/>
        <v>9.0909090909090912E-2</v>
      </c>
      <c r="T17" t="str">
        <f t="shared" si="8"/>
        <v>DOWN</v>
      </c>
      <c r="U17" t="str">
        <f t="shared" si="9"/>
        <v>DOWN</v>
      </c>
      <c r="V17">
        <v>72.453835650012252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63.5</v>
      </c>
      <c r="D18">
        <v>63.95</v>
      </c>
      <c r="E18">
        <v>60.25</v>
      </c>
      <c r="F18">
        <v>61</v>
      </c>
      <c r="G18">
        <f>_xll.TA_TYPPRICE(D18,E18,F18)</f>
        <v>61.733333333333327</v>
      </c>
      <c r="H18">
        <v>64.392956882052943</v>
      </c>
      <c r="I18" t="str">
        <f t="shared" si="0"/>
        <v>DOWN</v>
      </c>
      <c r="J18">
        <v>71.003118835210856</v>
      </c>
      <c r="K18">
        <v>67.559277243788216</v>
      </c>
      <c r="L18" t="str">
        <f t="shared" si="1"/>
        <v>DOWN</v>
      </c>
      <c r="M18" t="str">
        <f t="shared" si="2"/>
        <v>DOWN</v>
      </c>
      <c r="N18">
        <v>9.3557126702209956</v>
      </c>
      <c r="O18" t="str">
        <f t="shared" si="3"/>
        <v>DOWN</v>
      </c>
      <c r="P18" t="str">
        <f t="shared" si="4"/>
        <v>DOWN</v>
      </c>
      <c r="Q18">
        <f t="shared" si="5"/>
        <v>0.75</v>
      </c>
      <c r="R18">
        <f t="shared" si="6"/>
        <v>3.7000000000000028</v>
      </c>
      <c r="S18">
        <f t="shared" si="7"/>
        <v>0.20270270270270255</v>
      </c>
      <c r="T18" t="str">
        <f t="shared" si="8"/>
        <v>No Indication</v>
      </c>
      <c r="U18" t="str">
        <f t="shared" si="9"/>
        <v>No T+M+I</v>
      </c>
      <c r="V18">
        <v>70.691707088471901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61.5</v>
      </c>
      <c r="D19">
        <v>62.3</v>
      </c>
      <c r="E19">
        <v>60.35</v>
      </c>
      <c r="F19">
        <v>62</v>
      </c>
      <c r="G19">
        <f>_xll.TA_TYPPRICE(D19,E19,F19)</f>
        <v>61.550000000000004</v>
      </c>
      <c r="H19">
        <v>62.971478441026477</v>
      </c>
      <c r="I19" t="str">
        <f t="shared" si="0"/>
        <v>DOWN</v>
      </c>
      <c r="J19">
        <v>69.069092427386224</v>
      </c>
      <c r="K19">
        <v>65.957215634057505</v>
      </c>
      <c r="L19" t="str">
        <f t="shared" si="1"/>
        <v>DOWN</v>
      </c>
      <c r="M19" t="str">
        <f t="shared" si="2"/>
        <v>DOWN</v>
      </c>
      <c r="N19">
        <v>17.887116576020436</v>
      </c>
      <c r="O19" t="str">
        <f t="shared" si="3"/>
        <v>DOWN</v>
      </c>
      <c r="P19" t="str">
        <f t="shared" si="4"/>
        <v>DOWN</v>
      </c>
      <c r="Q19">
        <f t="shared" si="5"/>
        <v>1.6499999999999986</v>
      </c>
      <c r="R19">
        <f t="shared" si="6"/>
        <v>1.9499999999999957</v>
      </c>
      <c r="S19">
        <f t="shared" si="7"/>
        <v>0.84615384615384726</v>
      </c>
      <c r="T19" t="str">
        <f t="shared" si="8"/>
        <v>UP</v>
      </c>
      <c r="U19" t="str">
        <f t="shared" si="9"/>
        <v>No T+M+I</v>
      </c>
      <c r="V19">
        <v>69.354521382553145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62.4</v>
      </c>
      <c r="D20">
        <v>63.45</v>
      </c>
      <c r="E20">
        <v>62.05</v>
      </c>
      <c r="F20">
        <v>63</v>
      </c>
      <c r="G20">
        <f>_xll.TA_TYPPRICE(D20,E20,F20)</f>
        <v>62.833333333333336</v>
      </c>
      <c r="H20">
        <v>62.90240588717991</v>
      </c>
      <c r="I20" t="str">
        <f t="shared" si="0"/>
        <v>UP</v>
      </c>
      <c r="J20">
        <v>67.820405221300391</v>
      </c>
      <c r="K20">
        <v>65.088945493155833</v>
      </c>
      <c r="L20" t="str">
        <f t="shared" si="1"/>
        <v>DOWN</v>
      </c>
      <c r="M20" t="str">
        <f t="shared" si="2"/>
        <v>No Trend</v>
      </c>
      <c r="N20">
        <v>26.530738316396974</v>
      </c>
      <c r="O20" t="str">
        <f t="shared" si="3"/>
        <v>DOWN</v>
      </c>
      <c r="P20" t="str">
        <f t="shared" si="4"/>
        <v>No Trend + Momentum</v>
      </c>
      <c r="Q20">
        <f t="shared" si="5"/>
        <v>0.95000000000000284</v>
      </c>
      <c r="R20">
        <f t="shared" si="6"/>
        <v>1.4000000000000057</v>
      </c>
      <c r="S20">
        <f t="shared" si="7"/>
        <v>0.67857142857142783</v>
      </c>
      <c r="T20" t="str">
        <f t="shared" si="8"/>
        <v>No Indication</v>
      </c>
      <c r="U20" t="str">
        <f t="shared" si="9"/>
        <v>No T+M+I</v>
      </c>
      <c r="V20">
        <v>68.376902708314205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62.7</v>
      </c>
      <c r="D21">
        <v>63</v>
      </c>
      <c r="E21">
        <v>60</v>
      </c>
      <c r="F21">
        <v>60</v>
      </c>
      <c r="G21">
        <f>_xll.TA_TYPPRICE(D21,E21,F21)</f>
        <v>61</v>
      </c>
      <c r="H21">
        <v>61.951202943589955</v>
      </c>
      <c r="I21" t="str">
        <f t="shared" si="0"/>
        <v>DOWN</v>
      </c>
      <c r="J21">
        <v>66.749204061011412</v>
      </c>
      <c r="K21">
        <v>63.958068716898978</v>
      </c>
      <c r="L21" t="str">
        <f t="shared" si="1"/>
        <v>DOWN</v>
      </c>
      <c r="M21" t="str">
        <f t="shared" si="2"/>
        <v>DOWN</v>
      </c>
      <c r="N21">
        <v>19.021938933241859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3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67.088148445496628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59.3</v>
      </c>
      <c r="D22">
        <v>61.25</v>
      </c>
      <c r="E22">
        <v>58.8</v>
      </c>
      <c r="F22">
        <v>61</v>
      </c>
      <c r="G22">
        <f>_xll.TA_TYPPRICE(D22,E22,F22)</f>
        <v>60.35</v>
      </c>
      <c r="H22">
        <v>61.150601471794978</v>
      </c>
      <c r="I22" t="str">
        <f t="shared" si="0"/>
        <v>DOWN</v>
      </c>
      <c r="J22">
        <v>65.527158714119992</v>
      </c>
      <c r="K22">
        <v>62.81183122425476</v>
      </c>
      <c r="L22" t="str">
        <f t="shared" si="1"/>
        <v>DOWN</v>
      </c>
      <c r="M22" t="str">
        <f t="shared" si="2"/>
        <v>DOWN</v>
      </c>
      <c r="N22">
        <v>27.564030115385833</v>
      </c>
      <c r="O22" t="str">
        <f t="shared" si="3"/>
        <v>DOWN</v>
      </c>
      <c r="P22" t="str">
        <f t="shared" si="4"/>
        <v>DOWN</v>
      </c>
      <c r="Q22">
        <f t="shared" si="5"/>
        <v>2.2000000000000028</v>
      </c>
      <c r="R22">
        <f t="shared" si="6"/>
        <v>2.4500000000000028</v>
      </c>
      <c r="S22">
        <f t="shared" si="7"/>
        <v>0.8979591836734695</v>
      </c>
      <c r="T22" t="str">
        <f t="shared" si="8"/>
        <v>UP</v>
      </c>
      <c r="U22" t="str">
        <f t="shared" si="9"/>
        <v>No T+M+I</v>
      </c>
      <c r="V22">
        <v>66.151510223112538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60.8</v>
      </c>
      <c r="D23">
        <v>61</v>
      </c>
      <c r="E23">
        <v>59.3</v>
      </c>
      <c r="F23">
        <v>60</v>
      </c>
      <c r="G23">
        <f>_xll.TA_TYPPRICE(D23,E23,F23)</f>
        <v>60.1</v>
      </c>
      <c r="H23">
        <v>60.62530073589749</v>
      </c>
      <c r="I23" t="str">
        <f t="shared" si="0"/>
        <v>DOWN</v>
      </c>
      <c r="J23">
        <v>64.521123444315549</v>
      </c>
      <c r="K23">
        <v>62.031424285531479</v>
      </c>
      <c r="L23" t="str">
        <f t="shared" si="1"/>
        <v>DOWN</v>
      </c>
      <c r="M23" t="str">
        <f t="shared" si="2"/>
        <v>DOWN</v>
      </c>
      <c r="N23">
        <v>24.352902456367023</v>
      </c>
      <c r="O23" t="str">
        <f t="shared" si="3"/>
        <v>DOWN</v>
      </c>
      <c r="P23" t="str">
        <f t="shared" si="4"/>
        <v>DOWN</v>
      </c>
      <c r="Q23">
        <f t="shared" si="5"/>
        <v>0.70000000000000284</v>
      </c>
      <c r="R23">
        <f t="shared" si="6"/>
        <v>1.7000000000000028</v>
      </c>
      <c r="S23">
        <f t="shared" si="7"/>
        <v>0.41176470588235392</v>
      </c>
      <c r="T23" t="str">
        <f t="shared" si="8"/>
        <v>No Indication</v>
      </c>
      <c r="U23" t="str">
        <f t="shared" si="9"/>
        <v>No T+M+I</v>
      </c>
      <c r="V23">
        <v>65.205124034941377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59.55</v>
      </c>
      <c r="D24">
        <v>61.1</v>
      </c>
      <c r="E24">
        <v>59.45</v>
      </c>
      <c r="F24">
        <v>61</v>
      </c>
      <c r="G24">
        <f>_xll.TA_TYPPRICE(D24,E24,F24)</f>
        <v>60.516666666666673</v>
      </c>
      <c r="H24">
        <v>60.570983701282081</v>
      </c>
      <c r="I24" t="str">
        <f t="shared" si="0"/>
        <v>UP</v>
      </c>
      <c r="J24">
        <v>63.760873790023204</v>
      </c>
      <c r="K24">
        <v>61.45777444430226</v>
      </c>
      <c r="L24" t="str">
        <f t="shared" si="1"/>
        <v>DOWN</v>
      </c>
      <c r="M24" t="str">
        <f t="shared" si="2"/>
        <v>No Trend</v>
      </c>
      <c r="N24">
        <v>33.968495241947224</v>
      </c>
      <c r="O24" t="str">
        <f t="shared" si="3"/>
        <v>DOWN</v>
      </c>
      <c r="P24" t="str">
        <f t="shared" si="4"/>
        <v>No Trend + Momentum</v>
      </c>
      <c r="Q24">
        <f t="shared" si="5"/>
        <v>1.5499999999999972</v>
      </c>
      <c r="R24">
        <f t="shared" si="6"/>
        <v>1.6499999999999986</v>
      </c>
      <c r="S24">
        <f t="shared" si="7"/>
        <v>0.93939393939393845</v>
      </c>
      <c r="T24" t="str">
        <f t="shared" si="8"/>
        <v>UP</v>
      </c>
      <c r="U24" t="str">
        <f t="shared" si="9"/>
        <v>No T+M+I</v>
      </c>
      <c r="V24">
        <v>64.558181875719626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61.45</v>
      </c>
      <c r="D25">
        <v>61.5</v>
      </c>
      <c r="E25">
        <v>60.1</v>
      </c>
      <c r="F25">
        <v>61</v>
      </c>
      <c r="G25">
        <f>_xll.TA_TYPPRICE(D25,E25,F25)</f>
        <v>60.866666666666667</v>
      </c>
      <c r="H25">
        <v>60.718825183974374</v>
      </c>
      <c r="I25" t="str">
        <f t="shared" si="0"/>
        <v>UP</v>
      </c>
      <c r="J25">
        <v>63.258457392240267</v>
      </c>
      <c r="K25">
        <v>61.156046790012866</v>
      </c>
      <c r="L25" t="str">
        <f t="shared" si="1"/>
        <v>DOWN</v>
      </c>
      <c r="M25" t="str">
        <f t="shared" si="2"/>
        <v>No Trend</v>
      </c>
      <c r="N25">
        <v>33.968495241947224</v>
      </c>
      <c r="O25" t="str">
        <f t="shared" si="3"/>
        <v>DOWN</v>
      </c>
      <c r="P25" t="str">
        <f t="shared" si="4"/>
        <v>No Trend + Momentum</v>
      </c>
      <c r="Q25">
        <f t="shared" si="5"/>
        <v>0.89999999999999858</v>
      </c>
      <c r="R25">
        <f t="shared" si="6"/>
        <v>1.3999999999999986</v>
      </c>
      <c r="S25">
        <f t="shared" si="7"/>
        <v>0.64285714285714246</v>
      </c>
      <c r="T25" t="str">
        <f t="shared" si="8"/>
        <v>No Indication</v>
      </c>
      <c r="U25" t="str">
        <f t="shared" si="9"/>
        <v>No T+M+I</v>
      </c>
      <c r="V25">
        <v>64.010769279455062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60.9</v>
      </c>
      <c r="D26">
        <v>61.45</v>
      </c>
      <c r="E26">
        <v>60.4</v>
      </c>
      <c r="F26">
        <v>61</v>
      </c>
      <c r="G26">
        <f>_xll.TA_TYPPRICE(D26,E26,F26)</f>
        <v>60.949999999999996</v>
      </c>
      <c r="H26">
        <v>60.834412591987189</v>
      </c>
      <c r="I26" t="str">
        <f t="shared" si="0"/>
        <v>UP</v>
      </c>
      <c r="J26">
        <v>62.856577971742432</v>
      </c>
      <c r="K26">
        <v>60.988036392232232</v>
      </c>
      <c r="L26" t="str">
        <f t="shared" si="1"/>
        <v>No Confirmation</v>
      </c>
      <c r="M26" t="str">
        <f t="shared" si="2"/>
        <v>No Trend</v>
      </c>
      <c r="N26">
        <v>33.968495241947224</v>
      </c>
      <c r="O26" t="str">
        <f t="shared" si="3"/>
        <v>DOWN</v>
      </c>
      <c r="P26" t="str">
        <f t="shared" si="4"/>
        <v>No Trend + Momentum</v>
      </c>
      <c r="Q26">
        <f t="shared" si="5"/>
        <v>0.60000000000000142</v>
      </c>
      <c r="R26">
        <f t="shared" si="6"/>
        <v>1.0500000000000043</v>
      </c>
      <c r="S26">
        <f t="shared" si="7"/>
        <v>0.57142857142857051</v>
      </c>
      <c r="T26" t="str">
        <f t="shared" si="8"/>
        <v>No Indication</v>
      </c>
      <c r="U26" t="str">
        <f t="shared" si="9"/>
        <v>No T+M+I</v>
      </c>
      <c r="V26">
        <v>63.547574005692745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60.75</v>
      </c>
      <c r="D27">
        <v>61.05</v>
      </c>
      <c r="E27">
        <v>59.25</v>
      </c>
      <c r="F27">
        <v>60</v>
      </c>
      <c r="G27">
        <f>_xll.TA_TYPPRICE(D27,E27,F27)</f>
        <v>60.1</v>
      </c>
      <c r="H27">
        <v>60.467206295993591</v>
      </c>
      <c r="I27" t="str">
        <f t="shared" si="0"/>
        <v>DOWN</v>
      </c>
      <c r="J27">
        <v>62.455116200244113</v>
      </c>
      <c r="K27">
        <v>60.60180608284729</v>
      </c>
      <c r="L27" t="str">
        <f t="shared" si="1"/>
        <v>DOWN</v>
      </c>
      <c r="M27" t="str">
        <f t="shared" si="2"/>
        <v>DOWN</v>
      </c>
      <c r="N27">
        <v>27.212587989728831</v>
      </c>
      <c r="O27" t="str">
        <f t="shared" si="3"/>
        <v>DOWN</v>
      </c>
      <c r="P27" t="str">
        <f t="shared" si="4"/>
        <v>DOWN</v>
      </c>
      <c r="Q27">
        <f t="shared" si="5"/>
        <v>0.75</v>
      </c>
      <c r="R27">
        <f t="shared" si="6"/>
        <v>1.7999999999999972</v>
      </c>
      <c r="S27">
        <f t="shared" si="7"/>
        <v>0.41666666666666735</v>
      </c>
      <c r="T27" t="str">
        <f t="shared" si="8"/>
        <v>No Indication</v>
      </c>
      <c r="U27" t="str">
        <f t="shared" si="9"/>
        <v>No T+M+I</v>
      </c>
      <c r="V27">
        <v>63.001793389432322</v>
      </c>
      <c r="W27">
        <v>69.769230769230774</v>
      </c>
      <c r="X27">
        <f t="shared" si="10"/>
        <v>-6.7674373797984515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59.9</v>
      </c>
      <c r="D28">
        <v>60.5</v>
      </c>
      <c r="E28">
        <v>59.8</v>
      </c>
      <c r="F28">
        <v>60</v>
      </c>
      <c r="G28">
        <f>_xll.TA_TYPPRICE(D28,E28,F28)</f>
        <v>60.1</v>
      </c>
      <c r="H28">
        <v>60.2836031479968</v>
      </c>
      <c r="I28" t="str">
        <f t="shared" si="0"/>
        <v>DOWN</v>
      </c>
      <c r="J28">
        <v>62.020645933523198</v>
      </c>
      <c r="K28">
        <v>60.423626953325666</v>
      </c>
      <c r="L28" t="str">
        <f t="shared" si="1"/>
        <v>DOWN</v>
      </c>
      <c r="M28" t="str">
        <f t="shared" si="2"/>
        <v>DOWN</v>
      </c>
      <c r="N28">
        <v>27.212587989728831</v>
      </c>
      <c r="O28" t="str">
        <f t="shared" si="3"/>
        <v>DOWN</v>
      </c>
      <c r="P28" t="str">
        <f t="shared" si="4"/>
        <v>DOWN</v>
      </c>
      <c r="Q28">
        <f t="shared" si="5"/>
        <v>0.20000000000000284</v>
      </c>
      <c r="R28">
        <f t="shared" si="6"/>
        <v>0.70000000000000284</v>
      </c>
      <c r="S28">
        <f t="shared" si="7"/>
        <v>0.28571428571428864</v>
      </c>
      <c r="T28" t="str">
        <f t="shared" si="8"/>
        <v>No Indication</v>
      </c>
      <c r="U28" t="str">
        <f t="shared" si="9"/>
        <v>No T+M+I</v>
      </c>
      <c r="V28">
        <v>62.539979021827349</v>
      </c>
      <c r="W28">
        <v>69.04558404558405</v>
      </c>
      <c r="X28">
        <f t="shared" si="10"/>
        <v>-6.5056050237567007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60.3</v>
      </c>
      <c r="D29">
        <v>60.55</v>
      </c>
      <c r="E29">
        <v>59.25</v>
      </c>
      <c r="F29">
        <v>59</v>
      </c>
      <c r="G29">
        <f>_xll.TA_TYPPRICE(D29,E29,F29)</f>
        <v>59.6</v>
      </c>
      <c r="H29">
        <v>59.941801573998404</v>
      </c>
      <c r="I29" t="str">
        <f t="shared" si="0"/>
        <v>DOWN</v>
      </c>
      <c r="J29">
        <v>61.693835726073601</v>
      </c>
      <c r="K29">
        <v>60.16282096369774</v>
      </c>
      <c r="L29" t="str">
        <f t="shared" si="1"/>
        <v>DOWN</v>
      </c>
      <c r="M29" t="str">
        <f t="shared" si="2"/>
        <v>DOWN</v>
      </c>
      <c r="N29">
        <v>20.760897547271053</v>
      </c>
      <c r="O29" t="str">
        <f t="shared" si="3"/>
        <v>DOWN</v>
      </c>
      <c r="P29" t="str">
        <f t="shared" si="4"/>
        <v>DOWN</v>
      </c>
      <c r="Q29">
        <f t="shared" si="5"/>
        <v>-0.25</v>
      </c>
      <c r="R29">
        <f t="shared" si="6"/>
        <v>1.2999999999999972</v>
      </c>
      <c r="S29">
        <f t="shared" si="7"/>
        <v>-0.19230769230769273</v>
      </c>
      <c r="T29" t="str">
        <f t="shared" si="8"/>
        <v>DOWN</v>
      </c>
      <c r="U29" t="str">
        <f t="shared" si="9"/>
        <v>DOWN</v>
      </c>
      <c r="V29">
        <v>61.995366864623143</v>
      </c>
      <c r="W29">
        <v>68.301466708874116</v>
      </c>
      <c r="X29">
        <f t="shared" si="10"/>
        <v>-6.3060998442509728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59.1</v>
      </c>
      <c r="D30">
        <v>60.25</v>
      </c>
      <c r="E30">
        <v>58.75</v>
      </c>
      <c r="F30">
        <v>60</v>
      </c>
      <c r="G30">
        <f>_xll.TA_TYPPRICE(D30,E30,F30)</f>
        <v>59.666666666666664</v>
      </c>
      <c r="H30">
        <v>59.804234120332538</v>
      </c>
      <c r="I30" t="str">
        <f t="shared" si="0"/>
        <v>UP</v>
      </c>
      <c r="J30">
        <v>61.372983342501691</v>
      </c>
      <c r="K30">
        <v>59.848860749542688</v>
      </c>
      <c r="L30" t="str">
        <f t="shared" si="1"/>
        <v>No Confirmation</v>
      </c>
      <c r="M30" t="str">
        <f t="shared" si="2"/>
        <v>No Trend</v>
      </c>
      <c r="N30">
        <v>38.875506446618836</v>
      </c>
      <c r="O30" t="str">
        <f t="shared" si="3"/>
        <v>DOWN</v>
      </c>
      <c r="P30" t="str">
        <f t="shared" si="4"/>
        <v>No Trend + Momentum</v>
      </c>
      <c r="Q30">
        <f t="shared" si="5"/>
        <v>1.25</v>
      </c>
      <c r="R30">
        <f t="shared" si="6"/>
        <v>1.5</v>
      </c>
      <c r="S30">
        <f t="shared" si="7"/>
        <v>0.83333333333333337</v>
      </c>
      <c r="T30" t="str">
        <f t="shared" si="8"/>
        <v>UP</v>
      </c>
      <c r="U30" t="str">
        <f t="shared" si="9"/>
        <v>No T+M+I</v>
      </c>
      <c r="V30">
        <v>61.688387346988812</v>
      </c>
      <c r="W30">
        <v>67.68654324895752</v>
      </c>
      <c r="X30">
        <f t="shared" si="10"/>
        <v>-5.9981559019687083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59.1</v>
      </c>
      <c r="D31">
        <v>59.75</v>
      </c>
      <c r="E31">
        <v>58.1</v>
      </c>
      <c r="F31">
        <v>58</v>
      </c>
      <c r="G31">
        <f>_xll.TA_TYPPRICE(D31,E31,F31)</f>
        <v>58.616666666666667</v>
      </c>
      <c r="H31">
        <v>59.210450393499599</v>
      </c>
      <c r="I31" t="str">
        <f t="shared" si="0"/>
        <v>DOWN</v>
      </c>
      <c r="J31">
        <v>61.012320377501318</v>
      </c>
      <c r="K31">
        <v>59.460225027422091</v>
      </c>
      <c r="L31" t="str">
        <f t="shared" si="1"/>
        <v>DOWN</v>
      </c>
      <c r="M31" t="str">
        <f t="shared" si="2"/>
        <v>DOWN</v>
      </c>
      <c r="N31">
        <v>24.737561008984706</v>
      </c>
      <c r="O31" t="str">
        <f t="shared" si="3"/>
        <v>DOWN</v>
      </c>
      <c r="P31" t="str">
        <f t="shared" si="4"/>
        <v>DOWN</v>
      </c>
      <c r="Q31">
        <f t="shared" si="5"/>
        <v>-0.10000000000000142</v>
      </c>
      <c r="R31">
        <f t="shared" si="6"/>
        <v>1.6499999999999986</v>
      </c>
      <c r="S31">
        <f t="shared" si="7"/>
        <v>-6.0606060606061517E-2</v>
      </c>
      <c r="T31" t="str">
        <f t="shared" si="8"/>
        <v>DOWN</v>
      </c>
      <c r="U31" t="str">
        <f t="shared" si="9"/>
        <v>DOWN</v>
      </c>
      <c r="V31">
        <v>61.120943139759767</v>
      </c>
      <c r="W31">
        <v>66.969021526812512</v>
      </c>
      <c r="X31">
        <f t="shared" si="10"/>
        <v>-5.8480783870527446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58.3</v>
      </c>
      <c r="D32">
        <v>58.7</v>
      </c>
      <c r="E32">
        <v>57.1</v>
      </c>
      <c r="F32">
        <v>57</v>
      </c>
      <c r="G32">
        <f>_xll.TA_TYPPRICE(D32,E32,F32)</f>
        <v>57.6</v>
      </c>
      <c r="H32">
        <v>58.405225196749797</v>
      </c>
      <c r="I32" t="str">
        <f t="shared" si="0"/>
        <v>DOWN</v>
      </c>
      <c r="J32">
        <v>60.498471404723247</v>
      </c>
      <c r="K32">
        <v>58.935730576883849</v>
      </c>
      <c r="L32" t="str">
        <f t="shared" si="1"/>
        <v>DOWN</v>
      </c>
      <c r="M32" t="str">
        <f t="shared" si="2"/>
        <v>DOWN</v>
      </c>
      <c r="N32">
        <v>20.156162159096048</v>
      </c>
      <c r="O32" t="str">
        <f t="shared" si="3"/>
        <v>DOWN</v>
      </c>
      <c r="P32" t="str">
        <f t="shared" si="4"/>
        <v>DOWN</v>
      </c>
      <c r="Q32">
        <f t="shared" si="5"/>
        <v>-0.10000000000000142</v>
      </c>
      <c r="R32">
        <f t="shared" si="6"/>
        <v>1.6000000000000014</v>
      </c>
      <c r="S32">
        <f t="shared" si="7"/>
        <v>-6.2500000000000833E-2</v>
      </c>
      <c r="T32" t="str">
        <f t="shared" si="8"/>
        <v>DOWN</v>
      </c>
      <c r="U32" t="str">
        <f t="shared" si="9"/>
        <v>DOWN</v>
      </c>
      <c r="V32">
        <v>60.486951887489035</v>
      </c>
      <c r="W32">
        <v>66.230575487789366</v>
      </c>
      <c r="X32">
        <f t="shared" si="10"/>
        <v>-5.7436236003003316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57.45</v>
      </c>
      <c r="D33">
        <v>60.7</v>
      </c>
      <c r="E33">
        <v>57.05</v>
      </c>
      <c r="F33">
        <v>60</v>
      </c>
      <c r="G33">
        <f>_xll.TA_TYPPRICE(D33,E33,F33)</f>
        <v>59.25</v>
      </c>
      <c r="H33">
        <v>58.827612598374898</v>
      </c>
      <c r="I33" t="str">
        <f t="shared" si="0"/>
        <v>UP</v>
      </c>
      <c r="J33">
        <v>60.543255537006971</v>
      </c>
      <c r="K33">
        <v>58.516679337576328</v>
      </c>
      <c r="L33" t="str">
        <f t="shared" si="1"/>
        <v>No Confirmation</v>
      </c>
      <c r="M33" t="str">
        <f t="shared" si="2"/>
        <v>No Trend</v>
      </c>
      <c r="N33">
        <v>52.88060217219914</v>
      </c>
      <c r="O33" t="str">
        <f t="shared" si="3"/>
        <v>No Momentum</v>
      </c>
      <c r="P33" t="str">
        <f t="shared" si="4"/>
        <v>No Trend + Momentum</v>
      </c>
      <c r="Q33">
        <f t="shared" si="5"/>
        <v>2.9500000000000028</v>
      </c>
      <c r="R33">
        <f t="shared" si="6"/>
        <v>3.6500000000000057</v>
      </c>
      <c r="S33">
        <f t="shared" si="7"/>
        <v>0.80821917808219135</v>
      </c>
      <c r="T33" t="str">
        <f t="shared" si="8"/>
        <v>UP</v>
      </c>
      <c r="U33" t="str">
        <f t="shared" si="9"/>
        <v>No T+M+I</v>
      </c>
      <c r="V33">
        <v>60.412036212490719</v>
      </c>
      <c r="W33">
        <v>65.769051377582741</v>
      </c>
      <c r="X33">
        <f t="shared" si="10"/>
        <v>-5.3570151650920224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59.75</v>
      </c>
      <c r="D34">
        <v>60.35</v>
      </c>
      <c r="E34">
        <v>59.15</v>
      </c>
      <c r="F34">
        <v>59</v>
      </c>
      <c r="G34">
        <f>_xll.TA_TYPPRICE(D34,E34,F34)</f>
        <v>59.5</v>
      </c>
      <c r="H34">
        <v>59.163806299187449</v>
      </c>
      <c r="I34" t="str">
        <f t="shared" si="0"/>
        <v>DOWN</v>
      </c>
      <c r="J34">
        <v>60.500309862116531</v>
      </c>
      <c r="K34">
        <v>58.657417262559363</v>
      </c>
      <c r="L34" t="str">
        <f t="shared" si="1"/>
        <v>No Confirmation</v>
      </c>
      <c r="M34" t="str">
        <f t="shared" si="2"/>
        <v>No Trend</v>
      </c>
      <c r="N34">
        <v>45.167248987877258</v>
      </c>
      <c r="O34" t="str">
        <f t="shared" si="3"/>
        <v>No Momentum</v>
      </c>
      <c r="P34" t="str">
        <f t="shared" si="4"/>
        <v>No Trend + Momentum</v>
      </c>
      <c r="Q34">
        <f t="shared" si="5"/>
        <v>-0.14999999999999858</v>
      </c>
      <c r="R34">
        <f t="shared" si="6"/>
        <v>1.2000000000000028</v>
      </c>
      <c r="S34">
        <f t="shared" si="7"/>
        <v>-0.12499999999999852</v>
      </c>
      <c r="T34" t="str">
        <f t="shared" si="8"/>
        <v>DOWN</v>
      </c>
      <c r="U34" t="str">
        <f t="shared" si="9"/>
        <v>No T+M+I</v>
      </c>
      <c r="V34">
        <v>60.194799872107531</v>
      </c>
      <c r="W34">
        <v>65.267640164428471</v>
      </c>
      <c r="X34">
        <f t="shared" si="10"/>
        <v>-5.0728402923209401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59.6</v>
      </c>
      <c r="D35">
        <v>59.95</v>
      </c>
      <c r="E35">
        <v>58.75</v>
      </c>
      <c r="F35">
        <v>59</v>
      </c>
      <c r="G35">
        <f>_xll.TA_TYPPRICE(D35,E35,F35)</f>
        <v>59.233333333333327</v>
      </c>
      <c r="H35">
        <v>59.198569816260388</v>
      </c>
      <c r="I35" t="str">
        <f t="shared" si="0"/>
        <v>DOWN</v>
      </c>
      <c r="J35">
        <v>60.37801878164619</v>
      </c>
      <c r="K35">
        <v>58.677991204212837</v>
      </c>
      <c r="L35" t="str">
        <f t="shared" si="1"/>
        <v>No Confirmation</v>
      </c>
      <c r="M35" t="str">
        <f t="shared" si="2"/>
        <v>No Trend</v>
      </c>
      <c r="N35">
        <v>45.167248987877251</v>
      </c>
      <c r="O35" t="str">
        <f t="shared" si="3"/>
        <v>No Momentum</v>
      </c>
      <c r="P35" t="str">
        <f t="shared" si="4"/>
        <v>No Trend + Momentum</v>
      </c>
      <c r="Q35">
        <f t="shared" si="5"/>
        <v>0.25</v>
      </c>
      <c r="R35">
        <f t="shared" si="6"/>
        <v>1.2000000000000028</v>
      </c>
      <c r="S35">
        <f t="shared" si="7"/>
        <v>0.20833333333333284</v>
      </c>
      <c r="T35" t="str">
        <f t="shared" si="8"/>
        <v>No Indication</v>
      </c>
      <c r="U35" t="str">
        <f t="shared" si="9"/>
        <v>No T+M+I</v>
      </c>
      <c r="V35">
        <v>60.010984507167912</v>
      </c>
      <c r="W35">
        <v>64.803370522618948</v>
      </c>
      <c r="X35">
        <f t="shared" si="10"/>
        <v>-4.7923860154510365</v>
      </c>
      <c r="Y35">
        <v>-5.8212490677768791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59.5</v>
      </c>
      <c r="D36">
        <v>59.6</v>
      </c>
      <c r="E36">
        <v>56.85</v>
      </c>
      <c r="F36">
        <v>57</v>
      </c>
      <c r="G36">
        <f>_xll.TA_TYPPRICE(D36,E36,F36)</f>
        <v>57.816666666666663</v>
      </c>
      <c r="H36">
        <v>58.507618241463526</v>
      </c>
      <c r="I36" t="str">
        <f t="shared" si="0"/>
        <v>DOWN</v>
      </c>
      <c r="J36">
        <v>60.205125719058145</v>
      </c>
      <c r="K36">
        <v>58.271770936609983</v>
      </c>
      <c r="L36" t="str">
        <f t="shared" si="1"/>
        <v>DOWN</v>
      </c>
      <c r="M36" t="str">
        <f t="shared" si="2"/>
        <v>DOWN</v>
      </c>
      <c r="N36">
        <v>31.02522013556726</v>
      </c>
      <c r="O36" t="str">
        <f t="shared" si="3"/>
        <v>DOWN</v>
      </c>
      <c r="P36" t="str">
        <f t="shared" si="4"/>
        <v>DOWN</v>
      </c>
      <c r="Q36">
        <f t="shared" si="5"/>
        <v>0.14999999999999858</v>
      </c>
      <c r="R36">
        <f t="shared" si="6"/>
        <v>2.75</v>
      </c>
      <c r="S36">
        <f t="shared" si="7"/>
        <v>5.4545454545454029E-2</v>
      </c>
      <c r="T36" t="str">
        <f t="shared" si="8"/>
        <v>DOWN</v>
      </c>
      <c r="U36" t="str">
        <f t="shared" si="9"/>
        <v>DOWN</v>
      </c>
      <c r="V36">
        <v>59.547756121449773</v>
      </c>
      <c r="W36">
        <v>64.22534307649903</v>
      </c>
      <c r="X36">
        <f t="shared" si="10"/>
        <v>-4.6775869550492573</v>
      </c>
      <c r="Y36">
        <v>-5.5925166452313544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57.5</v>
      </c>
      <c r="D37">
        <v>57.6</v>
      </c>
      <c r="E37">
        <v>55.55</v>
      </c>
      <c r="F37">
        <v>56</v>
      </c>
      <c r="G37">
        <f>_xll.TA_TYPPRICE(D37,E37,F37)</f>
        <v>56.383333333333333</v>
      </c>
      <c r="H37">
        <v>57.445475787398429</v>
      </c>
      <c r="I37" t="str">
        <f t="shared" si="0"/>
        <v>DOWN</v>
      </c>
      <c r="J37">
        <v>59.626208892600779</v>
      </c>
      <c r="K37">
        <v>57.666932950696655</v>
      </c>
      <c r="L37" t="str">
        <f t="shared" si="1"/>
        <v>DOWN</v>
      </c>
      <c r="M37" t="str">
        <f t="shared" si="2"/>
        <v>DOWN</v>
      </c>
      <c r="N37">
        <v>25.947550293018324</v>
      </c>
      <c r="O37" t="str">
        <f t="shared" si="3"/>
        <v>DOWN</v>
      </c>
      <c r="P37" t="str">
        <f t="shared" si="4"/>
        <v>DOWN</v>
      </c>
      <c r="Q37">
        <f t="shared" si="5"/>
        <v>0.45000000000000284</v>
      </c>
      <c r="R37">
        <f t="shared" si="6"/>
        <v>2.0500000000000043</v>
      </c>
      <c r="S37">
        <f t="shared" si="7"/>
        <v>0.21951219512195214</v>
      </c>
      <c r="T37" t="str">
        <f t="shared" si="8"/>
        <v>No Indication</v>
      </c>
      <c r="U37" t="str">
        <f t="shared" si="9"/>
        <v>No T+M+I</v>
      </c>
      <c r="V37">
        <v>59.001947487380576</v>
      </c>
      <c r="W37">
        <v>63.61605840416577</v>
      </c>
      <c r="X37">
        <f t="shared" si="10"/>
        <v>-4.6141109167851937</v>
      </c>
      <c r="Y37">
        <v>-5.3968354995421226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55.55</v>
      </c>
      <c r="D38">
        <v>57.5</v>
      </c>
      <c r="E38">
        <v>55.55</v>
      </c>
      <c r="F38">
        <v>57</v>
      </c>
      <c r="G38">
        <f>_xll.TA_TYPPRICE(D38,E38,F38)</f>
        <v>56.683333333333337</v>
      </c>
      <c r="H38">
        <v>57.064404560365887</v>
      </c>
      <c r="I38" t="str">
        <f t="shared" si="0"/>
        <v>DOWN</v>
      </c>
      <c r="J38">
        <v>59.153718027578385</v>
      </c>
      <c r="K38">
        <v>57.196503406097399</v>
      </c>
      <c r="L38" t="str">
        <f t="shared" si="1"/>
        <v>DOWN</v>
      </c>
      <c r="M38" t="str">
        <f t="shared" si="2"/>
        <v>DOWN</v>
      </c>
      <c r="N38">
        <v>38.524171741273584</v>
      </c>
      <c r="O38" t="str">
        <f t="shared" si="3"/>
        <v>DOWN</v>
      </c>
      <c r="P38" t="str">
        <f t="shared" si="4"/>
        <v>DOWN</v>
      </c>
      <c r="Q38">
        <f t="shared" si="5"/>
        <v>1.4500000000000028</v>
      </c>
      <c r="R38">
        <f t="shared" si="6"/>
        <v>1.9500000000000028</v>
      </c>
      <c r="S38">
        <f t="shared" si="7"/>
        <v>0.74358974358974395</v>
      </c>
      <c r="T38" t="str">
        <f t="shared" si="8"/>
        <v>No Indication</v>
      </c>
      <c r="U38" t="str">
        <f t="shared" si="9"/>
        <v>No T+M+I</v>
      </c>
      <c r="V38">
        <v>58.693955566245101</v>
      </c>
      <c r="W38">
        <v>63.125980003857194</v>
      </c>
      <c r="X38">
        <f t="shared" si="10"/>
        <v>-4.4320244376120925</v>
      </c>
      <c r="Y38">
        <v>-5.2038732871561164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57.3</v>
      </c>
      <c r="D39">
        <v>57.6</v>
      </c>
      <c r="E39">
        <v>56.75</v>
      </c>
      <c r="F39">
        <v>57</v>
      </c>
      <c r="G39">
        <f>_xll.TA_TYPPRICE(D39,E39,F39)</f>
        <v>57.116666666666667</v>
      </c>
      <c r="H39">
        <v>57.09053561351628</v>
      </c>
      <c r="I39" t="str">
        <f t="shared" si="0"/>
        <v>DOWN</v>
      </c>
      <c r="J39">
        <v>58.808447354783191</v>
      </c>
      <c r="K39">
        <v>57.097280426964645</v>
      </c>
      <c r="L39" t="str">
        <f t="shared" si="1"/>
        <v>DOWN</v>
      </c>
      <c r="M39" t="str">
        <f t="shared" si="2"/>
        <v>DOWN</v>
      </c>
      <c r="N39">
        <v>38.524171741273591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0.85000000000000142</v>
      </c>
      <c r="S39">
        <f t="shared" si="7"/>
        <v>0.29411764705882304</v>
      </c>
      <c r="T39" t="str">
        <f t="shared" si="8"/>
        <v>No Indication</v>
      </c>
      <c r="U39" t="str">
        <f t="shared" si="9"/>
        <v>No T+M+I</v>
      </c>
      <c r="V39">
        <v>58.433347017592006</v>
      </c>
      <c r="W39">
        <v>62.67220370727518</v>
      </c>
      <c r="X39">
        <f t="shared" si="10"/>
        <v>-4.2388566896831747</v>
      </c>
      <c r="Y39">
        <v>-5.0108699676615283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56.95</v>
      </c>
      <c r="D40">
        <v>57</v>
      </c>
      <c r="E40">
        <v>55.55</v>
      </c>
      <c r="F40">
        <v>56</v>
      </c>
      <c r="G40">
        <f>_xll.TA_TYPPRICE(D40,E40,F40)</f>
        <v>56.183333333333337</v>
      </c>
      <c r="H40">
        <v>56.636934473424809</v>
      </c>
      <c r="I40" t="str">
        <f t="shared" si="0"/>
        <v>DOWN</v>
      </c>
      <c r="J40">
        <v>58.406570164831372</v>
      </c>
      <c r="K40">
        <v>56.753440332083613</v>
      </c>
      <c r="L40" t="str">
        <f t="shared" si="1"/>
        <v>DOWN</v>
      </c>
      <c r="M40" t="str">
        <f t="shared" si="2"/>
        <v>DOWN</v>
      </c>
      <c r="N40">
        <v>30.445092275788415</v>
      </c>
      <c r="O40" t="str">
        <f t="shared" si="3"/>
        <v>DOWN</v>
      </c>
      <c r="P40" t="str">
        <f t="shared" si="4"/>
        <v>DOWN</v>
      </c>
      <c r="Q40">
        <f t="shared" si="5"/>
        <v>0.45000000000000284</v>
      </c>
      <c r="R40">
        <f t="shared" si="6"/>
        <v>1.4500000000000028</v>
      </c>
      <c r="S40">
        <f t="shared" si="7"/>
        <v>0.31034482758620824</v>
      </c>
      <c r="T40" t="str">
        <f t="shared" si="8"/>
        <v>No Indication</v>
      </c>
      <c r="U40" t="str">
        <f t="shared" si="9"/>
        <v>No T+M+I</v>
      </c>
      <c r="V40">
        <v>58.058985937962468</v>
      </c>
      <c r="W40">
        <v>62.17796639562517</v>
      </c>
      <c r="X40">
        <f t="shared" si="10"/>
        <v>-4.1189804576627012</v>
      </c>
      <c r="Y40">
        <v>-4.8324920656617625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55.55</v>
      </c>
      <c r="D41">
        <v>56.15</v>
      </c>
      <c r="E41">
        <v>54.55</v>
      </c>
      <c r="F41">
        <v>55</v>
      </c>
      <c r="G41">
        <f>_xll.TA_TYPPRICE(D41,E41,F41)</f>
        <v>55.233333333333327</v>
      </c>
      <c r="H41">
        <v>55.935133903379068</v>
      </c>
      <c r="I41" t="str">
        <f t="shared" si="0"/>
        <v>DOWN</v>
      </c>
      <c r="J41">
        <v>57.905110128202175</v>
      </c>
      <c r="K41">
        <v>56.263786924953919</v>
      </c>
      <c r="L41" t="str">
        <f t="shared" si="1"/>
        <v>DOWN</v>
      </c>
      <c r="M41" t="str">
        <f t="shared" si="2"/>
        <v>DOWN</v>
      </c>
      <c r="N41">
        <v>24.121741875054838</v>
      </c>
      <c r="O41" t="str">
        <f t="shared" si="3"/>
        <v>DOWN</v>
      </c>
      <c r="P41" t="str">
        <f t="shared" si="4"/>
        <v>DOWN</v>
      </c>
      <c r="Q41">
        <f t="shared" si="5"/>
        <v>0.45000000000000284</v>
      </c>
      <c r="R41">
        <f t="shared" si="6"/>
        <v>1.6000000000000014</v>
      </c>
      <c r="S41">
        <f t="shared" si="7"/>
        <v>0.28125000000000155</v>
      </c>
      <c r="T41" t="str">
        <f t="shared" si="8"/>
        <v>No Indication</v>
      </c>
      <c r="U41" t="str">
        <f t="shared" si="9"/>
        <v>No T+M+I</v>
      </c>
      <c r="V41">
        <v>57.588372716737474</v>
      </c>
      <c r="W41">
        <v>61.646265181134417</v>
      </c>
      <c r="X41">
        <f t="shared" si="10"/>
        <v>-4.057892464396943</v>
      </c>
      <c r="Y41">
        <v>-4.6775721454087984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55</v>
      </c>
      <c r="D42">
        <v>55.4</v>
      </c>
      <c r="E42">
        <v>53.8</v>
      </c>
      <c r="F42">
        <v>54</v>
      </c>
      <c r="G42">
        <f>_xll.TA_TYPPRICE(D42,E42,F42)</f>
        <v>54.4</v>
      </c>
      <c r="H42">
        <v>55.167566951689537</v>
      </c>
      <c r="I42" t="str">
        <f t="shared" si="0"/>
        <v>DOWN</v>
      </c>
      <c r="J42">
        <v>57.348418988601694</v>
      </c>
      <c r="K42">
        <v>55.716278719408606</v>
      </c>
      <c r="L42" t="str">
        <f t="shared" si="1"/>
        <v>DOWN</v>
      </c>
      <c r="M42" t="str">
        <f t="shared" si="2"/>
        <v>DOWN</v>
      </c>
      <c r="N42">
        <v>19.149998433865935</v>
      </c>
      <c r="O42" t="str">
        <f t="shared" si="3"/>
        <v>DOWN</v>
      </c>
      <c r="P42" t="str">
        <f t="shared" si="4"/>
        <v>DOWN</v>
      </c>
      <c r="Q42">
        <f t="shared" si="5"/>
        <v>0.20000000000000284</v>
      </c>
      <c r="R42">
        <f t="shared" si="6"/>
        <v>1.6000000000000014</v>
      </c>
      <c r="S42">
        <f t="shared" si="7"/>
        <v>0.12500000000000167</v>
      </c>
      <c r="T42" t="str">
        <f t="shared" si="8"/>
        <v>DOWN</v>
      </c>
      <c r="U42" t="str">
        <f t="shared" si="9"/>
        <v>DOWN</v>
      </c>
      <c r="V42">
        <v>57.036315375700937</v>
      </c>
      <c r="W42">
        <v>61.079875167717056</v>
      </c>
      <c r="X42">
        <f t="shared" si="10"/>
        <v>-4.0435597920161186</v>
      </c>
      <c r="Y42">
        <v>-4.5507696747302626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54.2</v>
      </c>
      <c r="D43">
        <v>54.75</v>
      </c>
      <c r="E43">
        <v>53.2</v>
      </c>
      <c r="F43">
        <v>54</v>
      </c>
      <c r="G43">
        <f>_xll.TA_TYPPRICE(D43,E43,F43)</f>
        <v>53.983333333333327</v>
      </c>
      <c r="H43">
        <v>54.575450142511428</v>
      </c>
      <c r="I43" t="str">
        <f t="shared" si="0"/>
        <v>DOWN</v>
      </c>
      <c r="J43">
        <v>56.770992546690209</v>
      </c>
      <c r="K43">
        <v>55.157105670651141</v>
      </c>
      <c r="L43" t="str">
        <f t="shared" si="1"/>
        <v>DOWN</v>
      </c>
      <c r="M43" t="str">
        <f t="shared" si="2"/>
        <v>DOWN</v>
      </c>
      <c r="N43">
        <v>19.149998433865932</v>
      </c>
      <c r="O43" t="str">
        <f t="shared" si="3"/>
        <v>DOWN</v>
      </c>
      <c r="P43" t="str">
        <f t="shared" si="4"/>
        <v>DOWN</v>
      </c>
      <c r="Q43">
        <f t="shared" si="5"/>
        <v>0.79999999999999716</v>
      </c>
      <c r="R43">
        <f t="shared" si="6"/>
        <v>1.5499999999999972</v>
      </c>
      <c r="S43">
        <f t="shared" si="7"/>
        <v>0.51612903225806361</v>
      </c>
      <c r="T43" t="str">
        <f t="shared" si="8"/>
        <v>No Indication</v>
      </c>
      <c r="U43" t="str">
        <f t="shared" si="9"/>
        <v>No T+M+I</v>
      </c>
      <c r="V43">
        <v>56.569189933285408</v>
      </c>
      <c r="W43">
        <v>60.555439970108388</v>
      </c>
      <c r="X43">
        <f t="shared" si="10"/>
        <v>-3.9862500368229803</v>
      </c>
      <c r="Y43">
        <v>-4.4378657471488063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53.65</v>
      </c>
      <c r="D44">
        <v>54.45</v>
      </c>
      <c r="E44">
        <v>53.15</v>
      </c>
      <c r="F44">
        <v>54</v>
      </c>
      <c r="G44">
        <f>_xll.TA_TYPPRICE(D44,E44,F44)</f>
        <v>53.866666666666667</v>
      </c>
      <c r="H44">
        <v>54.221058404589044</v>
      </c>
      <c r="I44" t="str">
        <f t="shared" si="0"/>
        <v>DOWN</v>
      </c>
      <c r="J44">
        <v>56.2552164252035</v>
      </c>
      <c r="K44">
        <v>54.711082188284223</v>
      </c>
      <c r="L44" t="str">
        <f t="shared" si="1"/>
        <v>DOWN</v>
      </c>
      <c r="M44" t="str">
        <f t="shared" si="2"/>
        <v>DOWN</v>
      </c>
      <c r="N44">
        <v>19.149998433865932</v>
      </c>
      <c r="O44" t="str">
        <f t="shared" si="3"/>
        <v>DOWN</v>
      </c>
      <c r="P44" t="str">
        <f t="shared" si="4"/>
        <v>DOWN</v>
      </c>
      <c r="Q44">
        <f t="shared" si="5"/>
        <v>0.85000000000000142</v>
      </c>
      <c r="R44">
        <f t="shared" si="6"/>
        <v>1.3000000000000043</v>
      </c>
      <c r="S44">
        <f t="shared" si="7"/>
        <v>0.65384615384615274</v>
      </c>
      <c r="T44" t="str">
        <f t="shared" si="8"/>
        <v>No Indication</v>
      </c>
      <c r="U44" t="str">
        <f t="shared" si="9"/>
        <v>No T+M+I</v>
      </c>
      <c r="V44">
        <v>56.17392994354919</v>
      </c>
      <c r="W44">
        <v>60.069851824174435</v>
      </c>
      <c r="X44">
        <f t="shared" si="10"/>
        <v>-3.8959218806252451</v>
      </c>
      <c r="Y44">
        <v>-4.3294769738440939</v>
      </c>
      <c r="Z44" t="str">
        <f t="shared" si="11"/>
        <v>UP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53.85</v>
      </c>
      <c r="D45">
        <v>54.2</v>
      </c>
      <c r="E45">
        <v>53.25</v>
      </c>
      <c r="F45">
        <v>54</v>
      </c>
      <c r="G45">
        <f>_xll.TA_TYPPRICE(D45,E45,F45)</f>
        <v>53.816666666666663</v>
      </c>
      <c r="H45">
        <v>54.018862535627854</v>
      </c>
      <c r="I45" t="str">
        <f t="shared" si="0"/>
        <v>DOWN</v>
      </c>
      <c r="J45">
        <v>55.798501664047166</v>
      </c>
      <c r="K45">
        <v>54.386397257554393</v>
      </c>
      <c r="L45" t="str">
        <f t="shared" si="1"/>
        <v>DOWN</v>
      </c>
      <c r="M45" t="str">
        <f t="shared" si="2"/>
        <v>DOWN</v>
      </c>
      <c r="N45">
        <v>19.149998433865932</v>
      </c>
      <c r="O45" t="str">
        <f t="shared" si="3"/>
        <v>DOWN</v>
      </c>
      <c r="P45" t="str">
        <f t="shared" si="4"/>
        <v>DOWN</v>
      </c>
      <c r="Q45">
        <f t="shared" si="5"/>
        <v>0.75</v>
      </c>
      <c r="R45">
        <f t="shared" si="6"/>
        <v>0.95000000000000284</v>
      </c>
      <c r="S45">
        <f t="shared" si="7"/>
        <v>0.789473684210524</v>
      </c>
      <c r="T45" t="str">
        <f t="shared" si="8"/>
        <v>No Indication</v>
      </c>
      <c r="U45" t="str">
        <f t="shared" si="9"/>
        <v>No T+M+I</v>
      </c>
      <c r="V45">
        <v>55.839479183003164</v>
      </c>
      <c r="W45">
        <v>59.620233170531883</v>
      </c>
      <c r="X45">
        <f t="shared" si="10"/>
        <v>-3.7807539875287191</v>
      </c>
      <c r="Y45">
        <v>-4.2197323765810193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54</v>
      </c>
      <c r="D46">
        <v>54.4</v>
      </c>
      <c r="E46">
        <v>53.25</v>
      </c>
      <c r="F46">
        <v>53</v>
      </c>
      <c r="G46">
        <f>_xll.TA_TYPPRICE(D46,E46,F46)</f>
        <v>53.550000000000004</v>
      </c>
      <c r="H46">
        <v>53.784431267813929</v>
      </c>
      <c r="I46" t="str">
        <f t="shared" si="0"/>
        <v>DOWN</v>
      </c>
      <c r="J46">
        <v>55.487723516481125</v>
      </c>
      <c r="K46">
        <v>54.133864533653416</v>
      </c>
      <c r="L46" t="str">
        <f t="shared" si="1"/>
        <v>DOWN</v>
      </c>
      <c r="M46" t="str">
        <f t="shared" si="2"/>
        <v>DOWN</v>
      </c>
      <c r="N46">
        <v>12.739493318449583</v>
      </c>
      <c r="O46" t="str">
        <f t="shared" si="3"/>
        <v>DOWN</v>
      </c>
      <c r="P46" t="str">
        <f t="shared" si="4"/>
        <v>DOWN</v>
      </c>
      <c r="Q46">
        <f t="shared" si="5"/>
        <v>-0.25</v>
      </c>
      <c r="R46">
        <f t="shared" si="6"/>
        <v>1.1499999999999986</v>
      </c>
      <c r="S46">
        <f t="shared" si="7"/>
        <v>-0.21739130434782636</v>
      </c>
      <c r="T46" t="str">
        <f t="shared" si="8"/>
        <v>DOWN</v>
      </c>
      <c r="U46" t="str">
        <f t="shared" si="9"/>
        <v>DOWN</v>
      </c>
      <c r="V46">
        <v>55.402636231771908</v>
      </c>
      <c r="W46">
        <v>59.129845528270259</v>
      </c>
      <c r="X46">
        <f t="shared" si="10"/>
        <v>-3.7272092964983514</v>
      </c>
      <c r="Y46">
        <v>-4.1212277605644854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53.55</v>
      </c>
      <c r="D47">
        <v>56.1</v>
      </c>
      <c r="E47">
        <v>53.5</v>
      </c>
      <c r="F47">
        <v>56</v>
      </c>
      <c r="G47">
        <f>_xll.TA_TYPPRICE(D47,E47,F47)</f>
        <v>55.199999999999996</v>
      </c>
      <c r="H47">
        <v>54.492215633906966</v>
      </c>
      <c r="I47" t="str">
        <f t="shared" si="0"/>
        <v>UP</v>
      </c>
      <c r="J47">
        <v>55.623784957263098</v>
      </c>
      <c r="K47">
        <v>53.993005748397103</v>
      </c>
      <c r="L47" t="str">
        <f t="shared" si="1"/>
        <v>UP</v>
      </c>
      <c r="M47" t="str">
        <f t="shared" si="2"/>
        <v>UP</v>
      </c>
      <c r="N47">
        <v>61.309051481201436</v>
      </c>
      <c r="O47" t="str">
        <f t="shared" si="3"/>
        <v>UP</v>
      </c>
      <c r="P47" t="str">
        <f t="shared" si="4"/>
        <v>UP</v>
      </c>
      <c r="Q47">
        <f t="shared" si="5"/>
        <v>2.5</v>
      </c>
      <c r="R47">
        <f t="shared" si="6"/>
        <v>2.6000000000000014</v>
      </c>
      <c r="S47">
        <f t="shared" si="7"/>
        <v>0.96153846153846101</v>
      </c>
      <c r="T47" t="str">
        <f t="shared" si="8"/>
        <v>UP</v>
      </c>
      <c r="U47" t="str">
        <f t="shared" si="9"/>
        <v>UP</v>
      </c>
      <c r="V47">
        <v>55.494538349960848</v>
      </c>
      <c r="W47">
        <v>58.898005118768758</v>
      </c>
      <c r="X47">
        <f t="shared" si="10"/>
        <v>-3.4034667688079097</v>
      </c>
      <c r="Y47">
        <v>-3.9776755622131703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55.85</v>
      </c>
      <c r="D48">
        <v>57.55</v>
      </c>
      <c r="E48">
        <v>55.5</v>
      </c>
      <c r="F48">
        <v>57</v>
      </c>
      <c r="G48">
        <f>_xll.TA_TYPPRICE(D48,E48,F48)</f>
        <v>56.683333333333337</v>
      </c>
      <c r="H48">
        <v>55.587774483620151</v>
      </c>
      <c r="I48" t="str">
        <f t="shared" si="0"/>
        <v>UP</v>
      </c>
      <c r="J48">
        <v>56.051832744537961</v>
      </c>
      <c r="K48">
        <v>54.327893359864412</v>
      </c>
      <c r="L48" t="str">
        <f t="shared" si="1"/>
        <v>UP</v>
      </c>
      <c r="M48" t="str">
        <f t="shared" si="2"/>
        <v>UP</v>
      </c>
      <c r="N48">
        <v>68.592928762414004</v>
      </c>
      <c r="O48" t="str">
        <f t="shared" si="3"/>
        <v>UP</v>
      </c>
      <c r="P48" t="str">
        <f t="shared" si="4"/>
        <v>UP</v>
      </c>
      <c r="Q48">
        <f t="shared" si="5"/>
        <v>1.5</v>
      </c>
      <c r="R48">
        <f t="shared" si="6"/>
        <v>2.0499999999999972</v>
      </c>
      <c r="S48">
        <f t="shared" si="7"/>
        <v>0.73170731707317171</v>
      </c>
      <c r="T48" t="str">
        <f t="shared" si="8"/>
        <v>No Indication</v>
      </c>
      <c r="U48" t="str">
        <f t="shared" si="9"/>
        <v>No T+M+I</v>
      </c>
      <c r="V48">
        <v>55.726147834582257</v>
      </c>
      <c r="W48">
        <v>58.757412147008111</v>
      </c>
      <c r="X48">
        <f t="shared" si="10"/>
        <v>-3.0312643124258543</v>
      </c>
      <c r="Y48">
        <v>-3.7883933122557072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57</v>
      </c>
      <c r="D49">
        <v>57.7</v>
      </c>
      <c r="E49">
        <v>56.25</v>
      </c>
      <c r="F49">
        <v>56</v>
      </c>
      <c r="G49">
        <f>_xll.TA_TYPPRICE(D49,E49,F49)</f>
        <v>56.65</v>
      </c>
      <c r="H49">
        <v>56.118887241810071</v>
      </c>
      <c r="I49" t="str">
        <f t="shared" si="0"/>
        <v>DOWN</v>
      </c>
      <c r="J49">
        <v>56.418092134640638</v>
      </c>
      <c r="K49">
        <v>54.755028168783433</v>
      </c>
      <c r="L49" t="str">
        <f t="shared" si="1"/>
        <v>No Confirmation</v>
      </c>
      <c r="M49" t="str">
        <f t="shared" si="2"/>
        <v>No Trend</v>
      </c>
      <c r="N49">
        <v>55.526338014035879</v>
      </c>
      <c r="O49" t="str">
        <f t="shared" si="3"/>
        <v>No Momentum</v>
      </c>
      <c r="P49" t="str">
        <f t="shared" si="4"/>
        <v>No Trend + Momentum</v>
      </c>
      <c r="Q49">
        <f t="shared" si="5"/>
        <v>-0.25</v>
      </c>
      <c r="R49">
        <f t="shared" si="6"/>
        <v>1.4500000000000028</v>
      </c>
      <c r="S49">
        <f t="shared" si="7"/>
        <v>-0.17241379310344793</v>
      </c>
      <c r="T49" t="str">
        <f t="shared" si="8"/>
        <v>DOWN</v>
      </c>
      <c r="U49" t="str">
        <f t="shared" si="9"/>
        <v>No T+M+I</v>
      </c>
      <c r="V49">
        <v>55.768278936954218</v>
      </c>
      <c r="W49">
        <v>58.553159395377882</v>
      </c>
      <c r="X49">
        <f t="shared" si="10"/>
        <v>-2.7848804584236646</v>
      </c>
      <c r="Y49">
        <v>-3.5876907414892987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57</v>
      </c>
      <c r="D50">
        <v>58.3</v>
      </c>
      <c r="E50">
        <v>56</v>
      </c>
      <c r="F50">
        <v>58</v>
      </c>
      <c r="G50">
        <f>_xll.TA_TYPPRICE(D50,E50,F50)</f>
        <v>57.433333333333337</v>
      </c>
      <c r="H50">
        <v>56.776110287571704</v>
      </c>
      <c r="I50" t="str">
        <f t="shared" si="0"/>
        <v>UP</v>
      </c>
      <c r="J50">
        <v>56.836293882498275</v>
      </c>
      <c r="K50">
        <v>55.031688575720445</v>
      </c>
      <c r="L50" t="str">
        <f t="shared" si="1"/>
        <v>UP</v>
      </c>
      <c r="M50" t="str">
        <f t="shared" si="2"/>
        <v>UP</v>
      </c>
      <c r="N50">
        <v>69.873625967621521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2.2999999999999972</v>
      </c>
      <c r="S50">
        <f t="shared" si="7"/>
        <v>0.86956521739130543</v>
      </c>
      <c r="T50" t="str">
        <f t="shared" si="8"/>
        <v>UP</v>
      </c>
      <c r="U50" t="str">
        <f t="shared" si="9"/>
        <v>UP</v>
      </c>
      <c r="V50">
        <v>56.111620638961263</v>
      </c>
      <c r="W50">
        <v>58.512184625349889</v>
      </c>
      <c r="X50">
        <f t="shared" si="10"/>
        <v>-2.4005639863886259</v>
      </c>
      <c r="Y50">
        <v>-3.3502653904691639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58.1</v>
      </c>
      <c r="D51">
        <v>58.45</v>
      </c>
      <c r="E51">
        <v>56</v>
      </c>
      <c r="F51">
        <v>56</v>
      </c>
      <c r="G51">
        <f>_xll.TA_TYPPRICE(D51,E51,F51)</f>
        <v>56.816666666666663</v>
      </c>
      <c r="H51">
        <v>56.79638847711918</v>
      </c>
      <c r="I51" t="str">
        <f t="shared" si="0"/>
        <v>DOWN</v>
      </c>
      <c r="J51">
        <v>57.194895241943101</v>
      </c>
      <c r="K51">
        <v>55.246868892227013</v>
      </c>
      <c r="L51" t="str">
        <f t="shared" si="1"/>
        <v>No Confirmation</v>
      </c>
      <c r="M51" t="str">
        <f t="shared" si="2"/>
        <v>No Trend</v>
      </c>
      <c r="N51">
        <v>49.794054923247977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2.4500000000000028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56.094448232967224</v>
      </c>
      <c r="W51">
        <v>58.326096875323969</v>
      </c>
      <c r="X51">
        <f t="shared" si="10"/>
        <v>-2.2316486423567454</v>
      </c>
      <c r="Y51">
        <v>-3.1265420408466804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56.5</v>
      </c>
      <c r="D52">
        <v>57.2</v>
      </c>
      <c r="E52">
        <v>56.15</v>
      </c>
      <c r="F52">
        <v>57</v>
      </c>
      <c r="G52">
        <f>_xll.TA_TYPPRICE(D52,E52,F52)</f>
        <v>56.783333333333331</v>
      </c>
      <c r="H52">
        <v>56.789860905226256</v>
      </c>
      <c r="I52" t="str">
        <f t="shared" si="0"/>
        <v>UP</v>
      </c>
      <c r="J52">
        <v>57.196029632622412</v>
      </c>
      <c r="K52">
        <v>55.447564693954341</v>
      </c>
      <c r="L52" t="str">
        <f t="shared" si="1"/>
        <v>No Confirmation</v>
      </c>
      <c r="M52" t="str">
        <f t="shared" si="2"/>
        <v>No Trend</v>
      </c>
      <c r="N52">
        <v>57.438382537607581</v>
      </c>
      <c r="O52" t="str">
        <f t="shared" si="3"/>
        <v>No Momentum</v>
      </c>
      <c r="P52" t="str">
        <f t="shared" si="4"/>
        <v>No Trend + Momentum</v>
      </c>
      <c r="Q52">
        <f t="shared" si="5"/>
        <v>0.85000000000000142</v>
      </c>
      <c r="R52">
        <f t="shared" si="6"/>
        <v>1.0500000000000043</v>
      </c>
      <c r="S52">
        <f t="shared" si="7"/>
        <v>0.80952380952380754</v>
      </c>
      <c r="T52" t="str">
        <f t="shared" si="8"/>
        <v>UP</v>
      </c>
      <c r="U52" t="str">
        <f t="shared" si="9"/>
        <v>No T+M+I</v>
      </c>
      <c r="V52">
        <v>56.233763889433803</v>
      </c>
      <c r="W52">
        <v>58.227867477151825</v>
      </c>
      <c r="X52">
        <f t="shared" si="10"/>
        <v>-1.9941035877180227</v>
      </c>
      <c r="Y52">
        <v>-2.900054350220949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57.1</v>
      </c>
      <c r="D53">
        <v>57.5</v>
      </c>
      <c r="E53">
        <v>56.7</v>
      </c>
      <c r="F53">
        <v>57</v>
      </c>
      <c r="G53">
        <f>_xll.TA_TYPPRICE(D53,E53,F53)</f>
        <v>57.066666666666663</v>
      </c>
      <c r="H53">
        <v>56.928263785946456</v>
      </c>
      <c r="I53" t="str">
        <f t="shared" si="0"/>
        <v>UP</v>
      </c>
      <c r="J53">
        <v>57.263578603150762</v>
      </c>
      <c r="K53">
        <v>55.725883650853376</v>
      </c>
      <c r="L53" t="str">
        <f t="shared" si="1"/>
        <v>No Confirmation</v>
      </c>
      <c r="M53" t="str">
        <f t="shared" si="2"/>
        <v>No Trend</v>
      </c>
      <c r="N53">
        <v>57.438382537607581</v>
      </c>
      <c r="O53" t="str">
        <f t="shared" si="3"/>
        <v>No Momentum</v>
      </c>
      <c r="P53" t="str">
        <f t="shared" si="4"/>
        <v>No Trend + Momentum</v>
      </c>
      <c r="Q53">
        <f t="shared" si="5"/>
        <v>0.29999999999999716</v>
      </c>
      <c r="R53">
        <f t="shared" si="6"/>
        <v>0.79999999999999716</v>
      </c>
      <c r="S53">
        <f t="shared" si="7"/>
        <v>0.37499999999999778</v>
      </c>
      <c r="T53" t="str">
        <f t="shared" si="8"/>
        <v>No Indication</v>
      </c>
      <c r="U53" t="str">
        <f t="shared" si="9"/>
        <v>No T+M+I</v>
      </c>
      <c r="V53">
        <v>56.351646367982447</v>
      </c>
      <c r="W53">
        <v>58.136914330696136</v>
      </c>
      <c r="X53">
        <f t="shared" si="10"/>
        <v>-1.7852679627136894</v>
      </c>
      <c r="Y53">
        <v>-2.6770970727194969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56.95</v>
      </c>
      <c r="D54">
        <v>57.3</v>
      </c>
      <c r="E54">
        <v>56.1</v>
      </c>
      <c r="F54">
        <v>57</v>
      </c>
      <c r="G54">
        <f>_xll.TA_TYPPRICE(D54,E54,F54)</f>
        <v>56.800000000000004</v>
      </c>
      <c r="H54">
        <v>56.864131892973234</v>
      </c>
      <c r="I54" t="str">
        <f t="shared" si="0"/>
        <v>UP</v>
      </c>
      <c r="J54">
        <v>57.271672246895037</v>
      </c>
      <c r="K54">
        <v>55.809020617330404</v>
      </c>
      <c r="L54" t="str">
        <f t="shared" si="1"/>
        <v>No Confirmation</v>
      </c>
      <c r="M54" t="str">
        <f t="shared" si="2"/>
        <v>No Trend</v>
      </c>
      <c r="N54">
        <v>57.438382537607588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0.89999999999999858</v>
      </c>
      <c r="R54">
        <f t="shared" si="6"/>
        <v>1.1999999999999957</v>
      </c>
      <c r="S54">
        <f t="shared" si="7"/>
        <v>0.75000000000000144</v>
      </c>
      <c r="T54" t="str">
        <f t="shared" si="8"/>
        <v>No Indication</v>
      </c>
      <c r="U54" t="str">
        <f t="shared" si="9"/>
        <v>No T+M+I</v>
      </c>
      <c r="V54">
        <v>56.451393080600532</v>
      </c>
      <c r="W54">
        <v>58.052698454348274</v>
      </c>
      <c r="X54">
        <f t="shared" si="10"/>
        <v>-1.6013053737477421</v>
      </c>
      <c r="Y54">
        <v>-2.4619387329251459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57.15</v>
      </c>
      <c r="D55">
        <v>58.2</v>
      </c>
      <c r="E55">
        <v>56.8</v>
      </c>
      <c r="F55">
        <v>58</v>
      </c>
      <c r="G55">
        <f>_xll.TA_TYPPRICE(D55,E55,F55)</f>
        <v>57.666666666666664</v>
      </c>
      <c r="H55">
        <v>57.265399279819945</v>
      </c>
      <c r="I55" t="str">
        <f t="shared" si="0"/>
        <v>UP</v>
      </c>
      <c r="J55">
        <v>57.477967303140588</v>
      </c>
      <c r="K55">
        <v>56.029238257923645</v>
      </c>
      <c r="L55" t="str">
        <f t="shared" si="1"/>
        <v>UP</v>
      </c>
      <c r="M55" t="str">
        <f t="shared" si="2"/>
        <v>UP</v>
      </c>
      <c r="N55">
        <v>67.194219927421813</v>
      </c>
      <c r="O55" t="str">
        <f t="shared" si="3"/>
        <v>UP</v>
      </c>
      <c r="P55" t="str">
        <f t="shared" si="4"/>
        <v>UP</v>
      </c>
      <c r="Q55">
        <f t="shared" si="5"/>
        <v>1.2000000000000028</v>
      </c>
      <c r="R55">
        <f t="shared" si="6"/>
        <v>1.4000000000000057</v>
      </c>
      <c r="S55">
        <f t="shared" si="7"/>
        <v>0.85714285714285565</v>
      </c>
      <c r="T55" t="str">
        <f t="shared" si="8"/>
        <v>UP</v>
      </c>
      <c r="U55" t="str">
        <f t="shared" si="9"/>
        <v>UP</v>
      </c>
      <c r="V55">
        <v>56.689640298969678</v>
      </c>
      <c r="W55">
        <v>58.048794865137289</v>
      </c>
      <c r="X55">
        <f t="shared" si="10"/>
        <v>-1.3591545661676108</v>
      </c>
      <c r="Y55">
        <v>-2.2413818995736388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58</v>
      </c>
      <c r="D56">
        <v>58.9</v>
      </c>
      <c r="E56">
        <v>57.6</v>
      </c>
      <c r="F56">
        <v>58</v>
      </c>
      <c r="G56">
        <f>_xll.TA_TYPPRICE(D56,E56,F56)</f>
        <v>58.166666666666664</v>
      </c>
      <c r="H56">
        <v>57.716032973243301</v>
      </c>
      <c r="I56" t="str">
        <f t="shared" si="0"/>
        <v>UP</v>
      </c>
      <c r="J56">
        <v>57.793974569109345</v>
      </c>
      <c r="K56">
        <v>56.3782964228295</v>
      </c>
      <c r="L56" t="str">
        <f t="shared" si="1"/>
        <v>UP</v>
      </c>
      <c r="M56" t="str">
        <f t="shared" si="2"/>
        <v>UP</v>
      </c>
      <c r="N56">
        <v>67.194219927421813</v>
      </c>
      <c r="O56" t="str">
        <f t="shared" si="3"/>
        <v>UP</v>
      </c>
      <c r="P56" t="str">
        <f t="shared" si="4"/>
        <v>UP</v>
      </c>
      <c r="Q56">
        <f t="shared" si="5"/>
        <v>0.39999999999999858</v>
      </c>
      <c r="R56">
        <f t="shared" si="6"/>
        <v>1.2999999999999972</v>
      </c>
      <c r="S56">
        <f t="shared" si="7"/>
        <v>0.30769230769230727</v>
      </c>
      <c r="T56" t="str">
        <f t="shared" si="8"/>
        <v>No Indication</v>
      </c>
      <c r="U56" t="str">
        <f t="shared" si="9"/>
        <v>No T+M+I</v>
      </c>
      <c r="V56">
        <v>56.891234099128191</v>
      </c>
      <c r="W56">
        <v>58.045180430682677</v>
      </c>
      <c r="X56">
        <f t="shared" si="10"/>
        <v>-1.1539463315544864</v>
      </c>
      <c r="Y56">
        <v>-2.0238947859698082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57.95</v>
      </c>
      <c r="D57">
        <v>58.3</v>
      </c>
      <c r="E57">
        <v>57.65</v>
      </c>
      <c r="F57">
        <v>58</v>
      </c>
      <c r="G57">
        <f>_xll.TA_TYPPRICE(D57,E57,F57)</f>
        <v>57.983333333333327</v>
      </c>
      <c r="H57">
        <v>57.849683153288311</v>
      </c>
      <c r="I57" t="str">
        <f t="shared" si="0"/>
        <v>UP</v>
      </c>
      <c r="J57">
        <v>57.906424664862826</v>
      </c>
      <c r="K57">
        <v>56.660897217756279</v>
      </c>
      <c r="L57" t="str">
        <f t="shared" si="1"/>
        <v>UP</v>
      </c>
      <c r="M57" t="str">
        <f t="shared" si="2"/>
        <v>UP</v>
      </c>
      <c r="N57">
        <v>67.194219927421813</v>
      </c>
      <c r="O57" t="str">
        <f t="shared" si="3"/>
        <v>UP</v>
      </c>
      <c r="P57" t="str">
        <f t="shared" si="4"/>
        <v>UP</v>
      </c>
      <c r="Q57">
        <f t="shared" si="5"/>
        <v>0.35000000000000142</v>
      </c>
      <c r="R57">
        <f t="shared" si="6"/>
        <v>0.64999999999999858</v>
      </c>
      <c r="S57">
        <f t="shared" si="7"/>
        <v>0.53846153846154188</v>
      </c>
      <c r="T57" t="str">
        <f t="shared" si="8"/>
        <v>No Indication</v>
      </c>
      <c r="U57" t="str">
        <f t="shared" si="9"/>
        <v>No T+M+I</v>
      </c>
      <c r="V57">
        <v>57.061813468493085</v>
      </c>
      <c r="W57">
        <v>58.041833732113588</v>
      </c>
      <c r="X57">
        <f t="shared" si="10"/>
        <v>-0.98002026362050287</v>
      </c>
      <c r="Y57">
        <v>-1.8151198814999472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58.05</v>
      </c>
      <c r="D58">
        <v>58.75</v>
      </c>
      <c r="E58">
        <v>57.65</v>
      </c>
      <c r="F58">
        <v>58</v>
      </c>
      <c r="G58">
        <f>_xll.TA_TYPPRICE(D58,E58,F58)</f>
        <v>58.133333333333333</v>
      </c>
      <c r="H58">
        <v>57.991508243310818</v>
      </c>
      <c r="I58" t="str">
        <f t="shared" si="0"/>
        <v>UP</v>
      </c>
      <c r="J58">
        <v>58.093885850448864</v>
      </c>
      <c r="K58">
        <v>56.88069783603266</v>
      </c>
      <c r="L58" t="str">
        <f t="shared" si="1"/>
        <v>No Confirmation</v>
      </c>
      <c r="M58" t="str">
        <f t="shared" si="2"/>
        <v>No Trend</v>
      </c>
      <c r="N58">
        <v>67.194219927421813</v>
      </c>
      <c r="O58" t="str">
        <f t="shared" si="3"/>
        <v>UP</v>
      </c>
      <c r="P58" t="str">
        <f t="shared" si="4"/>
        <v>No Trend + Momentum</v>
      </c>
      <c r="Q58">
        <f t="shared" si="5"/>
        <v>0.35000000000000142</v>
      </c>
      <c r="R58">
        <f t="shared" si="6"/>
        <v>1.1000000000000014</v>
      </c>
      <c r="S58">
        <f t="shared" si="7"/>
        <v>0.31818181818181906</v>
      </c>
      <c r="T58" t="str">
        <f t="shared" si="8"/>
        <v>No Indication</v>
      </c>
      <c r="U58" t="str">
        <f t="shared" si="9"/>
        <v>No T+M+I</v>
      </c>
      <c r="V58">
        <v>57.206149857955687</v>
      </c>
      <c r="W58">
        <v>58.038734937142209</v>
      </c>
      <c r="X58">
        <f t="shared" si="10"/>
        <v>-0.83258507918652214</v>
      </c>
      <c r="Y58">
        <v>-1.6186129210372622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58.1</v>
      </c>
      <c r="D59">
        <v>59.5</v>
      </c>
      <c r="E59">
        <v>58.05</v>
      </c>
      <c r="F59">
        <v>59</v>
      </c>
      <c r="G59">
        <f>_xll.TA_TYPPRICE(D59,E59,F59)</f>
        <v>58.85</v>
      </c>
      <c r="H59">
        <v>58.420754121655406</v>
      </c>
      <c r="I59" t="str">
        <f t="shared" si="0"/>
        <v>UP</v>
      </c>
      <c r="J59">
        <v>58.406355661460225</v>
      </c>
      <c r="K59">
        <v>57.140542761358738</v>
      </c>
      <c r="L59" t="str">
        <f t="shared" si="1"/>
        <v>UP</v>
      </c>
      <c r="M59" t="str">
        <f t="shared" si="2"/>
        <v>UP</v>
      </c>
      <c r="N59">
        <v>78.965412776448019</v>
      </c>
      <c r="O59" t="str">
        <f t="shared" si="3"/>
        <v>UP</v>
      </c>
      <c r="P59" t="str">
        <f t="shared" si="4"/>
        <v>UP</v>
      </c>
      <c r="Q59">
        <f t="shared" si="5"/>
        <v>0.95000000000000284</v>
      </c>
      <c r="R59">
        <f t="shared" si="6"/>
        <v>1.4500000000000028</v>
      </c>
      <c r="S59">
        <f t="shared" si="7"/>
        <v>0.65517241379310409</v>
      </c>
      <c r="T59" t="str">
        <f t="shared" si="8"/>
        <v>No Indication</v>
      </c>
      <c r="U59" t="str">
        <f t="shared" si="9"/>
        <v>No T+M+I</v>
      </c>
      <c r="V59">
        <v>57.482126802885581</v>
      </c>
      <c r="W59">
        <v>58.109939756613159</v>
      </c>
      <c r="X59">
        <f t="shared" si="10"/>
        <v>-0.62781295372757739</v>
      </c>
      <c r="Y59">
        <v>-1.4204529275753253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59.4</v>
      </c>
      <c r="D60">
        <v>61.1</v>
      </c>
      <c r="E60">
        <v>59.1</v>
      </c>
      <c r="F60">
        <v>61</v>
      </c>
      <c r="G60">
        <f>_xll.TA_TYPPRICE(D60,E60,F60)</f>
        <v>60.4</v>
      </c>
      <c r="H60">
        <v>59.410377060827699</v>
      </c>
      <c r="I60" t="str">
        <f t="shared" si="0"/>
        <v>UP</v>
      </c>
      <c r="J60">
        <v>59.004943292246843</v>
      </c>
      <c r="K60">
        <v>57.575977703279015</v>
      </c>
      <c r="L60" t="str">
        <f t="shared" si="1"/>
        <v>UP</v>
      </c>
      <c r="M60" t="str">
        <f t="shared" si="2"/>
        <v>UP</v>
      </c>
      <c r="N60">
        <v>88.911870051989922</v>
      </c>
      <c r="O60" t="str">
        <f t="shared" si="3"/>
        <v>UP</v>
      </c>
      <c r="P60" t="str">
        <f t="shared" si="4"/>
        <v>UP</v>
      </c>
      <c r="Q60">
        <f t="shared" si="5"/>
        <v>1.8999999999999986</v>
      </c>
      <c r="R60">
        <f t="shared" si="6"/>
        <v>2</v>
      </c>
      <c r="S60">
        <f t="shared" si="7"/>
        <v>0.94999999999999929</v>
      </c>
      <c r="T60" t="str">
        <f t="shared" si="8"/>
        <v>UP</v>
      </c>
      <c r="U60" t="str">
        <f t="shared" si="9"/>
        <v>UP</v>
      </c>
      <c r="V60">
        <v>58.023338063980106</v>
      </c>
      <c r="W60">
        <v>58.324018293160329</v>
      </c>
      <c r="X60">
        <f t="shared" si="10"/>
        <v>-0.30068022918022308</v>
      </c>
      <c r="Y60">
        <v>-1.1964983878963049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59.35</v>
      </c>
      <c r="AE60">
        <f t="shared" si="16"/>
        <v>59.85</v>
      </c>
      <c r="AF60">
        <f t="shared" si="17"/>
        <v>60.1</v>
      </c>
      <c r="AG60">
        <f t="shared" si="18"/>
        <v>60.35</v>
      </c>
    </row>
    <row r="61" spans="1:34" x14ac:dyDescent="0.25">
      <c r="A61" t="s">
        <v>5</v>
      </c>
      <c r="B61" s="1">
        <v>42941</v>
      </c>
      <c r="C61">
        <v>60.65</v>
      </c>
      <c r="D61">
        <v>61.95</v>
      </c>
      <c r="E61">
        <v>60.2</v>
      </c>
      <c r="F61">
        <v>62</v>
      </c>
      <c r="G61">
        <f>_xll.TA_TYPPRICE(D61,E61,F61)</f>
        <v>61.383333333333333</v>
      </c>
      <c r="H61">
        <v>60.396855197080512</v>
      </c>
      <c r="I61" t="str">
        <f t="shared" si="0"/>
        <v>UP</v>
      </c>
      <c r="J61">
        <v>59.659400338414208</v>
      </c>
      <c r="K61">
        <v>58.159093769217016</v>
      </c>
      <c r="L61" t="str">
        <f t="shared" si="1"/>
        <v>UP</v>
      </c>
      <c r="M61" t="str">
        <f t="shared" si="2"/>
        <v>UP</v>
      </c>
      <c r="N61">
        <v>91.441298167427092</v>
      </c>
      <c r="O61" t="str">
        <f t="shared" si="3"/>
        <v>UP</v>
      </c>
      <c r="P61" t="str">
        <f t="shared" si="4"/>
        <v>UP</v>
      </c>
      <c r="Q61">
        <f t="shared" si="5"/>
        <v>1.7999999999999972</v>
      </c>
      <c r="R61">
        <f t="shared" si="6"/>
        <v>1.75</v>
      </c>
      <c r="S61">
        <f t="shared" si="7"/>
        <v>1.0285714285714269</v>
      </c>
      <c r="T61" t="str">
        <f t="shared" si="8"/>
        <v>UP</v>
      </c>
      <c r="U61" t="str">
        <f t="shared" si="9"/>
        <v>UP</v>
      </c>
      <c r="V61">
        <v>58.635132207983169</v>
      </c>
      <c r="W61">
        <v>58.59631323440771</v>
      </c>
      <c r="X61">
        <f t="shared" si="10"/>
        <v>3.8818973575459381E-2</v>
      </c>
      <c r="Y61">
        <v>-0.94943491560195203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60.400000000000006</v>
      </c>
      <c r="AE61">
        <f t="shared" si="16"/>
        <v>60.85</v>
      </c>
      <c r="AF61">
        <f t="shared" si="17"/>
        <v>61.1</v>
      </c>
      <c r="AG61">
        <f t="shared" si="18"/>
        <v>61.300000000000004</v>
      </c>
    </row>
    <row r="62" spans="1:34" x14ac:dyDescent="0.25">
      <c r="A62" t="s">
        <v>5</v>
      </c>
      <c r="B62" s="1">
        <v>42942</v>
      </c>
      <c r="C62">
        <v>61.7</v>
      </c>
      <c r="D62">
        <v>62.75</v>
      </c>
      <c r="E62">
        <v>61.5</v>
      </c>
      <c r="F62">
        <v>62</v>
      </c>
      <c r="G62">
        <f>_xll.TA_TYPPRICE(D62,E62,F62)</f>
        <v>62.083333333333336</v>
      </c>
      <c r="H62">
        <v>61.24009426520692</v>
      </c>
      <c r="I62" t="str">
        <f t="shared" si="0"/>
        <v>UP</v>
      </c>
      <c r="J62">
        <v>60.346200263211053</v>
      </c>
      <c r="K62">
        <v>58.901517376057676</v>
      </c>
      <c r="L62" t="str">
        <f t="shared" si="1"/>
        <v>UP</v>
      </c>
      <c r="M62" t="str">
        <f t="shared" si="2"/>
        <v>UP</v>
      </c>
      <c r="N62">
        <v>91.441298167427092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1.25</v>
      </c>
      <c r="S62">
        <f t="shared" si="7"/>
        <v>0.4</v>
      </c>
      <c r="T62" t="str">
        <f t="shared" si="8"/>
        <v>No Indication</v>
      </c>
      <c r="U62" t="str">
        <f t="shared" si="9"/>
        <v>No T+M+I</v>
      </c>
      <c r="V62">
        <v>59.152804175985757</v>
      </c>
      <c r="W62">
        <v>58.848438180007136</v>
      </c>
      <c r="X62">
        <f t="shared" si="10"/>
        <v>0.30436599597862113</v>
      </c>
      <c r="Y62">
        <v>-0.6986747332858374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62.4</v>
      </c>
      <c r="D63">
        <v>62.8</v>
      </c>
      <c r="E63">
        <v>59.25</v>
      </c>
      <c r="F63">
        <v>59</v>
      </c>
      <c r="G63">
        <f>_xll.TA_TYPPRICE(D63,E63,F63)</f>
        <v>60.35</v>
      </c>
      <c r="H63">
        <v>60.795047132603457</v>
      </c>
      <c r="I63" t="str">
        <f t="shared" si="0"/>
        <v>DOWN</v>
      </c>
      <c r="J63">
        <v>60.891489093608598</v>
      </c>
      <c r="K63">
        <v>58.97895795915597</v>
      </c>
      <c r="L63" t="str">
        <f t="shared" si="1"/>
        <v>No Confirmation</v>
      </c>
      <c r="M63" t="str">
        <f t="shared" si="2"/>
        <v>No Trend</v>
      </c>
      <c r="N63">
        <v>44.189181234450515</v>
      </c>
      <c r="O63" t="str">
        <f t="shared" si="3"/>
        <v>No Momentum</v>
      </c>
      <c r="P63" t="str">
        <f t="shared" si="4"/>
        <v>No Trend + Momentum</v>
      </c>
      <c r="Q63">
        <f t="shared" si="5"/>
        <v>-0.25</v>
      </c>
      <c r="R63">
        <f t="shared" si="6"/>
        <v>3.5499999999999972</v>
      </c>
      <c r="S63">
        <f t="shared" si="7"/>
        <v>-7.0422535211267664E-2</v>
      </c>
      <c r="T63" t="str">
        <f t="shared" si="8"/>
        <v>DOWN</v>
      </c>
      <c r="U63" t="str">
        <f t="shared" si="9"/>
        <v>No T+M+I</v>
      </c>
      <c r="V63">
        <v>59.12929584121872</v>
      </c>
      <c r="W63">
        <v>58.859664981488088</v>
      </c>
      <c r="X63">
        <f t="shared" si="10"/>
        <v>0.26963085973063272</v>
      </c>
      <c r="Y63">
        <v>-0.50501361468254335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59</v>
      </c>
      <c r="D64">
        <v>60.15</v>
      </c>
      <c r="E64">
        <v>57.15</v>
      </c>
      <c r="F64">
        <v>59.55</v>
      </c>
      <c r="G64">
        <f>_xll.TA_TYPPRICE(D64,E64,F64)</f>
        <v>58.949999999999996</v>
      </c>
      <c r="H64">
        <v>59.872523566301723</v>
      </c>
      <c r="I64" t="str">
        <f t="shared" si="0"/>
        <v>DOWN</v>
      </c>
      <c r="J64">
        <v>60.726713739473354</v>
      </c>
      <c r="K64">
        <v>58.572522857121307</v>
      </c>
      <c r="L64" t="str">
        <f t="shared" si="1"/>
        <v>No Confirmation</v>
      </c>
      <c r="M64" t="str">
        <f t="shared" si="2"/>
        <v>No Trend</v>
      </c>
      <c r="N64">
        <v>50.098579292325439</v>
      </c>
      <c r="O64" t="str">
        <f t="shared" si="3"/>
        <v>No Momentum</v>
      </c>
      <c r="P64" t="str">
        <f t="shared" si="4"/>
        <v>No Trend + Momentum</v>
      </c>
      <c r="Q64">
        <f t="shared" si="5"/>
        <v>2.3999999999999986</v>
      </c>
      <c r="R64">
        <f t="shared" si="6"/>
        <v>3</v>
      </c>
      <c r="S64">
        <f t="shared" si="7"/>
        <v>0.79999999999999949</v>
      </c>
      <c r="T64" t="str">
        <f t="shared" si="8"/>
        <v>No Indication</v>
      </c>
      <c r="U64" t="str">
        <f t="shared" si="9"/>
        <v>No T+M+I</v>
      </c>
      <c r="V64">
        <v>59.194019557954299</v>
      </c>
      <c r="W64">
        <v>58.910800908785269</v>
      </c>
      <c r="X64">
        <f t="shared" si="10"/>
        <v>0.28321864916902939</v>
      </c>
      <c r="Y64">
        <v>-0.34736716191222883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59.25</v>
      </c>
      <c r="D65">
        <v>59.95</v>
      </c>
      <c r="E65">
        <v>58</v>
      </c>
      <c r="F65">
        <v>59.65</v>
      </c>
      <c r="G65">
        <f>_xll.TA_TYPPRICE(D65,E65,F65)</f>
        <v>59.199999999999996</v>
      </c>
      <c r="H65">
        <v>59.536261783150863</v>
      </c>
      <c r="I65" t="str">
        <f t="shared" si="0"/>
        <v>UP</v>
      </c>
      <c r="J65">
        <v>60.554110686257054</v>
      </c>
      <c r="K65">
        <v>58.445295555538792</v>
      </c>
      <c r="L65" t="str">
        <f t="shared" si="1"/>
        <v>No Confirmation</v>
      </c>
      <c r="M65" t="str">
        <f t="shared" si="2"/>
        <v>No Trend</v>
      </c>
      <c r="N65">
        <v>51.271200875534781</v>
      </c>
      <c r="O65" t="str">
        <f t="shared" si="3"/>
        <v>No Momentum</v>
      </c>
      <c r="P65" t="str">
        <f t="shared" si="4"/>
        <v>No Trend + Momentum</v>
      </c>
      <c r="Q65">
        <f t="shared" si="5"/>
        <v>1.6499999999999986</v>
      </c>
      <c r="R65">
        <f t="shared" si="6"/>
        <v>1.9500000000000028</v>
      </c>
      <c r="S65">
        <f t="shared" si="7"/>
        <v>0.84615384615384415</v>
      </c>
      <c r="T65" t="str">
        <f t="shared" si="8"/>
        <v>UP</v>
      </c>
      <c r="U65" t="str">
        <f t="shared" si="9"/>
        <v>No T+M+I</v>
      </c>
      <c r="V65">
        <v>59.264170395192096</v>
      </c>
      <c r="W65">
        <v>58.965556397023398</v>
      </c>
      <c r="X65">
        <f t="shared" si="10"/>
        <v>0.29861399816869749</v>
      </c>
      <c r="Y65">
        <v>-0.21817092989604356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59.7</v>
      </c>
      <c r="D66">
        <v>60.75</v>
      </c>
      <c r="E66">
        <v>58.5</v>
      </c>
      <c r="F66">
        <v>59.5</v>
      </c>
      <c r="G66">
        <f>_xll.TA_TYPPRICE(D66,E66,F66)</f>
        <v>59.583333333333336</v>
      </c>
      <c r="H66">
        <v>59.559797558242096</v>
      </c>
      <c r="I66" t="str">
        <f t="shared" si="0"/>
        <v>DOWN</v>
      </c>
      <c r="J66">
        <v>60.597641644866599</v>
      </c>
      <c r="K66">
        <v>58.457452098752391</v>
      </c>
      <c r="L66" t="str">
        <f t="shared" si="1"/>
        <v>No Confirmation</v>
      </c>
      <c r="M66" t="str">
        <f t="shared" si="2"/>
        <v>No Trend</v>
      </c>
      <c r="N66">
        <v>49.107515032228577</v>
      </c>
      <c r="O66" t="str">
        <f t="shared" si="3"/>
        <v>No Momentum</v>
      </c>
      <c r="P66" t="str">
        <f t="shared" si="4"/>
        <v>No Trend + Momentum</v>
      </c>
      <c r="Q66">
        <f t="shared" si="5"/>
        <v>1</v>
      </c>
      <c r="R66">
        <f t="shared" si="6"/>
        <v>2.25</v>
      </c>
      <c r="S66">
        <f t="shared" si="7"/>
        <v>0.44444444444444442</v>
      </c>
      <c r="T66" t="str">
        <f t="shared" si="8"/>
        <v>No Indication</v>
      </c>
      <c r="U66" t="str">
        <f t="shared" si="9"/>
        <v>No T+M+I</v>
      </c>
      <c r="V66">
        <v>59.30045187285485</v>
      </c>
      <c r="W66">
        <v>59.005144812058703</v>
      </c>
      <c r="X66">
        <f t="shared" si="10"/>
        <v>0.29530706079614788</v>
      </c>
      <c r="Y66">
        <v>-0.11547533175760526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59.5</v>
      </c>
      <c r="D67">
        <v>60.4</v>
      </c>
      <c r="E67">
        <v>59</v>
      </c>
      <c r="F67">
        <v>59.05</v>
      </c>
      <c r="G67">
        <f>_xll.TA_TYPPRICE(D67,E67,F67)</f>
        <v>59.483333333333327</v>
      </c>
      <c r="H67">
        <v>59.521565445787715</v>
      </c>
      <c r="I67" t="str">
        <f t="shared" ref="I67:I82" si="20">IF(F67&gt;H67,"UP","DOWN")</f>
        <v>DOWN</v>
      </c>
      <c r="J67">
        <v>60.553721279340685</v>
      </c>
      <c r="K67">
        <v>58.578018299029637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42.397917008585267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4.9999999999997158E-2</v>
      </c>
      <c r="R67">
        <f t="shared" ref="R67:R82" si="26">D67-E67</f>
        <v>1.3999999999999986</v>
      </c>
      <c r="S67">
        <f t="shared" ref="S67:S82" si="27">Q67/R67</f>
        <v>3.5714285714283721E-2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59.261920815492566</v>
      </c>
      <c r="W67">
        <v>59.00846741857287</v>
      </c>
      <c r="X67">
        <f t="shared" ref="X67:X82" si="30">V67-W67</f>
        <v>0.25345339691969571</v>
      </c>
      <c r="Y67">
        <v>-4.1689586022145064E-2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59.3</v>
      </c>
      <c r="D68">
        <v>59.5</v>
      </c>
      <c r="E68">
        <v>56.4</v>
      </c>
      <c r="F68">
        <v>56.65</v>
      </c>
      <c r="G68">
        <f>_xll.TA_TYPPRICE(D68,E68,F68)</f>
        <v>57.516666666666673</v>
      </c>
      <c r="H68">
        <v>58.51911605622719</v>
      </c>
      <c r="I68" t="str">
        <f t="shared" si="20"/>
        <v>DOWN</v>
      </c>
      <c r="J68">
        <v>60.319560995042757</v>
      </c>
      <c r="K68">
        <v>58.094014232578608</v>
      </c>
      <c r="L68" t="str">
        <f t="shared" si="21"/>
        <v>DOWN</v>
      </c>
      <c r="M68" t="str">
        <f t="shared" si="22"/>
        <v>DOWN</v>
      </c>
      <c r="N68">
        <v>22.187734262097059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3.1000000000000014</v>
      </c>
      <c r="S68">
        <f t="shared" si="27"/>
        <v>8.0645161290322537E-2</v>
      </c>
      <c r="T68" t="str">
        <f t="shared" si="28"/>
        <v>DOWN</v>
      </c>
      <c r="U68" t="str">
        <f t="shared" si="29"/>
        <v>DOWN</v>
      </c>
      <c r="V68">
        <v>58.860086843878328</v>
      </c>
      <c r="W68">
        <v>58.833766128308213</v>
      </c>
      <c r="X68">
        <f t="shared" si="30"/>
        <v>2.6320715570115283E-2</v>
      </c>
      <c r="Y68">
        <v>-2.8087525703692995E-2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56.6</v>
      </c>
      <c r="D69">
        <v>57.55</v>
      </c>
      <c r="E69">
        <v>56.35</v>
      </c>
      <c r="F69">
        <v>57.05</v>
      </c>
      <c r="G69">
        <f>_xll.TA_TYPPRICE(D69,E69,F69)</f>
        <v>56.983333333333327</v>
      </c>
      <c r="H69">
        <v>57.751224694780262</v>
      </c>
      <c r="I69" t="str">
        <f t="shared" si="20"/>
        <v>DOWN</v>
      </c>
      <c r="J69">
        <v>59.704102996144364</v>
      </c>
      <c r="K69">
        <v>57.706455514227805</v>
      </c>
      <c r="L69" t="str">
        <f t="shared" si="21"/>
        <v>DOWN</v>
      </c>
      <c r="M69" t="str">
        <f t="shared" si="22"/>
        <v>DOWN</v>
      </c>
      <c r="N69">
        <v>29.217051329689266</v>
      </c>
      <c r="O69" t="str">
        <f t="shared" si="23"/>
        <v>DOWN</v>
      </c>
      <c r="P69" t="str">
        <f t="shared" si="24"/>
        <v>DOWN</v>
      </c>
      <c r="Q69">
        <f t="shared" si="25"/>
        <v>0.69999999999999574</v>
      </c>
      <c r="R69">
        <f t="shared" si="26"/>
        <v>1.1999999999999957</v>
      </c>
      <c r="S69">
        <f t="shared" si="27"/>
        <v>0.58333333333333182</v>
      </c>
      <c r="T69" t="str">
        <f t="shared" si="28"/>
        <v>No Indication</v>
      </c>
      <c r="U69" t="str">
        <f t="shared" si="29"/>
        <v>No T+M+I</v>
      </c>
      <c r="V69">
        <v>58.581611944820125</v>
      </c>
      <c r="W69">
        <v>58.701635303989086</v>
      </c>
      <c r="X69">
        <f t="shared" si="30"/>
        <v>-0.12002335916896101</v>
      </c>
      <c r="Y69">
        <v>-4.6474692396746599E-2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57</v>
      </c>
      <c r="D70">
        <v>57.55</v>
      </c>
      <c r="E70">
        <v>56.75</v>
      </c>
      <c r="F70">
        <v>57.25</v>
      </c>
      <c r="G70">
        <f>_xll.TA_TYPPRICE(D70,E70,F70)</f>
        <v>57.183333333333337</v>
      </c>
      <c r="H70">
        <v>57.4672790140568</v>
      </c>
      <c r="I70" t="str">
        <f t="shared" si="20"/>
        <v>DOWN</v>
      </c>
      <c r="J70">
        <v>59.225413441445617</v>
      </c>
      <c r="K70">
        <v>57.493909844399404</v>
      </c>
      <c r="L70" t="str">
        <f t="shared" si="21"/>
        <v>DOWN</v>
      </c>
      <c r="M70" t="str">
        <f t="shared" si="22"/>
        <v>DOWN</v>
      </c>
      <c r="N70">
        <v>32.999912962102307</v>
      </c>
      <c r="O70" t="str">
        <f t="shared" si="23"/>
        <v>DOWN</v>
      </c>
      <c r="P70" t="str">
        <f t="shared" si="24"/>
        <v>DOWN</v>
      </c>
      <c r="Q70">
        <f t="shared" si="25"/>
        <v>0.5</v>
      </c>
      <c r="R70">
        <f t="shared" si="26"/>
        <v>0.79999999999999716</v>
      </c>
      <c r="S70">
        <f t="shared" si="27"/>
        <v>0.62500000000000222</v>
      </c>
      <c r="T70" t="str">
        <f t="shared" si="28"/>
        <v>No Indication</v>
      </c>
      <c r="U70" t="str">
        <f t="shared" si="29"/>
        <v>No T+M+I</v>
      </c>
      <c r="V70">
        <v>58.376748568693955</v>
      </c>
      <c r="W70">
        <v>58.594106762952855</v>
      </c>
      <c r="X70">
        <f t="shared" si="30"/>
        <v>-0.21735819425889957</v>
      </c>
      <c r="Y70">
        <v>-8.0651392769177196E-2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57.1</v>
      </c>
      <c r="D71">
        <v>57.45</v>
      </c>
      <c r="E71">
        <v>55.5</v>
      </c>
      <c r="F71">
        <v>55.7</v>
      </c>
      <c r="G71">
        <f>_xll.TA_TYPPRICE(D71,E71,F71)</f>
        <v>56.216666666666669</v>
      </c>
      <c r="H71">
        <v>56.841972840361734</v>
      </c>
      <c r="I71" t="str">
        <f t="shared" si="20"/>
        <v>DOWN</v>
      </c>
      <c r="J71">
        <v>58.830877121124367</v>
      </c>
      <c r="K71">
        <v>57.050818767866204</v>
      </c>
      <c r="L71" t="str">
        <f t="shared" si="21"/>
        <v>DOWN</v>
      </c>
      <c r="M71" t="str">
        <f t="shared" si="22"/>
        <v>DOWN</v>
      </c>
      <c r="N71">
        <v>21.742937170796605</v>
      </c>
      <c r="O71" t="str">
        <f t="shared" si="23"/>
        <v>DOWN</v>
      </c>
      <c r="P71" t="str">
        <f t="shared" si="24"/>
        <v>DOWN</v>
      </c>
      <c r="Q71">
        <f t="shared" si="25"/>
        <v>0.20000000000000284</v>
      </c>
      <c r="R71">
        <f t="shared" si="26"/>
        <v>1.9500000000000028</v>
      </c>
      <c r="S71">
        <f t="shared" si="27"/>
        <v>0.10256410256410388</v>
      </c>
      <c r="T71" t="str">
        <f t="shared" si="28"/>
        <v>DOWN</v>
      </c>
      <c r="U71" t="str">
        <f t="shared" si="29"/>
        <v>DOWN</v>
      </c>
      <c r="V71">
        <v>57.964941096587197</v>
      </c>
      <c r="W71">
        <v>58.379728484215605</v>
      </c>
      <c r="X71">
        <f t="shared" si="30"/>
        <v>-0.41478738762840806</v>
      </c>
      <c r="Y71">
        <v>-0.14747859174102337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57.25</v>
      </c>
      <c r="AE71">
        <f t="shared" si="36"/>
        <v>56.7</v>
      </c>
      <c r="AF71">
        <f t="shared" si="37"/>
        <v>56.5</v>
      </c>
      <c r="AG71">
        <f t="shared" si="38"/>
        <v>56.25</v>
      </c>
    </row>
    <row r="72" spans="1:33" x14ac:dyDescent="0.25">
      <c r="A72" t="s">
        <v>5</v>
      </c>
      <c r="B72" s="1">
        <v>42956</v>
      </c>
      <c r="C72">
        <v>55.65</v>
      </c>
      <c r="D72">
        <v>56.7</v>
      </c>
      <c r="E72">
        <v>54.9</v>
      </c>
      <c r="F72">
        <v>55.85</v>
      </c>
      <c r="G72">
        <f>_xll.TA_TYPPRICE(D72,E72,F72)</f>
        <v>55.816666666666663</v>
      </c>
      <c r="H72">
        <v>56.329319753514199</v>
      </c>
      <c r="I72" t="str">
        <f t="shared" si="20"/>
        <v>DOWN</v>
      </c>
      <c r="J72">
        <v>58.357348871985621</v>
      </c>
      <c r="K72">
        <v>56.572859041673716</v>
      </c>
      <c r="L72" t="str">
        <f t="shared" si="21"/>
        <v>DOWN</v>
      </c>
      <c r="M72" t="str">
        <f t="shared" si="22"/>
        <v>DOWN</v>
      </c>
      <c r="N72">
        <v>24.844216731788968</v>
      </c>
      <c r="O72" t="str">
        <f t="shared" si="23"/>
        <v>DOWN</v>
      </c>
      <c r="P72" t="str">
        <f t="shared" si="24"/>
        <v>DOWN</v>
      </c>
      <c r="Q72">
        <f t="shared" si="25"/>
        <v>0.95000000000000284</v>
      </c>
      <c r="R72">
        <f t="shared" si="26"/>
        <v>1.8000000000000043</v>
      </c>
      <c r="S72">
        <f t="shared" si="27"/>
        <v>0.52777777777777812</v>
      </c>
      <c r="T72" t="str">
        <f t="shared" si="28"/>
        <v>No Indication</v>
      </c>
      <c r="U72" t="str">
        <f t="shared" si="29"/>
        <v>No T+M+I</v>
      </c>
      <c r="V72">
        <v>57.639565543266087</v>
      </c>
      <c r="W72">
        <v>58.192341189088523</v>
      </c>
      <c r="X72">
        <f t="shared" si="30"/>
        <v>-0.55277564582243599</v>
      </c>
      <c r="Y72">
        <v>-0.22853800255730589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55.95</v>
      </c>
      <c r="D73">
        <v>56.4</v>
      </c>
      <c r="E73">
        <v>53.15</v>
      </c>
      <c r="F73">
        <v>54.25</v>
      </c>
      <c r="G73">
        <f>_xll.TA_TYPPRICE(D73,E73,F73)</f>
        <v>54.6</v>
      </c>
      <c r="H73">
        <v>55.464659876757096</v>
      </c>
      <c r="I73" t="str">
        <f t="shared" si="20"/>
        <v>DOWN</v>
      </c>
      <c r="J73">
        <v>57.922382455988817</v>
      </c>
      <c r="K73">
        <v>55.81222369907956</v>
      </c>
      <c r="L73" t="str">
        <f t="shared" si="21"/>
        <v>DOWN</v>
      </c>
      <c r="M73" t="str">
        <f t="shared" si="22"/>
        <v>DOWN</v>
      </c>
      <c r="N73">
        <v>16.255135581687348</v>
      </c>
      <c r="O73" t="str">
        <f t="shared" si="23"/>
        <v>DOWN</v>
      </c>
      <c r="P73" t="str">
        <f t="shared" si="24"/>
        <v>DOWN</v>
      </c>
      <c r="Q73">
        <f t="shared" si="25"/>
        <v>1.1000000000000014</v>
      </c>
      <c r="R73">
        <f t="shared" si="26"/>
        <v>3.25</v>
      </c>
      <c r="S73">
        <f t="shared" si="27"/>
        <v>0.33846153846153892</v>
      </c>
      <c r="T73" t="str">
        <f t="shared" si="28"/>
        <v>No Indication</v>
      </c>
      <c r="U73" t="str">
        <f t="shared" si="29"/>
        <v>No T+M+I</v>
      </c>
      <c r="V73">
        <v>57.118093921225153</v>
      </c>
      <c r="W73">
        <v>57.900315915822709</v>
      </c>
      <c r="X73">
        <f t="shared" si="30"/>
        <v>-0.78222199459755615</v>
      </c>
      <c r="Y73">
        <v>-0.33927480096535595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52.9</v>
      </c>
      <c r="D74">
        <v>54.05</v>
      </c>
      <c r="E74">
        <v>52.2</v>
      </c>
      <c r="F74">
        <v>52.25</v>
      </c>
      <c r="G74">
        <f>_xll.TA_TYPPRICE(D74,E74,F74)</f>
        <v>52.833333333333336</v>
      </c>
      <c r="H74">
        <v>54.148996605045213</v>
      </c>
      <c r="I74" t="str">
        <f t="shared" si="20"/>
        <v>DOWN</v>
      </c>
      <c r="J74">
        <v>57.061853021324637</v>
      </c>
      <c r="K74">
        <v>55.009507321506327</v>
      </c>
      <c r="L74" t="str">
        <f t="shared" si="21"/>
        <v>DOWN</v>
      </c>
      <c r="M74" t="str">
        <f t="shared" si="22"/>
        <v>DOWN</v>
      </c>
      <c r="N74">
        <v>10.554024348000389</v>
      </c>
      <c r="O74" t="str">
        <f t="shared" si="23"/>
        <v>DOWN</v>
      </c>
      <c r="P74" t="str">
        <f t="shared" si="24"/>
        <v>DOWN</v>
      </c>
      <c r="Q74">
        <f t="shared" si="25"/>
        <v>4.9999999999997158E-2</v>
      </c>
      <c r="R74">
        <f t="shared" si="26"/>
        <v>1.8499999999999943</v>
      </c>
      <c r="S74">
        <f t="shared" si="27"/>
        <v>2.7027027027025575E-2</v>
      </c>
      <c r="T74" t="str">
        <f t="shared" si="28"/>
        <v>DOWN</v>
      </c>
      <c r="U74" t="str">
        <f t="shared" si="29"/>
        <v>DOWN</v>
      </c>
      <c r="V74">
        <v>56.369156394882822</v>
      </c>
      <c r="W74">
        <v>57.481773996132141</v>
      </c>
      <c r="X74">
        <f t="shared" si="30"/>
        <v>-1.112617601249319</v>
      </c>
      <c r="Y74">
        <v>-0.49394336102214859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53.85</v>
      </c>
      <c r="AE74">
        <f t="shared" si="36"/>
        <v>53.35</v>
      </c>
      <c r="AF74">
        <f t="shared" si="37"/>
        <v>53.150000000000006</v>
      </c>
      <c r="AG74">
        <f t="shared" si="38"/>
        <v>52.900000000000006</v>
      </c>
    </row>
    <row r="75" spans="1:33" x14ac:dyDescent="0.25">
      <c r="A75" t="s">
        <v>5</v>
      </c>
      <c r="B75" s="1">
        <v>42961</v>
      </c>
      <c r="C75">
        <v>52.85</v>
      </c>
      <c r="D75">
        <v>52.9</v>
      </c>
      <c r="E75">
        <v>50.2</v>
      </c>
      <c r="F75">
        <v>52.65</v>
      </c>
      <c r="G75">
        <f>_xll.TA_TYPPRICE(D75,E75,F75)</f>
        <v>51.916666666666664</v>
      </c>
      <c r="H75">
        <v>53.032831635855942</v>
      </c>
      <c r="I75" t="str">
        <f t="shared" si="20"/>
        <v>DOWN</v>
      </c>
      <c r="J75">
        <v>56.136996794363604</v>
      </c>
      <c r="K75">
        <v>53.940727916727141</v>
      </c>
      <c r="L75" t="str">
        <f t="shared" si="21"/>
        <v>DOWN</v>
      </c>
      <c r="M75" t="str">
        <f t="shared" si="22"/>
        <v>DOWN</v>
      </c>
      <c r="N75">
        <v>17.764566394531087</v>
      </c>
      <c r="O75" t="str">
        <f t="shared" si="23"/>
        <v>DOWN</v>
      </c>
      <c r="P75" t="str">
        <f t="shared" si="24"/>
        <v>DOWN</v>
      </c>
      <c r="Q75">
        <f t="shared" si="25"/>
        <v>2.4499999999999957</v>
      </c>
      <c r="R75">
        <f t="shared" si="26"/>
        <v>2.6999999999999957</v>
      </c>
      <c r="S75">
        <f t="shared" si="27"/>
        <v>0.90740740740740722</v>
      </c>
      <c r="T75" t="str">
        <f t="shared" si="28"/>
        <v>UP</v>
      </c>
      <c r="U75" t="str">
        <f t="shared" si="29"/>
        <v>No T+M+I</v>
      </c>
      <c r="V75">
        <v>55.796978487977775</v>
      </c>
      <c r="W75">
        <v>57.12386481123346</v>
      </c>
      <c r="X75">
        <f t="shared" si="30"/>
        <v>-1.3268863232556853</v>
      </c>
      <c r="Y75">
        <v>-0.66053195346885596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51.45</v>
      </c>
      <c r="D76">
        <v>53.75</v>
      </c>
      <c r="E76">
        <v>51.15</v>
      </c>
      <c r="F76">
        <v>52.85</v>
      </c>
      <c r="G76">
        <f>_xll.TA_TYPPRICE(D76,E76,F76)</f>
        <v>52.583333333333336</v>
      </c>
      <c r="H76">
        <v>52.808082484594635</v>
      </c>
      <c r="I76" t="str">
        <f t="shared" si="20"/>
        <v>UP</v>
      </c>
      <c r="J76">
        <v>55.606553062282806</v>
      </c>
      <c r="K76">
        <v>53.320566157454444</v>
      </c>
      <c r="L76" t="str">
        <f t="shared" si="21"/>
        <v>DOWN</v>
      </c>
      <c r="M76" t="str">
        <f t="shared" si="22"/>
        <v>No Trend</v>
      </c>
      <c r="N76">
        <v>21.709123784459312</v>
      </c>
      <c r="O76" t="str">
        <f t="shared" si="23"/>
        <v>DOWN</v>
      </c>
      <c r="P76" t="str">
        <f t="shared" si="24"/>
        <v>No Trend + Momentum</v>
      </c>
      <c r="Q76">
        <f t="shared" si="25"/>
        <v>1.7000000000000028</v>
      </c>
      <c r="R76">
        <f t="shared" si="26"/>
        <v>2.6000000000000014</v>
      </c>
      <c r="S76">
        <f t="shared" si="27"/>
        <v>0.65384615384615463</v>
      </c>
      <c r="T76" t="str">
        <f t="shared" si="28"/>
        <v>No Indication</v>
      </c>
      <c r="U76" t="str">
        <f t="shared" si="29"/>
        <v>No T+M+I</v>
      </c>
      <c r="V76">
        <v>55.343597182135042</v>
      </c>
      <c r="W76">
        <v>56.807282232623571</v>
      </c>
      <c r="X76">
        <f t="shared" si="30"/>
        <v>-1.4636850504885288</v>
      </c>
      <c r="Y76">
        <v>-0.82116257287279049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53.25</v>
      </c>
      <c r="D77">
        <v>54.65</v>
      </c>
      <c r="E77">
        <v>52.75</v>
      </c>
      <c r="F77">
        <v>53.75</v>
      </c>
      <c r="G77">
        <f>_xll.TA_TYPPRICE(D77,E77,F77)</f>
        <v>53.716666666666669</v>
      </c>
      <c r="H77">
        <v>53.262374575630652</v>
      </c>
      <c r="I77" t="str">
        <f t="shared" si="20"/>
        <v>UP</v>
      </c>
      <c r="J77">
        <v>55.393985715108848</v>
      </c>
      <c r="K77">
        <v>53.193773678020122</v>
      </c>
      <c r="L77" t="str">
        <f t="shared" si="21"/>
        <v>No Confirmation</v>
      </c>
      <c r="M77" t="str">
        <f t="shared" si="22"/>
        <v>No Trend</v>
      </c>
      <c r="N77">
        <v>38.344530652516632</v>
      </c>
      <c r="O77" t="str">
        <f t="shared" si="23"/>
        <v>DOWN</v>
      </c>
      <c r="P77" t="str">
        <f t="shared" si="24"/>
        <v>No Trend + Momentum</v>
      </c>
      <c r="Q77">
        <f t="shared" si="25"/>
        <v>1</v>
      </c>
      <c r="R77">
        <f t="shared" si="26"/>
        <v>1.8999999999999986</v>
      </c>
      <c r="S77">
        <f t="shared" si="27"/>
        <v>0.52631578947368463</v>
      </c>
      <c r="T77" t="str">
        <f t="shared" si="28"/>
        <v>No Indication</v>
      </c>
      <c r="U77" t="str">
        <f t="shared" si="29"/>
        <v>No T+M+I</v>
      </c>
      <c r="V77">
        <v>55.098428384883498</v>
      </c>
      <c r="W77">
        <v>56.580816882058862</v>
      </c>
      <c r="X77">
        <f t="shared" si="30"/>
        <v>-1.4823884971753643</v>
      </c>
      <c r="Y77">
        <v>-0.95340775773330522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53.85</v>
      </c>
      <c r="D78">
        <v>55</v>
      </c>
      <c r="E78">
        <v>53.45</v>
      </c>
      <c r="F78">
        <v>54.45</v>
      </c>
      <c r="G78">
        <f>_xll.TA_TYPPRICE(D78,E78,F78)</f>
        <v>54.300000000000004</v>
      </c>
      <c r="H78">
        <v>53.781187287815328</v>
      </c>
      <c r="I78" t="str">
        <f t="shared" si="20"/>
        <v>UP</v>
      </c>
      <c r="J78">
        <v>55.306433333973551</v>
      </c>
      <c r="K78">
        <v>53.25071286068232</v>
      </c>
      <c r="L78" t="str">
        <f t="shared" si="21"/>
        <v>No Confirmation</v>
      </c>
      <c r="M78" t="str">
        <f t="shared" si="22"/>
        <v>No Trend</v>
      </c>
      <c r="N78">
        <v>48.900627867745619</v>
      </c>
      <c r="O78" t="str">
        <f t="shared" si="23"/>
        <v>No Momentum</v>
      </c>
      <c r="P78" t="str">
        <f t="shared" si="24"/>
        <v>No Trend + Momentum</v>
      </c>
      <c r="Q78">
        <f t="shared" si="25"/>
        <v>1</v>
      </c>
      <c r="R78">
        <f t="shared" si="26"/>
        <v>1.5499999999999972</v>
      </c>
      <c r="S78">
        <f t="shared" si="27"/>
        <v>0.64516129032258185</v>
      </c>
      <c r="T78" t="str">
        <f t="shared" si="28"/>
        <v>No Indication</v>
      </c>
      <c r="U78" t="str">
        <f t="shared" si="29"/>
        <v>No T+M+I</v>
      </c>
      <c r="V78">
        <v>54.9986701718245</v>
      </c>
      <c r="W78">
        <v>56.422978594498943</v>
      </c>
      <c r="X78">
        <f t="shared" si="30"/>
        <v>-1.4243084226744429</v>
      </c>
      <c r="Y78">
        <v>-1.0475878907215328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</v>
      </c>
      <c r="D79">
        <v>55.6</v>
      </c>
      <c r="E79">
        <v>53.8</v>
      </c>
      <c r="F79">
        <v>54</v>
      </c>
      <c r="G79">
        <f>_xll.TA_TYPPRICE(D79,E79,F79)</f>
        <v>54.466666666666669</v>
      </c>
      <c r="H79">
        <v>54.123926977240998</v>
      </c>
      <c r="I79" t="str">
        <f t="shared" si="20"/>
        <v>DOWN</v>
      </c>
      <c r="J79">
        <v>55.371670370868316</v>
      </c>
      <c r="K79">
        <v>53.372776669419579</v>
      </c>
      <c r="L79" t="str">
        <f t="shared" si="21"/>
        <v>No Confirmation</v>
      </c>
      <c r="M79" t="str">
        <f t="shared" si="22"/>
        <v>No Trend</v>
      </c>
      <c r="N79">
        <v>42.986528303299146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0.20000000000000284</v>
      </c>
      <c r="R79">
        <f t="shared" si="26"/>
        <v>1.8000000000000043</v>
      </c>
      <c r="S79">
        <f t="shared" si="27"/>
        <v>0.11111111111111242</v>
      </c>
      <c r="T79" t="str">
        <f t="shared" si="28"/>
        <v>DOWN</v>
      </c>
      <c r="U79" t="str">
        <f t="shared" si="29"/>
        <v>No T+M+I</v>
      </c>
      <c r="V79">
        <v>54.845028606928423</v>
      </c>
      <c r="W79">
        <v>56.243498698610132</v>
      </c>
      <c r="X79">
        <f t="shared" si="30"/>
        <v>-1.398470091681709</v>
      </c>
      <c r="Y79">
        <v>-1.1177643309135681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54.3</v>
      </c>
      <c r="D80">
        <v>54.55</v>
      </c>
      <c r="E80">
        <v>53.45</v>
      </c>
      <c r="F80">
        <v>53.5</v>
      </c>
      <c r="G80">
        <f>_xll.TA_TYPPRICE(D80,E80,F80)</f>
        <v>53.833333333333336</v>
      </c>
      <c r="H80">
        <v>53.978630155287163</v>
      </c>
      <c r="I80" t="str">
        <f t="shared" si="20"/>
        <v>DOWN</v>
      </c>
      <c r="J80">
        <v>55.189076955119802</v>
      </c>
      <c r="K80">
        <v>53.389937409548565</v>
      </c>
      <c r="L80" t="str">
        <f t="shared" si="21"/>
        <v>No Confirmation</v>
      </c>
      <c r="M80" t="str">
        <f t="shared" si="22"/>
        <v>No Trend</v>
      </c>
      <c r="N80">
        <v>36.804358222808759</v>
      </c>
      <c r="O80" t="str">
        <f t="shared" si="23"/>
        <v>DOWN</v>
      </c>
      <c r="P80" t="str">
        <f t="shared" si="24"/>
        <v>No Trend + Momentum</v>
      </c>
      <c r="Q80">
        <f t="shared" si="25"/>
        <v>4.9999999999997158E-2</v>
      </c>
      <c r="R80">
        <f t="shared" si="26"/>
        <v>1.0999999999999943</v>
      </c>
      <c r="S80">
        <f t="shared" si="27"/>
        <v>4.5454545454543104E-2</v>
      </c>
      <c r="T80" t="str">
        <f t="shared" si="28"/>
        <v>DOWN</v>
      </c>
      <c r="U80" t="str">
        <f t="shared" si="29"/>
        <v>No T+M+I</v>
      </c>
      <c r="V80">
        <v>54.638101128939432</v>
      </c>
      <c r="W80">
        <v>56.040276572787157</v>
      </c>
      <c r="X80">
        <f t="shared" si="30"/>
        <v>-1.4021754438477245</v>
      </c>
      <c r="Y80">
        <v>-1.1746465535003994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53.95</v>
      </c>
      <c r="D81">
        <v>55</v>
      </c>
      <c r="E81">
        <v>53.75</v>
      </c>
      <c r="F81">
        <v>54.7</v>
      </c>
      <c r="G81">
        <f>_xll.TA_TYPPRICE(D81,E81,F81)</f>
        <v>54.483333333333327</v>
      </c>
      <c r="H81">
        <v>54.230981744310242</v>
      </c>
      <c r="I81" t="str">
        <f t="shared" si="20"/>
        <v>UP</v>
      </c>
      <c r="J81">
        <v>55.147059853982071</v>
      </c>
      <c r="K81">
        <v>53.469951318537774</v>
      </c>
      <c r="L81" t="str">
        <f t="shared" si="21"/>
        <v>No Confirmation</v>
      </c>
      <c r="M81" t="str">
        <f t="shared" si="22"/>
        <v>No Trend</v>
      </c>
      <c r="N81">
        <v>55.851989302887063</v>
      </c>
      <c r="O81" t="str">
        <f t="shared" si="23"/>
        <v>No Momentum</v>
      </c>
      <c r="P81" t="str">
        <f t="shared" si="24"/>
        <v>No Trend + Momentum</v>
      </c>
      <c r="Q81">
        <f t="shared" si="25"/>
        <v>0.95000000000000284</v>
      </c>
      <c r="R81">
        <f t="shared" si="26"/>
        <v>1.25</v>
      </c>
      <c r="S81">
        <f t="shared" si="27"/>
        <v>0.76000000000000223</v>
      </c>
      <c r="T81" t="str">
        <f t="shared" si="28"/>
        <v>No Indication</v>
      </c>
      <c r="U81" t="str">
        <f t="shared" si="29"/>
        <v>No T+M+I</v>
      </c>
      <c r="V81">
        <v>54.647624032179522</v>
      </c>
      <c r="W81">
        <v>55.940996826654775</v>
      </c>
      <c r="X81">
        <f t="shared" si="30"/>
        <v>-1.2933727944752533</v>
      </c>
      <c r="Y81">
        <v>-1.1983918016953701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</v>
      </c>
      <c r="D82">
        <v>55.5</v>
      </c>
      <c r="E82">
        <v>54.2</v>
      </c>
      <c r="F82">
        <v>55.15</v>
      </c>
      <c r="G82">
        <f>_xll.TA_TYPPRICE(D82,E82,F82)</f>
        <v>54.949999999999996</v>
      </c>
      <c r="H82">
        <v>54.590490872155115</v>
      </c>
      <c r="I82" t="str">
        <f t="shared" si="20"/>
        <v>UP</v>
      </c>
      <c r="J82">
        <v>55.225490997541613</v>
      </c>
      <c r="K82">
        <v>53.632184358862716</v>
      </c>
      <c r="L82" t="str">
        <f t="shared" si="21"/>
        <v>No Confirmation</v>
      </c>
      <c r="M82" t="str">
        <f t="shared" si="22"/>
        <v>No Trend</v>
      </c>
      <c r="N82">
        <v>61.317267433449032</v>
      </c>
      <c r="O82" t="str">
        <f t="shared" si="23"/>
        <v>UP</v>
      </c>
      <c r="P82" t="str">
        <f t="shared" si="24"/>
        <v>No Trend + Momentum</v>
      </c>
      <c r="Q82">
        <f t="shared" si="25"/>
        <v>0.94999999999999574</v>
      </c>
      <c r="R82">
        <f t="shared" si="26"/>
        <v>1.2999999999999972</v>
      </c>
      <c r="S82">
        <f t="shared" si="27"/>
        <v>0.73076923076922906</v>
      </c>
      <c r="T82" t="str">
        <f t="shared" si="28"/>
        <v>No Indication</v>
      </c>
      <c r="U82" t="str">
        <f t="shared" si="29"/>
        <v>No T+M+I</v>
      </c>
      <c r="V82">
        <v>54.72491264261344</v>
      </c>
      <c r="W82">
        <v>55.882404469124793</v>
      </c>
      <c r="X82">
        <f t="shared" si="30"/>
        <v>-1.1574918265113538</v>
      </c>
      <c r="Y82">
        <v>-1.1902118066585667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2017-07-05T05:49:29Z</dcterms:created>
  <dcterms:modified xsi:type="dcterms:W3CDTF">2017-08-26T06:07:33Z</dcterms:modified>
</cp:coreProperties>
</file>