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45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9" i="1" l="1"/>
  <c r="AH11" i="1"/>
  <c r="AH23" i="1"/>
  <c r="AH43" i="1"/>
  <c r="AH14" i="1"/>
  <c r="AH38" i="1"/>
  <c r="AH46" i="1"/>
  <c r="AH2" i="1"/>
  <c r="AH35" i="1"/>
  <c r="AH4" i="1"/>
  <c r="AH36" i="1"/>
  <c r="AH44" i="1"/>
  <c r="AH52" i="1"/>
  <c r="AH18" i="1"/>
  <c r="AH26" i="1"/>
  <c r="AH55" i="1"/>
  <c r="AH30" i="1"/>
  <c r="AH54" i="1"/>
  <c r="AH17" i="1"/>
  <c r="AH49" i="1"/>
  <c r="AH25" i="1"/>
  <c r="AH9" i="1"/>
  <c r="AH28" i="1"/>
  <c r="AH13" i="1" l="1"/>
  <c r="AH47" i="1"/>
  <c r="AH8" i="1"/>
  <c r="AH29" i="1"/>
  <c r="AH40" i="1"/>
  <c r="AH24" i="1"/>
  <c r="AH45" i="1"/>
  <c r="AH32" i="1"/>
  <c r="AH48" i="1"/>
  <c r="AH7" i="1"/>
  <c r="AH31" i="1"/>
  <c r="AH53" i="1"/>
  <c r="AH37" i="1"/>
  <c r="AH6" i="1"/>
  <c r="AH10" i="1"/>
  <c r="AH22" i="1"/>
  <c r="AH27" i="1"/>
  <c r="AH51" i="1"/>
  <c r="AH5" i="1"/>
  <c r="AH21" i="1"/>
  <c r="AH19" i="1"/>
  <c r="AH41" i="1"/>
  <c r="AH33" i="1"/>
  <c r="AH56" i="1"/>
  <c r="AH16" i="1"/>
  <c r="AH15" i="1"/>
  <c r="AH20" i="1"/>
  <c r="AH12" i="1"/>
  <c r="AH3" i="1"/>
  <c r="AH50" i="1"/>
  <c r="AH42" i="1"/>
  <c r="AH3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<sst xmlns="http://schemas.openxmlformats.org/spreadsheetml/2006/main" count="115" uniqueCount="35">
  <si>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</si>
  <si>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</si>
  <si>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</si>
  <si>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</si>
  <si>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</si>
  <si>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IFCI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</si>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</sst>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32.1</v>
      </c>
      <c r="D2">
        <v>33.15</v>
      </c>
      <c r="E2">
        <v>31.2</v>
      </c>
      <c r="F2">
        <v>32</v>
      </c>
      <c r="G2">
        <f>_xll.TA_TYPPRICE(D2,E2,F2)</f>
        <v>32.116666666666667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0.80000000000000071</v>
      </c>
      <c r="R2">
        <f>D2-E2</f>
        <v>1.9499999999999993</v>
      </c>
      <c r="S2">
        <f>Q2/R2</f>
        <v>0.4102564102564108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32.299999999999997</v>
      </c>
      <c r="D3">
        <v>32.700000000000003</v>
      </c>
      <c r="E3">
        <v>31.8</v>
      </c>
      <c r="F3">
        <v>32</v>
      </c>
      <c r="G3">
        <f>_xll.TA_TYPPRICE(D3,E3,F3)</f>
        <v>32.166666666666664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0.19999999999999929</v>
      </c>
      <c r="R3">
        <f t="shared" ref="R3:R66" si="6">D3-E3</f>
        <v>0.90000000000000213</v>
      </c>
      <c r="S3">
        <f t="shared" ref="S3:S66" si="7">Q3/R3</f>
        <v>0.22222222222222091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32.5</v>
      </c>
      <c r="D4">
        <v>33.049999999999997</v>
      </c>
      <c r="E4">
        <v>32.299999999999997</v>
      </c>
      <c r="F4">
        <v>33</v>
      </c>
      <c r="G4">
        <f>_xll.TA_TYPPRICE(D4,E4,F4)</f>
        <v>32.783333333333331</v>
      </c>
      <c r="H4">
        <v>32.355555555555554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0.70000000000000284</v>
      </c>
      <c r="R4">
        <f t="shared" si="6"/>
        <v>0.75</v>
      </c>
      <c r="S4">
        <f t="shared" si="7"/>
        <v>0.93333333333333712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32.700000000000003</v>
      </c>
      <c r="D5">
        <v>33.25</v>
      </c>
      <c r="E5">
        <v>32.049999999999997</v>
      </c>
      <c r="F5">
        <v>32</v>
      </c>
      <c r="G5">
        <f>_xll.TA_TYPPRICE(D5,E5,F5)</f>
        <v>32.43333333333333</v>
      </c>
      <c r="H5">
        <v>32.394444444444446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-4.9999999999997158E-2</v>
      </c>
      <c r="R5">
        <f t="shared" si="6"/>
        <v>1.2000000000000028</v>
      </c>
      <c r="S5">
        <f t="shared" si="7"/>
        <v>-4.1666666666664201E-2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32.299999999999997</v>
      </c>
      <c r="D6">
        <v>32.700000000000003</v>
      </c>
      <c r="E6">
        <v>32.049999999999997</v>
      </c>
      <c r="F6">
        <v>32</v>
      </c>
      <c r="G6">
        <f>_xll.TA_TYPPRICE(D6,E6,F6)</f>
        <v>32.25</v>
      </c>
      <c r="H6">
        <v>32.322222222222223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-4.9999999999997158E-2</v>
      </c>
      <c r="R6">
        <f t="shared" si="6"/>
        <v>0.65000000000000568</v>
      </c>
      <c r="S6">
        <f t="shared" si="7"/>
        <v>-7.6923076923071876E-2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32.450000000000003</v>
      </c>
      <c r="D7">
        <v>33.35</v>
      </c>
      <c r="E7">
        <v>32.200000000000003</v>
      </c>
      <c r="F7">
        <v>33</v>
      </c>
      <c r="G7">
        <f>_xll.TA_TYPPRICE(D7,E7,F7)</f>
        <v>32.85</v>
      </c>
      <c r="H7">
        <v>32.586111111111109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0.79999999999999716</v>
      </c>
      <c r="R7">
        <f t="shared" si="6"/>
        <v>1.1499999999999986</v>
      </c>
      <c r="S7">
        <f t="shared" si="7"/>
        <v>0.6956521739130419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33.1</v>
      </c>
      <c r="D8">
        <v>33.299999999999997</v>
      </c>
      <c r="E8">
        <v>32.450000000000003</v>
      </c>
      <c r="F8">
        <v>32</v>
      </c>
      <c r="G8">
        <f>_xll.TA_TYPPRICE(D8,E8,F8)</f>
        <v>32.583333333333336</v>
      </c>
      <c r="H8">
        <v>32.584722222222226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47.058823529411768</v>
      </c>
      <c r="O8" t="str">
        <f t="shared" si="3"/>
        <v>No Momentum</v>
      </c>
      <c r="P8" t="e">
        <f t="shared" si="4"/>
        <v>#N/A</v>
      </c>
      <c r="Q8">
        <f t="shared" si="5"/>
        <v>-0.45000000000000284</v>
      </c>
      <c r="R8">
        <f t="shared" si="6"/>
        <v>0.84999999999999432</v>
      </c>
      <c r="S8">
        <f t="shared" si="7"/>
        <v>-0.52941176470588924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32.700000000000003</v>
      </c>
      <c r="D9">
        <v>32.700000000000003</v>
      </c>
      <c r="E9">
        <v>31.7</v>
      </c>
      <c r="F9">
        <v>32</v>
      </c>
      <c r="G9">
        <f>_xll.TA_TYPPRICE(D9,E9,F9)</f>
        <v>32.133333333333333</v>
      </c>
      <c r="H9">
        <v>32.359027777777783</v>
      </c>
      <c r="I9" t="str">
        <f t="shared" si="0"/>
        <v>DOWN</v>
      </c>
      <c r="J9">
        <v>33.024999999999991</v>
      </c>
      <c r="K9">
        <v>31.968749999999993</v>
      </c>
      <c r="L9" t="str">
        <f t="shared" si="1"/>
        <v>No Confirmation</v>
      </c>
      <c r="M9" t="str">
        <f t="shared" si="2"/>
        <v>No Trend</v>
      </c>
      <c r="N9">
        <v>47.058823529411761</v>
      </c>
      <c r="O9" t="str">
        <f t="shared" si="3"/>
        <v>No Momentum</v>
      </c>
      <c r="P9" t="str">
        <f t="shared" si="4"/>
        <v>No Trend + Momentum</v>
      </c>
      <c r="Q9">
        <f t="shared" si="5"/>
        <v>0.30000000000000071</v>
      </c>
      <c r="R9">
        <f t="shared" si="6"/>
        <v>1.0000000000000036</v>
      </c>
      <c r="S9">
        <f t="shared" si="7"/>
        <v>0.29999999999999966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31.95</v>
      </c>
      <c r="D10">
        <v>32</v>
      </c>
      <c r="E10">
        <v>31.15</v>
      </c>
      <c r="F10">
        <v>31</v>
      </c>
      <c r="G10">
        <f>_xll.TA_TYPPRICE(D10,E10,F10)</f>
        <v>31.383333333333336</v>
      </c>
      <c r="H10">
        <v>31.871180555555561</v>
      </c>
      <c r="I10" t="str">
        <f t="shared" si="0"/>
        <v>DOWN</v>
      </c>
      <c r="J10">
        <v>32.797222222222217</v>
      </c>
      <c r="K10">
        <v>31.786805555555549</v>
      </c>
      <c r="L10" t="str">
        <f t="shared" si="1"/>
        <v>DOWN</v>
      </c>
      <c r="M10" t="str">
        <f t="shared" si="2"/>
        <v>DOWN</v>
      </c>
      <c r="N10">
        <v>32.241813602015121</v>
      </c>
      <c r="O10" t="str">
        <f t="shared" si="3"/>
        <v>DOWN</v>
      </c>
      <c r="P10" t="str">
        <f t="shared" si="4"/>
        <v>DOWN</v>
      </c>
      <c r="Q10">
        <f t="shared" si="5"/>
        <v>-0.14999999999999858</v>
      </c>
      <c r="R10">
        <f t="shared" si="6"/>
        <v>0.85000000000000142</v>
      </c>
      <c r="S10">
        <f t="shared" si="7"/>
        <v>-0.17647058823529216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31.6</v>
      </c>
      <c r="D11">
        <v>32.049999999999997</v>
      </c>
      <c r="E11">
        <v>31.2</v>
      </c>
      <c r="F11">
        <v>31</v>
      </c>
      <c r="G11">
        <f>_xll.TA_TYPPRICE(D11,E11,F11)</f>
        <v>31.416666666666668</v>
      </c>
      <c r="H11">
        <v>31.643923611111113</v>
      </c>
      <c r="I11" t="str">
        <f t="shared" si="0"/>
        <v>DOWN</v>
      </c>
      <c r="J11">
        <v>32.631172839506171</v>
      </c>
      <c r="K11">
        <v>31.656404320987651</v>
      </c>
      <c r="L11" t="str">
        <f t="shared" si="1"/>
        <v>DOWN</v>
      </c>
      <c r="M11" t="str">
        <f t="shared" si="2"/>
        <v>DOWN</v>
      </c>
      <c r="N11">
        <v>32.241813602015114</v>
      </c>
      <c r="O11" t="str">
        <f t="shared" si="3"/>
        <v>DOWN</v>
      </c>
      <c r="P11" t="str">
        <f t="shared" si="4"/>
        <v>DOWN</v>
      </c>
      <c r="Q11">
        <f t="shared" si="5"/>
        <v>-0.19999999999999929</v>
      </c>
      <c r="R11">
        <f t="shared" si="6"/>
        <v>0.84999999999999787</v>
      </c>
      <c r="S11">
        <f t="shared" si="7"/>
        <v>-0.23529411764705857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31.5</v>
      </c>
      <c r="D12">
        <v>32</v>
      </c>
      <c r="E12">
        <v>31.35</v>
      </c>
      <c r="F12">
        <v>32</v>
      </c>
      <c r="G12">
        <f>_xll.TA_TYPPRICE(D12,E12,F12)</f>
        <v>31.783333333333331</v>
      </c>
      <c r="H12">
        <v>31.713628472222222</v>
      </c>
      <c r="I12" t="str">
        <f t="shared" si="0"/>
        <v>UP</v>
      </c>
      <c r="J12">
        <v>32.490912208504803</v>
      </c>
      <c r="K12">
        <v>31.588314471879283</v>
      </c>
      <c r="L12" t="str">
        <f t="shared" si="1"/>
        <v>No Confirmation</v>
      </c>
      <c r="M12" t="str">
        <f t="shared" si="2"/>
        <v>No Trend</v>
      </c>
      <c r="N12">
        <v>54.584784214413837</v>
      </c>
      <c r="O12" t="str">
        <f t="shared" si="3"/>
        <v>No Momentum</v>
      </c>
      <c r="P12" t="str">
        <f t="shared" si="4"/>
        <v>No Trend + Momentum</v>
      </c>
      <c r="Q12">
        <f t="shared" si="5"/>
        <v>0.64999999999999858</v>
      </c>
      <c r="R12">
        <f t="shared" si="6"/>
        <v>0.64999999999999858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31.55</v>
      </c>
      <c r="D13">
        <v>31.95</v>
      </c>
      <c r="E13">
        <v>31.4</v>
      </c>
      <c r="F13">
        <v>32</v>
      </c>
      <c r="G13">
        <f>_xll.TA_TYPPRICE(D13,E13,F13)</f>
        <v>31.783333333333331</v>
      </c>
      <c r="H13">
        <v>31.748480902777779</v>
      </c>
      <c r="I13" t="str">
        <f t="shared" si="0"/>
        <v>UP</v>
      </c>
      <c r="J13">
        <v>32.370709495503732</v>
      </c>
      <c r="K13">
        <v>31.546466811461663</v>
      </c>
      <c r="L13" t="str">
        <f t="shared" si="1"/>
        <v>No Confirmation</v>
      </c>
      <c r="M13" t="str">
        <f t="shared" si="2"/>
        <v>No Trend</v>
      </c>
      <c r="N13">
        <v>54.584784214413837</v>
      </c>
      <c r="O13" t="str">
        <f t="shared" si="3"/>
        <v>No Momentum</v>
      </c>
      <c r="P13" t="str">
        <f t="shared" si="4"/>
        <v>No Trend + Momentum</v>
      </c>
      <c r="Q13">
        <f t="shared" si="5"/>
        <v>0.60000000000000142</v>
      </c>
      <c r="R13">
        <f t="shared" si="6"/>
        <v>0.55000000000000071</v>
      </c>
      <c r="S13">
        <f t="shared" si="7"/>
        <v>1.0909090909090922</v>
      </c>
      <c r="T13" t="str">
        <f t="shared" si="8"/>
        <v>UP</v>
      </c>
      <c r="U13" t="str">
        <f t="shared" si="9"/>
        <v>No T+M+I</v>
      </c>
      <c r="V13">
        <v>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31.3</v>
      </c>
      <c r="D14">
        <v>31.6</v>
      </c>
      <c r="E14">
        <v>30.05</v>
      </c>
      <c r="F14">
        <v>30</v>
      </c>
      <c r="G14">
        <f>_xll.TA_TYPPRICE(D14,E14,F14)</f>
        <v>30.55</v>
      </c>
      <c r="H14">
        <v>31.149240451388891</v>
      </c>
      <c r="I14" t="str">
        <f t="shared" si="0"/>
        <v>DOWN</v>
      </c>
      <c r="J14">
        <v>32.199440718725128</v>
      </c>
      <c r="K14">
        <v>31.213918631136849</v>
      </c>
      <c r="L14" t="str">
        <f t="shared" si="1"/>
        <v>DOWN</v>
      </c>
      <c r="M14" t="str">
        <f t="shared" si="2"/>
        <v>DOWN</v>
      </c>
      <c r="N14">
        <v>26.883026614092408</v>
      </c>
      <c r="O14" t="str">
        <f t="shared" si="3"/>
        <v>DOWN</v>
      </c>
      <c r="P14" t="str">
        <f t="shared" si="4"/>
        <v>DOWN</v>
      </c>
      <c r="Q14">
        <f t="shared" si="5"/>
        <v>-5.0000000000000711E-2</v>
      </c>
      <c r="R14">
        <f t="shared" si="6"/>
        <v>1.5500000000000007</v>
      </c>
      <c r="S14">
        <f t="shared" si="7"/>
        <v>-3.2258064516129475E-2</v>
      </c>
      <c r="T14" t="str">
        <f t="shared" si="8"/>
        <v>DOWN</v>
      </c>
      <c r="U14" t="str">
        <f t="shared" si="9"/>
        <v>DOWN</v>
      </c>
      <c r="V14">
        <v>31.692307692307693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30.5</v>
      </c>
      <c r="D15">
        <v>31.05</v>
      </c>
      <c r="E15">
        <v>29</v>
      </c>
      <c r="F15">
        <v>29</v>
      </c>
      <c r="G15">
        <f>_xll.TA_TYPPRICE(D15,E15,F15)</f>
        <v>29.683333333333334</v>
      </c>
      <c r="H15">
        <v>30.416286892361114</v>
      </c>
      <c r="I15" t="str">
        <f t="shared" si="0"/>
        <v>DOWN</v>
      </c>
      <c r="J15">
        <v>31.944009447897322</v>
      </c>
      <c r="K15">
        <v>30.721936713106437</v>
      </c>
      <c r="L15" t="str">
        <f t="shared" si="1"/>
        <v>DOWN</v>
      </c>
      <c r="M15" t="str">
        <f t="shared" si="2"/>
        <v>DOWN</v>
      </c>
      <c r="N15">
        <v>20.409418840269691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2.0500000000000007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31.278106508875741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28.95</v>
      </c>
      <c r="D16">
        <v>29.4</v>
      </c>
      <c r="E16">
        <v>27.75</v>
      </c>
      <c r="F16">
        <v>28</v>
      </c>
      <c r="G16">
        <f>_xll.TA_TYPPRICE(D16,E16,F16)</f>
        <v>28.383333333333336</v>
      </c>
      <c r="H16">
        <v>29.399810112847227</v>
      </c>
      <c r="I16" t="str">
        <f t="shared" si="0"/>
        <v>DOWN</v>
      </c>
      <c r="J16">
        <v>31.378674015031251</v>
      </c>
      <c r="K16">
        <v>30.061506332416119</v>
      </c>
      <c r="L16" t="str">
        <f t="shared" si="1"/>
        <v>DOWN</v>
      </c>
      <c r="M16" t="str">
        <f t="shared" si="2"/>
        <v>DOWN</v>
      </c>
      <c r="N16">
        <v>15.687387560166821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1.6499999999999986</v>
      </c>
      <c r="S16">
        <f t="shared" si="7"/>
        <v>0.15151515151515166</v>
      </c>
      <c r="T16" t="str">
        <f t="shared" si="8"/>
        <v>DOWN</v>
      </c>
      <c r="U16" t="str">
        <f t="shared" si="9"/>
        <v>DOWN</v>
      </c>
      <c r="V16">
        <v>30.773782430587165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28.2</v>
      </c>
      <c r="D17">
        <v>28.25</v>
      </c>
      <c r="E17">
        <v>26.5</v>
      </c>
      <c r="F17">
        <v>27</v>
      </c>
      <c r="G17">
        <f>_xll.TA_TYPPRICE(D17,E17,F17)</f>
        <v>27.25</v>
      </c>
      <c r="H17">
        <v>28.324905056423614</v>
      </c>
      <c r="I17" t="str">
        <f t="shared" si="0"/>
        <v>DOWN</v>
      </c>
      <c r="J17">
        <v>30.683413122802083</v>
      </c>
      <c r="K17">
        <v>29.270060480768091</v>
      </c>
      <c r="L17" t="str">
        <f t="shared" si="1"/>
        <v>DOWN</v>
      </c>
      <c r="M17" t="str">
        <f t="shared" si="2"/>
        <v>DOWN</v>
      </c>
      <c r="N17">
        <v>12.168249278534487</v>
      </c>
      <c r="O17" t="str">
        <f t="shared" si="3"/>
        <v>DOWN</v>
      </c>
      <c r="P17" t="str">
        <f t="shared" si="4"/>
        <v>DOWN</v>
      </c>
      <c r="Q17">
        <f t="shared" si="5"/>
        <v>0.5</v>
      </c>
      <c r="R17">
        <f t="shared" si="6"/>
        <v>1.75</v>
      </c>
      <c r="S17">
        <f t="shared" si="7"/>
        <v>0.2857142857142857</v>
      </c>
      <c r="T17" t="str">
        <f t="shared" si="8"/>
        <v>No Indication</v>
      </c>
      <c r="U17" t="str">
        <f t="shared" si="9"/>
        <v>No T+M+I</v>
      </c>
      <c r="V17">
        <v>30.193200518189141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27.05</v>
      </c>
      <c r="D18">
        <v>27.15</v>
      </c>
      <c r="E18">
        <v>25.6</v>
      </c>
      <c r="F18">
        <v>26</v>
      </c>
      <c r="G18">
        <f>_xll.TA_TYPPRICE(D18,E18,F18)</f>
        <v>26.25</v>
      </c>
      <c r="H18">
        <v>27.287452528211809</v>
      </c>
      <c r="I18" t="str">
        <f t="shared" si="0"/>
        <v>DOWN</v>
      </c>
      <c r="J18">
        <v>29.89821020662384</v>
      </c>
      <c r="K18">
        <v>28.454491485041849</v>
      </c>
      <c r="L18" t="str">
        <f t="shared" si="1"/>
        <v>DOWN</v>
      </c>
      <c r="M18" t="str">
        <f t="shared" si="2"/>
        <v>DOWN</v>
      </c>
      <c r="N18">
        <v>9.5033900424580064</v>
      </c>
      <c r="O18" t="str">
        <f t="shared" si="3"/>
        <v>DOWN</v>
      </c>
      <c r="P18" t="str">
        <f t="shared" si="4"/>
        <v>DOWN</v>
      </c>
      <c r="Q18">
        <f t="shared" si="5"/>
        <v>0.39999999999999858</v>
      </c>
      <c r="R18">
        <f t="shared" si="6"/>
        <v>1.5499999999999972</v>
      </c>
      <c r="S18">
        <f t="shared" si="7"/>
        <v>0.25806451612903181</v>
      </c>
      <c r="T18" t="str">
        <f t="shared" si="8"/>
        <v>No Indication</v>
      </c>
      <c r="U18" t="str">
        <f t="shared" si="9"/>
        <v>No T+M+I</v>
      </c>
      <c r="V18">
        <v>29.548092746160041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25.4</v>
      </c>
      <c r="D19">
        <v>26.3</v>
      </c>
      <c r="E19">
        <v>25.05</v>
      </c>
      <c r="F19">
        <v>26</v>
      </c>
      <c r="G19">
        <f>_xll.TA_TYPPRICE(D19,E19,F19)</f>
        <v>25.783333333333331</v>
      </c>
      <c r="H19">
        <v>26.53539293077257</v>
      </c>
      <c r="I19" t="str">
        <f t="shared" si="0"/>
        <v>DOWN</v>
      </c>
      <c r="J19">
        <v>29.098607938485209</v>
      </c>
      <c r="K19">
        <v>27.697937821699217</v>
      </c>
      <c r="L19" t="str">
        <f t="shared" si="1"/>
        <v>DOWN</v>
      </c>
      <c r="M19" t="str">
        <f t="shared" si="2"/>
        <v>DOWN</v>
      </c>
      <c r="N19">
        <v>9.5033900424580064</v>
      </c>
      <c r="O19" t="str">
        <f t="shared" si="3"/>
        <v>DOWN</v>
      </c>
      <c r="P19" t="str">
        <f t="shared" si="4"/>
        <v>DOWN</v>
      </c>
      <c r="Q19">
        <f t="shared" si="5"/>
        <v>0.94999999999999929</v>
      </c>
      <c r="R19">
        <f t="shared" si="6"/>
        <v>1.25</v>
      </c>
      <c r="S19">
        <f t="shared" si="7"/>
        <v>0.75999999999999945</v>
      </c>
      <c r="T19" t="str">
        <f t="shared" si="8"/>
        <v>No Indication</v>
      </c>
      <c r="U19" t="str">
        <f t="shared" si="9"/>
        <v>No T+M+I</v>
      </c>
      <c r="V19">
        <v>29.00223232367388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26.15</v>
      </c>
      <c r="D20">
        <v>26.45</v>
      </c>
      <c r="E20">
        <v>25.9</v>
      </c>
      <c r="F20">
        <v>26</v>
      </c>
      <c r="G20">
        <f>_xll.TA_TYPPRICE(D20,E20,F20)</f>
        <v>26.116666666666664</v>
      </c>
      <c r="H20">
        <v>26.326029798719617</v>
      </c>
      <c r="I20" t="str">
        <f t="shared" si="0"/>
        <v>DOWN</v>
      </c>
      <c r="J20">
        <v>28.510028396599608</v>
      </c>
      <c r="K20">
        <v>27.298396083543835</v>
      </c>
      <c r="L20" t="str">
        <f t="shared" si="1"/>
        <v>DOWN</v>
      </c>
      <c r="M20" t="str">
        <f t="shared" si="2"/>
        <v>DOWN</v>
      </c>
      <c r="N20">
        <v>9.5033900424580064</v>
      </c>
      <c r="O20" t="str">
        <f t="shared" si="3"/>
        <v>DOWN</v>
      </c>
      <c r="P20" t="str">
        <f t="shared" si="4"/>
        <v>DOWN</v>
      </c>
      <c r="Q20">
        <f t="shared" si="5"/>
        <v>0.10000000000000142</v>
      </c>
      <c r="R20">
        <f t="shared" si="6"/>
        <v>0.55000000000000071</v>
      </c>
      <c r="S20">
        <f t="shared" si="7"/>
        <v>0.18181818181818415</v>
      </c>
      <c r="T20" t="str">
        <f t="shared" si="8"/>
        <v>DOWN</v>
      </c>
      <c r="U20" t="str">
        <f t="shared" si="9"/>
        <v>DOWN</v>
      </c>
      <c r="V20">
        <v>28.540350427724054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26.15</v>
      </c>
      <c r="D21">
        <v>26.25</v>
      </c>
      <c r="E21">
        <v>24.15</v>
      </c>
      <c r="F21">
        <v>24</v>
      </c>
      <c r="G21">
        <f>_xll.TA_TYPPRICE(D21,E21,F21)</f>
        <v>24.8</v>
      </c>
      <c r="H21">
        <v>25.563014899359807</v>
      </c>
      <c r="I21" t="str">
        <f t="shared" si="0"/>
        <v>DOWN</v>
      </c>
      <c r="J21">
        <v>28.007799864021919</v>
      </c>
      <c r="K21">
        <v>26.598752509422983</v>
      </c>
      <c r="L21" t="str">
        <f t="shared" si="1"/>
        <v>DOWN</v>
      </c>
      <c r="M21" t="str">
        <f t="shared" si="2"/>
        <v>DOWN</v>
      </c>
      <c r="N21">
        <v>5.1218158500410951</v>
      </c>
      <c r="O21" t="str">
        <f t="shared" si="3"/>
        <v>DOWN</v>
      </c>
      <c r="P21" t="str">
        <f t="shared" si="4"/>
        <v>DOWN</v>
      </c>
      <c r="Q21">
        <f t="shared" si="5"/>
        <v>-0.14999999999999858</v>
      </c>
      <c r="R21">
        <f t="shared" si="6"/>
        <v>2.1000000000000014</v>
      </c>
      <c r="S21">
        <f t="shared" si="7"/>
        <v>-7.1428571428570703E-2</v>
      </c>
      <c r="T21" t="str">
        <f t="shared" si="8"/>
        <v>DOWN</v>
      </c>
      <c r="U21" t="str">
        <f t="shared" si="9"/>
        <v>DOWN</v>
      </c>
      <c r="V21">
        <v>27.84183497730497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</v>
      </c>
      <c r="D22">
        <v>24.95</v>
      </c>
      <c r="E22">
        <v>23.5</v>
      </c>
      <c r="F22">
        <v>25</v>
      </c>
      <c r="G22">
        <f>_xll.TA_TYPPRICE(D22,E22,F22)</f>
        <v>24.483333333333334</v>
      </c>
      <c r="H22">
        <v>25.023174116346571</v>
      </c>
      <c r="I22" t="str">
        <f t="shared" si="0"/>
        <v>DOWN</v>
      </c>
      <c r="J22">
        <v>27.328288783128158</v>
      </c>
      <c r="K22">
        <v>25.910140840662319</v>
      </c>
      <c r="L22" t="str">
        <f t="shared" si="1"/>
        <v>DOWN</v>
      </c>
      <c r="M22" t="str">
        <f t="shared" si="2"/>
        <v>DOWN</v>
      </c>
      <c r="N22">
        <v>26.345884876298136</v>
      </c>
      <c r="O22" t="str">
        <f t="shared" si="3"/>
        <v>DOWN</v>
      </c>
      <c r="P22" t="str">
        <f t="shared" si="4"/>
        <v>DOWN</v>
      </c>
      <c r="Q22">
        <f t="shared" si="5"/>
        <v>1.5</v>
      </c>
      <c r="R22">
        <f t="shared" si="6"/>
        <v>1.4499999999999993</v>
      </c>
      <c r="S22">
        <f t="shared" si="7"/>
        <v>1.0344827586206902</v>
      </c>
      <c r="T22" t="str">
        <f t="shared" si="8"/>
        <v>UP</v>
      </c>
      <c r="U22" t="str">
        <f t="shared" si="9"/>
        <v>No T+M+I</v>
      </c>
      <c r="V22">
        <v>27.404629596181127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24.7</v>
      </c>
      <c r="D23">
        <v>25.8</v>
      </c>
      <c r="E23">
        <v>24.1</v>
      </c>
      <c r="F23">
        <v>26</v>
      </c>
      <c r="G23">
        <f>_xll.TA_TYPPRICE(D23,E23,F23)</f>
        <v>25.3</v>
      </c>
      <c r="H23">
        <v>25.161587058173286</v>
      </c>
      <c r="I23" t="str">
        <f t="shared" si="0"/>
        <v>UP</v>
      </c>
      <c r="J23">
        <v>26.988669053544122</v>
      </c>
      <c r="K23">
        <v>25.507887320515138</v>
      </c>
      <c r="L23" t="str">
        <f t="shared" si="1"/>
        <v>No Confirmation</v>
      </c>
      <c r="M23" t="str">
        <f t="shared" si="2"/>
        <v>No Trend</v>
      </c>
      <c r="N23">
        <v>42.440752403453608</v>
      </c>
      <c r="O23" t="str">
        <f t="shared" si="3"/>
        <v>No Momentum</v>
      </c>
      <c r="P23" t="str">
        <f t="shared" si="4"/>
        <v>No Trend + Momentum</v>
      </c>
      <c r="Q23">
        <f t="shared" si="5"/>
        <v>1.8999999999999986</v>
      </c>
      <c r="R23">
        <f t="shared" si="6"/>
        <v>1.6999999999999993</v>
      </c>
      <c r="S23">
        <f t="shared" si="7"/>
        <v>1.117647058823529</v>
      </c>
      <c r="T23" t="str">
        <f t="shared" si="8"/>
        <v>UP</v>
      </c>
      <c r="U23" t="str">
        <f t="shared" si="9"/>
        <v>No T+M+I</v>
      </c>
      <c r="V23">
        <v>27.188532735230186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25.65</v>
      </c>
      <c r="D24">
        <v>25.75</v>
      </c>
      <c r="E24">
        <v>25.15</v>
      </c>
      <c r="F24">
        <v>25</v>
      </c>
      <c r="G24">
        <f>_xll.TA_TYPPRICE(D24,E24,F24)</f>
        <v>25.3</v>
      </c>
      <c r="H24">
        <v>25.230793529086643</v>
      </c>
      <c r="I24" t="str">
        <f t="shared" si="0"/>
        <v>DOWN</v>
      </c>
      <c r="J24">
        <v>26.71340926386765</v>
      </c>
      <c r="K24">
        <v>25.428356804845109</v>
      </c>
      <c r="L24" t="str">
        <f t="shared" si="1"/>
        <v>DOWN</v>
      </c>
      <c r="M24" t="str">
        <f t="shared" si="2"/>
        <v>DOWN</v>
      </c>
      <c r="N24">
        <v>33.335246602047853</v>
      </c>
      <c r="O24" t="str">
        <f t="shared" si="3"/>
        <v>DOWN</v>
      </c>
      <c r="P24" t="str">
        <f t="shared" si="4"/>
        <v>DOWN</v>
      </c>
      <c r="Q24">
        <f t="shared" si="5"/>
        <v>-0.14999999999999858</v>
      </c>
      <c r="R24">
        <f t="shared" si="6"/>
        <v>0.60000000000000142</v>
      </c>
      <c r="S24">
        <f t="shared" si="7"/>
        <v>-0.24999999999999703</v>
      </c>
      <c r="T24" t="str">
        <f t="shared" si="8"/>
        <v>DOWN</v>
      </c>
      <c r="U24" t="str">
        <f t="shared" si="9"/>
        <v>DOWN</v>
      </c>
      <c r="V24">
        <v>26.851835391348619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25.6</v>
      </c>
      <c r="D25">
        <v>26.1</v>
      </c>
      <c r="E25">
        <v>25.25</v>
      </c>
      <c r="F25">
        <v>26</v>
      </c>
      <c r="G25">
        <f>_xll.TA_TYPPRICE(D25,E25,F25)</f>
        <v>25.783333333333331</v>
      </c>
      <c r="H25">
        <v>25.507063431209986</v>
      </c>
      <c r="I25" t="str">
        <f t="shared" si="0"/>
        <v>UP</v>
      </c>
      <c r="J25">
        <v>26.577096094119284</v>
      </c>
      <c r="K25">
        <v>25.388721959323973</v>
      </c>
      <c r="L25" t="str">
        <f t="shared" si="1"/>
        <v>No Confirmation</v>
      </c>
      <c r="M25" t="str">
        <f t="shared" si="2"/>
        <v>No Trend</v>
      </c>
      <c r="N25">
        <v>47.432854019050467</v>
      </c>
      <c r="O25" t="str">
        <f t="shared" si="3"/>
        <v>No Momentum</v>
      </c>
      <c r="P25" t="str">
        <f t="shared" si="4"/>
        <v>No Trend + Momentum</v>
      </c>
      <c r="Q25">
        <f t="shared" si="5"/>
        <v>0.75</v>
      </c>
      <c r="R25">
        <f t="shared" si="6"/>
        <v>0.85000000000000142</v>
      </c>
      <c r="S25">
        <f t="shared" si="7"/>
        <v>0.88235294117646912</v>
      </c>
      <c r="T25" t="str">
        <f t="shared" si="8"/>
        <v>UP</v>
      </c>
      <c r="U25" t="str">
        <f t="shared" si="9"/>
        <v>No T+M+I</v>
      </c>
      <c r="V25">
        <v>26.720783792679601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25.65</v>
      </c>
      <c r="D26">
        <v>26</v>
      </c>
      <c r="E26">
        <v>24.55</v>
      </c>
      <c r="F26">
        <v>25</v>
      </c>
      <c r="G26">
        <f>_xll.TA_TYPPRICE(D26,E26,F26)</f>
        <v>25.183333333333334</v>
      </c>
      <c r="H26">
        <v>25.345198382271661</v>
      </c>
      <c r="I26" t="str">
        <f t="shared" si="0"/>
        <v>DOWN</v>
      </c>
      <c r="J26">
        <v>26.448852517648334</v>
      </c>
      <c r="K26">
        <v>25.202339301696423</v>
      </c>
      <c r="L26" t="str">
        <f t="shared" si="1"/>
        <v>DOWN</v>
      </c>
      <c r="M26" t="str">
        <f t="shared" si="2"/>
        <v>DOWN</v>
      </c>
      <c r="N26">
        <v>37.515968296838523</v>
      </c>
      <c r="O26" t="str">
        <f t="shared" si="3"/>
        <v>DOWN</v>
      </c>
      <c r="P26" t="str">
        <f t="shared" si="4"/>
        <v>DOWN</v>
      </c>
      <c r="Q26">
        <f t="shared" si="5"/>
        <v>0.44999999999999929</v>
      </c>
      <c r="R26">
        <f t="shared" si="6"/>
        <v>1.4499999999999993</v>
      </c>
      <c r="S26">
        <f t="shared" si="7"/>
        <v>0.31034482758620657</v>
      </c>
      <c r="T26" t="str">
        <f t="shared" si="8"/>
        <v>No Indication</v>
      </c>
      <c r="U26" t="str">
        <f t="shared" si="9"/>
        <v>No T+M+I</v>
      </c>
      <c r="V26">
        <v>26.456047824575048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24.75</v>
      </c>
      <c r="D27">
        <v>25.3</v>
      </c>
      <c r="E27">
        <v>24.45</v>
      </c>
      <c r="F27">
        <v>25</v>
      </c>
      <c r="G27">
        <f>_xll.TA_TYPPRICE(D27,E27,F27)</f>
        <v>24.916666666666668</v>
      </c>
      <c r="H27">
        <v>25.130932524469166</v>
      </c>
      <c r="I27" t="str">
        <f t="shared" si="0"/>
        <v>DOWN</v>
      </c>
      <c r="J27">
        <v>26.193551958170925</v>
      </c>
      <c r="K27">
        <v>25.035152790208329</v>
      </c>
      <c r="L27" t="str">
        <f t="shared" si="1"/>
        <v>DOWN</v>
      </c>
      <c r="M27" t="str">
        <f t="shared" si="2"/>
        <v>DOWN</v>
      </c>
      <c r="N27">
        <v>37.515968296838523</v>
      </c>
      <c r="O27" t="str">
        <f t="shared" si="3"/>
        <v>DOWN</v>
      </c>
      <c r="P27" t="str">
        <f t="shared" si="4"/>
        <v>DOWN</v>
      </c>
      <c r="Q27">
        <f t="shared" si="5"/>
        <v>0.55000000000000071</v>
      </c>
      <c r="R27">
        <f t="shared" si="6"/>
        <v>0.85000000000000142</v>
      </c>
      <c r="S27">
        <f t="shared" si="7"/>
        <v>0.64705882352941146</v>
      </c>
      <c r="T27" t="str">
        <f t="shared" si="8"/>
        <v>No Indication</v>
      </c>
      <c r="U27" t="str">
        <f t="shared" si="9"/>
        <v>No T+M+I</v>
      </c>
      <c r="V27">
        <v>26.232040466948117</v>
      </c>
      <c r="W27">
        <v>28.923076923076923</v>
      </c>
      <c r="X27">
        <f t="shared" si="10"/>
        <v>-2.6910364561288063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25.1</v>
      </c>
      <c r="D28">
        <v>25.3</v>
      </c>
      <c r="E28">
        <v>24.8</v>
      </c>
      <c r="F28">
        <v>25</v>
      </c>
      <c r="G28">
        <f>_xll.TA_TYPPRICE(D28,E28,F28)</f>
        <v>25.033333333333331</v>
      </c>
      <c r="H28">
        <v>25.082132928901249</v>
      </c>
      <c r="I28" t="str">
        <f t="shared" si="0"/>
        <v>DOWN</v>
      </c>
      <c r="J28">
        <v>25.994984856355163</v>
      </c>
      <c r="K28">
        <v>24.982896614606478</v>
      </c>
      <c r="L28" t="str">
        <f t="shared" si="1"/>
        <v>No Confirmation</v>
      </c>
      <c r="M28" t="str">
        <f t="shared" si="2"/>
        <v>No Trend</v>
      </c>
      <c r="N28">
        <v>37.515968296838523</v>
      </c>
      <c r="O28" t="str">
        <f t="shared" si="3"/>
        <v>DOWN</v>
      </c>
      <c r="P28" t="str">
        <f t="shared" si="4"/>
        <v>No Trend + Momentum</v>
      </c>
      <c r="Q28">
        <f t="shared" si="5"/>
        <v>0.19999999999999929</v>
      </c>
      <c r="R28">
        <f t="shared" si="6"/>
        <v>0.5</v>
      </c>
      <c r="S28">
        <f t="shared" si="7"/>
        <v>0.39999999999999858</v>
      </c>
      <c r="T28" t="str">
        <f t="shared" si="8"/>
        <v>No Indication</v>
      </c>
      <c r="U28" t="str">
        <f t="shared" si="9"/>
        <v>No T+M+I</v>
      </c>
      <c r="V28">
        <v>26.042495779725328</v>
      </c>
      <c r="W28">
        <v>28.632478632478634</v>
      </c>
      <c r="X28">
        <f t="shared" si="10"/>
        <v>-2.5899828527533053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24.9</v>
      </c>
      <c r="D29">
        <v>25</v>
      </c>
      <c r="E29">
        <v>24.6</v>
      </c>
      <c r="F29">
        <v>25</v>
      </c>
      <c r="G29">
        <f>_xll.TA_TYPPRICE(D29,E29,F29)</f>
        <v>24.866666666666664</v>
      </c>
      <c r="H29">
        <v>24.974399797783956</v>
      </c>
      <c r="I29" t="str">
        <f t="shared" si="0"/>
        <v>UP</v>
      </c>
      <c r="J29">
        <v>25.773877110498461</v>
      </c>
      <c r="K29">
        <v>24.897808478027262</v>
      </c>
      <c r="L29" t="str">
        <f t="shared" si="1"/>
        <v>No Confirmation</v>
      </c>
      <c r="M29" t="str">
        <f t="shared" si="2"/>
        <v>No Trend</v>
      </c>
      <c r="N29">
        <v>37.515968296838523</v>
      </c>
      <c r="O29" t="str">
        <f t="shared" si="3"/>
        <v>DOWN</v>
      </c>
      <c r="P29" t="str">
        <f t="shared" si="4"/>
        <v>No Trend + Momentum</v>
      </c>
      <c r="Q29">
        <f t="shared" si="5"/>
        <v>0.39999999999999858</v>
      </c>
      <c r="R29">
        <f t="shared" si="6"/>
        <v>0.39999999999999858</v>
      </c>
      <c r="S29">
        <f t="shared" si="7"/>
        <v>1</v>
      </c>
      <c r="T29" t="str">
        <f t="shared" si="8"/>
        <v>UP</v>
      </c>
      <c r="U29" t="str">
        <f t="shared" si="9"/>
        <v>No T+M+I</v>
      </c>
      <c r="V29">
        <v>25.88211181361374</v>
      </c>
      <c r="W29">
        <v>28.363406141183919</v>
      </c>
      <c r="X29">
        <f t="shared" si="10"/>
        <v>-2.4812943275701791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24.65</v>
      </c>
      <c r="D30">
        <v>25.85</v>
      </c>
      <c r="E30">
        <v>24.5</v>
      </c>
      <c r="F30">
        <v>26</v>
      </c>
      <c r="G30">
        <f>_xll.TA_TYPPRICE(D30,E30,F30)</f>
        <v>25.45</v>
      </c>
      <c r="H30">
        <v>25.212199898891978</v>
      </c>
      <c r="I30" t="str">
        <f t="shared" si="0"/>
        <v>UP</v>
      </c>
      <c r="J30">
        <v>25.790793308165469</v>
      </c>
      <c r="K30">
        <v>24.809406594021205</v>
      </c>
      <c r="L30" t="str">
        <f t="shared" si="1"/>
        <v>UP</v>
      </c>
      <c r="M30" t="str">
        <f t="shared" si="2"/>
        <v>UP</v>
      </c>
      <c r="N30">
        <v>58.631624125832673</v>
      </c>
      <c r="O30" t="str">
        <f t="shared" si="3"/>
        <v>No Momentum</v>
      </c>
      <c r="P30" t="str">
        <f t="shared" si="4"/>
        <v>No Trend + Momentum</v>
      </c>
      <c r="Q30">
        <f t="shared" si="5"/>
        <v>1.5</v>
      </c>
      <c r="R30">
        <f t="shared" si="6"/>
        <v>1.3500000000000014</v>
      </c>
      <c r="S30">
        <f t="shared" si="7"/>
        <v>1.1111111111111101</v>
      </c>
      <c r="T30" t="str">
        <f t="shared" si="8"/>
        <v>UP</v>
      </c>
      <c r="U30" t="str">
        <f t="shared" si="9"/>
        <v>No T+M+I</v>
      </c>
      <c r="V30">
        <v>25.900248457673165</v>
      </c>
      <c r="W30">
        <v>28.188339019614741</v>
      </c>
      <c r="X30">
        <f t="shared" si="10"/>
        <v>-2.2880905619415763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25.55</v>
      </c>
      <c r="D31">
        <v>25.6</v>
      </c>
      <c r="E31">
        <v>25</v>
      </c>
      <c r="F31">
        <v>25</v>
      </c>
      <c r="G31">
        <f>_xll.TA_TYPPRICE(D31,E31,F31)</f>
        <v>25.2</v>
      </c>
      <c r="H31">
        <v>25.206099949445989</v>
      </c>
      <c r="I31" t="str">
        <f t="shared" si="0"/>
        <v>DOWN</v>
      </c>
      <c r="J31">
        <v>25.748394795239811</v>
      </c>
      <c r="K31">
        <v>24.851760684238716</v>
      </c>
      <c r="L31" t="str">
        <f t="shared" si="1"/>
        <v>No Confirmation</v>
      </c>
      <c r="M31" t="str">
        <f t="shared" si="2"/>
        <v>No Trend</v>
      </c>
      <c r="N31">
        <v>41.219598410570534</v>
      </c>
      <c r="O31" t="str">
        <f t="shared" si="3"/>
        <v>No Momentum</v>
      </c>
      <c r="P31" t="str">
        <f t="shared" si="4"/>
        <v>No Trend + Momentum</v>
      </c>
      <c r="Q31">
        <f t="shared" si="5"/>
        <v>0</v>
      </c>
      <c r="R31">
        <f t="shared" si="6"/>
        <v>0.60000000000000142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25.761748694954218</v>
      </c>
      <c r="W31">
        <v>27.952165758902538</v>
      </c>
      <c r="X31">
        <f t="shared" si="10"/>
        <v>-2.1904170639483205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25.25</v>
      </c>
      <c r="D32">
        <v>25.35</v>
      </c>
      <c r="E32">
        <v>24.6</v>
      </c>
      <c r="F32">
        <v>25</v>
      </c>
      <c r="G32">
        <f>_xll.TA_TYPPRICE(D32,E32,F32)</f>
        <v>24.983333333333334</v>
      </c>
      <c r="H32">
        <v>25.09471664138966</v>
      </c>
      <c r="I32" t="str">
        <f t="shared" si="0"/>
        <v>DOWN</v>
      </c>
      <c r="J32">
        <v>25.659862618519853</v>
      </c>
      <c r="K32">
        <v>24.795813865519001</v>
      </c>
      <c r="L32" t="str">
        <f t="shared" si="1"/>
        <v>No Confirmation</v>
      </c>
      <c r="M32" t="str">
        <f t="shared" si="2"/>
        <v>No Trend</v>
      </c>
      <c r="N32">
        <v>41.219598410570534</v>
      </c>
      <c r="O32" t="str">
        <f t="shared" si="3"/>
        <v>No Momentum</v>
      </c>
      <c r="P32" t="str">
        <f t="shared" si="4"/>
        <v>No Trend + Momentum</v>
      </c>
      <c r="Q32">
        <f t="shared" si="5"/>
        <v>0.39999999999999858</v>
      </c>
      <c r="R32">
        <f t="shared" si="6"/>
        <v>0.75</v>
      </c>
      <c r="S32">
        <f t="shared" si="7"/>
        <v>0.53333333333333144</v>
      </c>
      <c r="T32" t="str">
        <f t="shared" si="8"/>
        <v>No Indication</v>
      </c>
      <c r="U32" t="str">
        <f t="shared" si="9"/>
        <v>No T+M+I</v>
      </c>
      <c r="V32">
        <v>25.644556588038185</v>
      </c>
      <c r="W32">
        <v>27.733486813798645</v>
      </c>
      <c r="X32">
        <f t="shared" si="10"/>
        <v>-2.0889302257604605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24.8</v>
      </c>
      <c r="D33">
        <v>25.9</v>
      </c>
      <c r="E33">
        <v>24.6</v>
      </c>
      <c r="F33">
        <v>26</v>
      </c>
      <c r="G33">
        <f>_xll.TA_TYPPRICE(D33,E33,F33)</f>
        <v>25.5</v>
      </c>
      <c r="H33">
        <v>25.29735832069483</v>
      </c>
      <c r="I33" t="str">
        <f t="shared" si="0"/>
        <v>UP</v>
      </c>
      <c r="J33">
        <v>25.713226481070997</v>
      </c>
      <c r="K33">
        <v>24.752299673181447</v>
      </c>
      <c r="L33" t="str">
        <f t="shared" si="1"/>
        <v>UP</v>
      </c>
      <c r="M33" t="str">
        <f t="shared" si="2"/>
        <v>UP</v>
      </c>
      <c r="N33">
        <v>59.850021522262843</v>
      </c>
      <c r="O33" t="str">
        <f t="shared" si="3"/>
        <v>No Momentum</v>
      </c>
      <c r="P33" t="str">
        <f t="shared" si="4"/>
        <v>No Trend + Momentum</v>
      </c>
      <c r="Q33">
        <f t="shared" si="5"/>
        <v>1.3999999999999986</v>
      </c>
      <c r="R33">
        <f t="shared" si="6"/>
        <v>1.2999999999999972</v>
      </c>
      <c r="S33">
        <f t="shared" si="7"/>
        <v>1.0769230769230782</v>
      </c>
      <c r="T33" t="str">
        <f t="shared" si="8"/>
        <v>UP</v>
      </c>
      <c r="U33" t="str">
        <f t="shared" si="9"/>
        <v>No T+M+I</v>
      </c>
      <c r="V33">
        <v>25.699240189878463</v>
      </c>
      <c r="W33">
        <v>27.605080383146895</v>
      </c>
      <c r="X33">
        <f t="shared" si="10"/>
        <v>-1.9058401932684319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25.45</v>
      </c>
      <c r="D34">
        <v>25.75</v>
      </c>
      <c r="E34">
        <v>25</v>
      </c>
      <c r="F34">
        <v>25</v>
      </c>
      <c r="G34">
        <f>_xll.TA_TYPPRICE(D34,E34,F34)</f>
        <v>25.25</v>
      </c>
      <c r="H34">
        <v>25.273679160347413</v>
      </c>
      <c r="I34" t="str">
        <f t="shared" si="0"/>
        <v>DOWN</v>
      </c>
      <c r="J34">
        <v>25.721398374166331</v>
      </c>
      <c r="K34">
        <v>24.807344190252238</v>
      </c>
      <c r="L34" t="str">
        <f t="shared" si="1"/>
        <v>No Confirmation</v>
      </c>
      <c r="M34" t="str">
        <f t="shared" si="2"/>
        <v>No Trend</v>
      </c>
      <c r="N34">
        <v>42.866767156134244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0.75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25.591664776051008</v>
      </c>
      <c r="W34">
        <v>27.412111465876755</v>
      </c>
      <c r="X34">
        <f t="shared" si="10"/>
        <v>-1.8204466898257472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25.2</v>
      </c>
      <c r="D35">
        <v>25.55</v>
      </c>
      <c r="E35">
        <v>24.95</v>
      </c>
      <c r="F35">
        <v>25</v>
      </c>
      <c r="G35">
        <f>_xll.TA_TYPPRICE(D35,E35,F35)</f>
        <v>25.166666666666668</v>
      </c>
      <c r="H35">
        <v>25.220172913507042</v>
      </c>
      <c r="I35" t="str">
        <f t="shared" si="0"/>
        <v>DOWN</v>
      </c>
      <c r="J35">
        <v>25.683309846573813</v>
      </c>
      <c r="K35">
        <v>24.839045481307295</v>
      </c>
      <c r="L35" t="str">
        <f t="shared" si="1"/>
        <v>No Confirmation</v>
      </c>
      <c r="M35" t="str">
        <f t="shared" si="2"/>
        <v>No Trend</v>
      </c>
      <c r="N35">
        <v>42.866767156134244</v>
      </c>
      <c r="O35" t="str">
        <f t="shared" si="3"/>
        <v>No Momentum</v>
      </c>
      <c r="P35" t="str">
        <f t="shared" si="4"/>
        <v>No Trend + Momentum</v>
      </c>
      <c r="Q35">
        <f t="shared" si="5"/>
        <v>5.0000000000000711E-2</v>
      </c>
      <c r="R35">
        <f t="shared" si="6"/>
        <v>0.60000000000000142</v>
      </c>
      <c r="S35">
        <f t="shared" si="7"/>
        <v>8.3333333333334314E-2</v>
      </c>
      <c r="T35" t="str">
        <f t="shared" si="8"/>
        <v>DOWN</v>
      </c>
      <c r="U35" t="str">
        <f t="shared" si="9"/>
        <v>No T+M+I</v>
      </c>
      <c r="V35">
        <v>25.500639425889315</v>
      </c>
      <c r="W35">
        <v>27.233436542478476</v>
      </c>
      <c r="X35">
        <f t="shared" si="10"/>
        <v>-1.7327971165891611</v>
      </c>
      <c r="Y35">
        <v>-2.1987594986428878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25.3</v>
      </c>
      <c r="D36">
        <v>25.3</v>
      </c>
      <c r="E36">
        <v>24.95</v>
      </c>
      <c r="F36">
        <v>25</v>
      </c>
      <c r="G36">
        <f>_xll.TA_TYPPRICE(D36,E36,F36)</f>
        <v>25.083333333333332</v>
      </c>
      <c r="H36">
        <v>25.151753123420185</v>
      </c>
      <c r="I36" t="str">
        <f t="shared" si="0"/>
        <v>DOWN</v>
      </c>
      <c r="J36">
        <v>25.598129880668523</v>
      </c>
      <c r="K36">
        <v>24.863702041016786</v>
      </c>
      <c r="L36" t="str">
        <f t="shared" si="1"/>
        <v>No Confirmation</v>
      </c>
      <c r="M36" t="str">
        <f t="shared" si="2"/>
        <v>No Trend</v>
      </c>
      <c r="N36">
        <v>42.866767156134244</v>
      </c>
      <c r="O36" t="str">
        <f t="shared" si="3"/>
        <v>No Momentum</v>
      </c>
      <c r="P36" t="str">
        <f t="shared" si="4"/>
        <v>No Trend + Momentum</v>
      </c>
      <c r="Q36">
        <f t="shared" si="5"/>
        <v>5.0000000000000711E-2</v>
      </c>
      <c r="R36">
        <f t="shared" si="6"/>
        <v>0.35000000000000142</v>
      </c>
      <c r="S36">
        <f t="shared" si="7"/>
        <v>0.14285714285714432</v>
      </c>
      <c r="T36" t="str">
        <f t="shared" si="8"/>
        <v>DOWN</v>
      </c>
      <c r="U36" t="str">
        <f t="shared" si="9"/>
        <v>No T+M+I</v>
      </c>
      <c r="V36">
        <v>25.423617975752496</v>
      </c>
      <c r="W36">
        <v>27.067996798591182</v>
      </c>
      <c r="X36">
        <f t="shared" si="10"/>
        <v>-1.6443788228386857</v>
      </c>
      <c r="Y36">
        <v>-2.0878833634820473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25.1</v>
      </c>
      <c r="D37">
        <v>25.45</v>
      </c>
      <c r="E37">
        <v>24.95</v>
      </c>
      <c r="F37">
        <v>25</v>
      </c>
      <c r="G37">
        <f>_xll.TA_TYPPRICE(D37,E37,F37)</f>
        <v>25.133333333333336</v>
      </c>
      <c r="H37">
        <v>25.142543228376759</v>
      </c>
      <c r="I37" t="str">
        <f t="shared" si="0"/>
        <v>DOWN</v>
      </c>
      <c r="J37">
        <v>25.565212129408852</v>
      </c>
      <c r="K37">
        <v>24.882879365235279</v>
      </c>
      <c r="L37" t="str">
        <f t="shared" si="1"/>
        <v>No Confirmation</v>
      </c>
      <c r="M37" t="str">
        <f t="shared" si="2"/>
        <v>No Trend</v>
      </c>
      <c r="N37">
        <v>42.866767156134252</v>
      </c>
      <c r="O37" t="str">
        <f t="shared" si="3"/>
        <v>No Momentum</v>
      </c>
      <c r="P37" t="str">
        <f t="shared" si="4"/>
        <v>No Trend + Momentum</v>
      </c>
      <c r="Q37">
        <f t="shared" si="5"/>
        <v>5.0000000000000711E-2</v>
      </c>
      <c r="R37">
        <f t="shared" si="6"/>
        <v>0.5</v>
      </c>
      <c r="S37">
        <f t="shared" si="7"/>
        <v>0.10000000000000142</v>
      </c>
      <c r="T37" t="str">
        <f t="shared" si="8"/>
        <v>DOWN</v>
      </c>
      <c r="U37" t="str">
        <f t="shared" si="9"/>
        <v>No T+M+I</v>
      </c>
      <c r="V37">
        <v>25.35844597948288</v>
      </c>
      <c r="W37">
        <v>26.914811850547391</v>
      </c>
      <c r="X37">
        <f t="shared" si="10"/>
        <v>-1.5563658710645107</v>
      </c>
      <c r="Y37">
        <v>-1.9815798649985399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25.2</v>
      </c>
      <c r="D38">
        <v>25.55</v>
      </c>
      <c r="E38">
        <v>24.9</v>
      </c>
      <c r="F38">
        <v>25</v>
      </c>
      <c r="G38">
        <f>_xll.TA_TYPPRICE(D38,E38,F38)</f>
        <v>25.150000000000002</v>
      </c>
      <c r="H38">
        <v>25.146271614188379</v>
      </c>
      <c r="I38" t="str">
        <f t="shared" si="0"/>
        <v>DOWN</v>
      </c>
      <c r="J38">
        <v>25.561831656206884</v>
      </c>
      <c r="K38">
        <v>24.886683950738551</v>
      </c>
      <c r="L38" t="str">
        <f t="shared" si="1"/>
        <v>No Confirmation</v>
      </c>
      <c r="M38" t="str">
        <f t="shared" si="2"/>
        <v>No Trend</v>
      </c>
      <c r="N38">
        <v>42.866767156134244</v>
      </c>
      <c r="O38" t="str">
        <f t="shared" si="3"/>
        <v>No Momentum</v>
      </c>
      <c r="P38" t="str">
        <f t="shared" si="4"/>
        <v>No Trend + Momentum</v>
      </c>
      <c r="Q38">
        <f t="shared" si="5"/>
        <v>0.10000000000000142</v>
      </c>
      <c r="R38">
        <f t="shared" si="6"/>
        <v>0.65000000000000213</v>
      </c>
      <c r="S38">
        <f t="shared" si="7"/>
        <v>0.15384615384615552</v>
      </c>
      <c r="T38" t="str">
        <f t="shared" si="8"/>
        <v>DOWN</v>
      </c>
      <c r="U38" t="str">
        <f t="shared" si="9"/>
        <v>No T+M+I</v>
      </c>
      <c r="V38">
        <v>25.303300444177822</v>
      </c>
      <c r="W38">
        <v>26.772973935692029</v>
      </c>
      <c r="X38">
        <f t="shared" si="10"/>
        <v>-1.4696734915142073</v>
      </c>
      <c r="Y38">
        <v>-1.8791985903016735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25.25</v>
      </c>
      <c r="D39">
        <v>25.55</v>
      </c>
      <c r="E39">
        <v>24.8</v>
      </c>
      <c r="F39">
        <v>25</v>
      </c>
      <c r="G39">
        <f>_xll.TA_TYPPRICE(D39,E39,F39)</f>
        <v>25.116666666666664</v>
      </c>
      <c r="H39">
        <v>25.131469140427519</v>
      </c>
      <c r="I39" t="str">
        <f t="shared" si="0"/>
        <v>DOWN</v>
      </c>
      <c r="J39">
        <v>25.559202399272021</v>
      </c>
      <c r="K39">
        <v>24.86742085057443</v>
      </c>
      <c r="L39" t="str">
        <f t="shared" si="1"/>
        <v>No Confirmation</v>
      </c>
      <c r="M39" t="str">
        <f t="shared" si="2"/>
        <v>No Trend</v>
      </c>
      <c r="N39">
        <v>42.866767156134252</v>
      </c>
      <c r="O39" t="str">
        <f t="shared" si="3"/>
        <v>No Momentum</v>
      </c>
      <c r="P39" t="str">
        <f t="shared" si="4"/>
        <v>No Trend + Momentum</v>
      </c>
      <c r="Q39">
        <f t="shared" si="5"/>
        <v>0.19999999999999929</v>
      </c>
      <c r="R39">
        <f t="shared" si="6"/>
        <v>0.75</v>
      </c>
      <c r="S39">
        <f t="shared" si="7"/>
        <v>0.26666666666666572</v>
      </c>
      <c r="T39" t="str">
        <f t="shared" si="8"/>
        <v>No Indication</v>
      </c>
      <c r="U39" t="str">
        <f t="shared" si="9"/>
        <v>No T+M+I</v>
      </c>
      <c r="V39">
        <v>25.256638837381235</v>
      </c>
      <c r="W39">
        <v>26.641642533048174</v>
      </c>
      <c r="X39">
        <f t="shared" si="10"/>
        <v>-1.3850036956669385</v>
      </c>
      <c r="Y39">
        <v>-1.7803596113747264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</v>
      </c>
      <c r="D40">
        <v>25</v>
      </c>
      <c r="E40">
        <v>24.5</v>
      </c>
      <c r="F40">
        <v>24</v>
      </c>
      <c r="G40">
        <f>_xll.TA_TYPPRICE(D40,E40,F40)</f>
        <v>24.5</v>
      </c>
      <c r="H40">
        <v>24.81573457021376</v>
      </c>
      <c r="I40" t="str">
        <f t="shared" si="0"/>
        <v>DOWN</v>
      </c>
      <c r="J40">
        <v>25.434935199433795</v>
      </c>
      <c r="K40">
        <v>24.785771772669001</v>
      </c>
      <c r="L40" t="str">
        <f t="shared" si="1"/>
        <v>DOWN</v>
      </c>
      <c r="M40" t="str">
        <f t="shared" si="2"/>
        <v>DOWN</v>
      </c>
      <c r="N40">
        <v>20.584558468049028</v>
      </c>
      <c r="O40" t="str">
        <f t="shared" si="3"/>
        <v>DOWN</v>
      </c>
      <c r="P40" t="str">
        <f t="shared" si="4"/>
        <v>DOWN</v>
      </c>
      <c r="Q40">
        <f t="shared" si="5"/>
        <v>-0.5</v>
      </c>
      <c r="R40">
        <f t="shared" si="6"/>
        <v>0.5</v>
      </c>
      <c r="S40">
        <f t="shared" si="7"/>
        <v>-1</v>
      </c>
      <c r="T40" t="str">
        <f t="shared" si="8"/>
        <v>DOWN</v>
      </c>
      <c r="U40" t="str">
        <f t="shared" si="9"/>
        <v>DOWN</v>
      </c>
      <c r="V40">
        <v>25.063309785476431</v>
      </c>
      <c r="W40">
        <v>26.445965308377939</v>
      </c>
      <c r="X40">
        <f t="shared" si="10"/>
        <v>-1.3826555229015085</v>
      </c>
      <c r="Y40">
        <v>-1.7008187936800829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24.6</v>
      </c>
      <c r="D41">
        <v>24.7</v>
      </c>
      <c r="E41">
        <v>23.4</v>
      </c>
      <c r="F41">
        <v>24</v>
      </c>
      <c r="G41">
        <f>_xll.TA_TYPPRICE(D41,E41,F41)</f>
        <v>24.033333333333331</v>
      </c>
      <c r="H41">
        <v>24.424533951773547</v>
      </c>
      <c r="I41" t="str">
        <f t="shared" si="0"/>
        <v>DOWN</v>
      </c>
      <c r="J41">
        <v>25.271616266226285</v>
      </c>
      <c r="K41">
        <v>24.477822489853668</v>
      </c>
      <c r="L41" t="str">
        <f t="shared" si="1"/>
        <v>DOWN</v>
      </c>
      <c r="M41" t="str">
        <f t="shared" si="2"/>
        <v>DOWN</v>
      </c>
      <c r="N41">
        <v>20.584558468049028</v>
      </c>
      <c r="O41" t="str">
        <f t="shared" si="3"/>
        <v>DOWN</v>
      </c>
      <c r="P41" t="str">
        <f t="shared" si="4"/>
        <v>DOWN</v>
      </c>
      <c r="Q41">
        <f t="shared" si="5"/>
        <v>0.60000000000000142</v>
      </c>
      <c r="R41">
        <f t="shared" si="6"/>
        <v>1.3000000000000007</v>
      </c>
      <c r="S41">
        <f t="shared" si="7"/>
        <v>0.4615384615384624</v>
      </c>
      <c r="T41" t="str">
        <f t="shared" si="8"/>
        <v>No Indication</v>
      </c>
      <c r="U41" t="str">
        <f t="shared" si="9"/>
        <v>No T+M+I</v>
      </c>
      <c r="V41">
        <v>24.899723664633903</v>
      </c>
      <c r="W41">
        <v>26.264782692942536</v>
      </c>
      <c r="X41">
        <f t="shared" si="10"/>
        <v>-1.3650590283086323</v>
      </c>
      <c r="Y41">
        <v>-1.6336668406057928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23.8</v>
      </c>
      <c r="D42">
        <v>24.5</v>
      </c>
      <c r="E42">
        <v>23.65</v>
      </c>
      <c r="F42">
        <v>24</v>
      </c>
      <c r="G42">
        <f>_xll.TA_TYPPRICE(D42,E42,F42)</f>
        <v>24.05</v>
      </c>
      <c r="H42">
        <v>24.237266975886776</v>
      </c>
      <c r="I42" t="str">
        <f t="shared" si="0"/>
        <v>DOWN</v>
      </c>
      <c r="J42">
        <v>25.100145984842666</v>
      </c>
      <c r="K42">
        <v>24.293861936552855</v>
      </c>
      <c r="L42" t="str">
        <f t="shared" si="1"/>
        <v>DOWN</v>
      </c>
      <c r="M42" t="str">
        <f t="shared" si="2"/>
        <v>DOWN</v>
      </c>
      <c r="N42">
        <v>20.584558468049028</v>
      </c>
      <c r="O42" t="str">
        <f t="shared" si="3"/>
        <v>DOWN</v>
      </c>
      <c r="P42" t="str">
        <f t="shared" si="4"/>
        <v>DOWN</v>
      </c>
      <c r="Q42">
        <f t="shared" si="5"/>
        <v>0.35000000000000142</v>
      </c>
      <c r="R42">
        <f t="shared" si="6"/>
        <v>0.85000000000000142</v>
      </c>
      <c r="S42">
        <f t="shared" si="7"/>
        <v>0.41176470588235392</v>
      </c>
      <c r="T42" t="str">
        <f t="shared" si="8"/>
        <v>No Indication</v>
      </c>
      <c r="U42" t="str">
        <f t="shared" si="9"/>
        <v>No T+M+I</v>
      </c>
      <c r="V42">
        <v>24.76130463930561</v>
      </c>
      <c r="W42">
        <v>26.097021011983831</v>
      </c>
      <c r="X42">
        <f t="shared" si="10"/>
        <v>-1.3357163726782204</v>
      </c>
      <c r="Y42">
        <v>-1.5740767470202783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</v>
      </c>
      <c r="D43">
        <v>24.3</v>
      </c>
      <c r="E43">
        <v>23.9</v>
      </c>
      <c r="F43">
        <v>24</v>
      </c>
      <c r="G43">
        <f>_xll.TA_TYPPRICE(D43,E43,F43)</f>
        <v>24.066666666666666</v>
      </c>
      <c r="H43">
        <v>24.151966821276723</v>
      </c>
      <c r="I43" t="str">
        <f t="shared" si="0"/>
        <v>DOWN</v>
      </c>
      <c r="J43">
        <v>24.922335765988741</v>
      </c>
      <c r="K43">
        <v>24.206337061763332</v>
      </c>
      <c r="L43" t="str">
        <f t="shared" si="1"/>
        <v>DOWN</v>
      </c>
      <c r="M43" t="str">
        <f t="shared" si="2"/>
        <v>DOWN</v>
      </c>
      <c r="N43">
        <v>20.584558468049032</v>
      </c>
      <c r="O43" t="str">
        <f t="shared" si="3"/>
        <v>DOWN</v>
      </c>
      <c r="P43" t="str">
        <f t="shared" si="4"/>
        <v>DOWN</v>
      </c>
      <c r="Q43">
        <f t="shared" si="5"/>
        <v>0.10000000000000142</v>
      </c>
      <c r="R43">
        <f t="shared" si="6"/>
        <v>0.40000000000000213</v>
      </c>
      <c r="S43">
        <f t="shared" si="7"/>
        <v>0.25000000000000222</v>
      </c>
      <c r="T43" t="str">
        <f t="shared" si="8"/>
        <v>No Indication</v>
      </c>
      <c r="U43" t="str">
        <f t="shared" si="9"/>
        <v>No T+M+I</v>
      </c>
      <c r="V43">
        <v>24.644180848643209</v>
      </c>
      <c r="W43">
        <v>25.941686122207251</v>
      </c>
      <c r="X43">
        <f t="shared" si="10"/>
        <v>-1.2975052735640418</v>
      </c>
      <c r="Y43">
        <v>-1.5187624523290311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24.1</v>
      </c>
      <c r="D44">
        <v>24.55</v>
      </c>
      <c r="E44">
        <v>23.9</v>
      </c>
      <c r="F44">
        <v>24</v>
      </c>
      <c r="G44">
        <f>_xll.TA_TYPPRICE(D44,E44,F44)</f>
        <v>24.150000000000002</v>
      </c>
      <c r="H44">
        <v>24.150983410638361</v>
      </c>
      <c r="I44" t="str">
        <f t="shared" si="0"/>
        <v>DOWN</v>
      </c>
      <c r="J44">
        <v>24.839594484657908</v>
      </c>
      <c r="K44">
        <v>24.138262159149257</v>
      </c>
      <c r="L44" t="str">
        <f t="shared" si="1"/>
        <v>DOWN</v>
      </c>
      <c r="M44" t="str">
        <f t="shared" si="2"/>
        <v>DOWN</v>
      </c>
      <c r="N44">
        <v>20.584558468049032</v>
      </c>
      <c r="O44" t="str">
        <f t="shared" si="3"/>
        <v>DOWN</v>
      </c>
      <c r="P44" t="str">
        <f t="shared" si="4"/>
        <v>DOWN</v>
      </c>
      <c r="Q44">
        <f t="shared" si="5"/>
        <v>0.10000000000000142</v>
      </c>
      <c r="R44">
        <f t="shared" si="6"/>
        <v>0.65000000000000213</v>
      </c>
      <c r="S44">
        <f t="shared" si="7"/>
        <v>0.15384615384615552</v>
      </c>
      <c r="T44" t="str">
        <f t="shared" si="8"/>
        <v>DOWN</v>
      </c>
      <c r="U44" t="str">
        <f t="shared" si="9"/>
        <v>DOWN</v>
      </c>
      <c r="V44">
        <v>24.545076102698101</v>
      </c>
      <c r="W44">
        <v>25.797857520562271</v>
      </c>
      <c r="X44">
        <f t="shared" si="10"/>
        <v>-1.2527814178641705</v>
      </c>
      <c r="Y44">
        <v>-1.465566245436059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24.4</v>
      </c>
      <c r="D45">
        <v>25.95</v>
      </c>
      <c r="E45">
        <v>24.1</v>
      </c>
      <c r="F45">
        <v>26</v>
      </c>
      <c r="G45">
        <f>_xll.TA_TYPPRICE(D45,E45,F45)</f>
        <v>25.349999999999998</v>
      </c>
      <c r="H45">
        <v>24.750491705319178</v>
      </c>
      <c r="I45" t="str">
        <f t="shared" si="0"/>
        <v>UP</v>
      </c>
      <c r="J45">
        <v>25.086351265845039</v>
      </c>
      <c r="K45">
        <v>24.129759457116087</v>
      </c>
      <c r="L45" t="str">
        <f t="shared" si="1"/>
        <v>UP</v>
      </c>
      <c r="M45" t="str">
        <f t="shared" si="2"/>
        <v>UP</v>
      </c>
      <c r="N45">
        <v>80.967471307069488</v>
      </c>
      <c r="O45" t="str">
        <f t="shared" si="3"/>
        <v>UP</v>
      </c>
      <c r="P45" t="str">
        <f t="shared" si="4"/>
        <v>UP</v>
      </c>
      <c r="Q45">
        <f t="shared" si="5"/>
        <v>1.8999999999999986</v>
      </c>
      <c r="R45">
        <f t="shared" si="6"/>
        <v>1.8499999999999979</v>
      </c>
      <c r="S45">
        <f t="shared" si="7"/>
        <v>1.0270270270270274</v>
      </c>
      <c r="T45" t="str">
        <f t="shared" si="8"/>
        <v>UP</v>
      </c>
      <c r="U45" t="str">
        <f t="shared" si="9"/>
        <v>UP</v>
      </c>
      <c r="V45">
        <v>24.768910548436853</v>
      </c>
      <c r="W45">
        <v>25.812831037557658</v>
      </c>
      <c r="X45">
        <f t="shared" si="10"/>
        <v>-1.0439204891208043</v>
      </c>
      <c r="Y45">
        <v>-1.3812370941730081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25.9</v>
      </c>
      <c r="D46">
        <v>25.9</v>
      </c>
      <c r="E46">
        <v>24.75</v>
      </c>
      <c r="F46">
        <v>25</v>
      </c>
      <c r="G46">
        <f>_xll.TA_TYPPRICE(D46,E46,F46)</f>
        <v>25.216666666666669</v>
      </c>
      <c r="H46">
        <v>24.983579185992923</v>
      </c>
      <c r="I46" t="str">
        <f t="shared" si="0"/>
        <v>UP</v>
      </c>
      <c r="J46">
        <v>25.267162095657252</v>
      </c>
      <c r="K46">
        <v>24.267590688868069</v>
      </c>
      <c r="L46" t="str">
        <f t="shared" si="1"/>
        <v>No Confirmation</v>
      </c>
      <c r="M46" t="str">
        <f t="shared" si="2"/>
        <v>No Trend</v>
      </c>
      <c r="N46">
        <v>54.885242142221493</v>
      </c>
      <c r="O46" t="str">
        <f t="shared" si="3"/>
        <v>No Momentum</v>
      </c>
      <c r="P46" t="str">
        <f t="shared" si="4"/>
        <v>No Trend + Momentum</v>
      </c>
      <c r="Q46">
        <f t="shared" si="5"/>
        <v>0.25</v>
      </c>
      <c r="R46">
        <f t="shared" si="6"/>
        <v>1.1499999999999986</v>
      </c>
      <c r="S46">
        <f t="shared" si="7"/>
        <v>0.21739130434782636</v>
      </c>
      <c r="T46" t="str">
        <f t="shared" si="8"/>
        <v>No Indication</v>
      </c>
      <c r="U46" t="str">
        <f t="shared" si="9"/>
        <v>No T+M+I</v>
      </c>
      <c r="V46">
        <v>24.80446277175426</v>
      </c>
      <c r="W46">
        <v>25.752621331071904</v>
      </c>
      <c r="X46">
        <f t="shared" si="10"/>
        <v>-0.94815855931764403</v>
      </c>
      <c r="Y46">
        <v>-1.2946213872019352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25.25</v>
      </c>
      <c r="D47">
        <v>25.9</v>
      </c>
      <c r="E47">
        <v>25</v>
      </c>
      <c r="F47">
        <v>26</v>
      </c>
      <c r="G47">
        <f>_xll.TA_TYPPRICE(D47,E47,F47)</f>
        <v>25.633333333333336</v>
      </c>
      <c r="H47">
        <v>25.308456259663132</v>
      </c>
      <c r="I47" t="str">
        <f t="shared" si="0"/>
        <v>UP</v>
      </c>
      <c r="J47">
        <v>25.40779274106675</v>
      </c>
      <c r="K47">
        <v>24.430348313564053</v>
      </c>
      <c r="L47" t="str">
        <f t="shared" si="1"/>
        <v>UP</v>
      </c>
      <c r="M47" t="str">
        <f t="shared" si="2"/>
        <v>UP</v>
      </c>
      <c r="N47">
        <v>67.836404228352848</v>
      </c>
      <c r="O47" t="str">
        <f t="shared" si="3"/>
        <v>UP</v>
      </c>
      <c r="P47" t="str">
        <f t="shared" si="4"/>
        <v>UP</v>
      </c>
      <c r="Q47">
        <f t="shared" si="5"/>
        <v>1</v>
      </c>
      <c r="R47">
        <f t="shared" si="6"/>
        <v>0.89999999999999858</v>
      </c>
      <c r="S47">
        <f t="shared" si="7"/>
        <v>1.1111111111111129</v>
      </c>
      <c r="T47" t="str">
        <f t="shared" si="8"/>
        <v>UP</v>
      </c>
      <c r="U47" t="str">
        <f t="shared" si="9"/>
        <v>UP</v>
      </c>
      <c r="V47">
        <v>24.988391576099758</v>
      </c>
      <c r="W47">
        <v>25.77094567691843</v>
      </c>
      <c r="X47">
        <f t="shared" si="10"/>
        <v>-0.78255410081867183</v>
      </c>
      <c r="Y47">
        <v>-1.1922079299252826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25.65</v>
      </c>
      <c r="D48">
        <v>26.5</v>
      </c>
      <c r="E48">
        <v>25.55</v>
      </c>
      <c r="F48">
        <v>26</v>
      </c>
      <c r="G48">
        <f>_xll.TA_TYPPRICE(D48,E48,F48)</f>
        <v>26.016666666666666</v>
      </c>
      <c r="H48">
        <v>25.662561463164899</v>
      </c>
      <c r="I48" t="str">
        <f t="shared" si="0"/>
        <v>UP</v>
      </c>
      <c r="J48">
        <v>25.65050546527414</v>
      </c>
      <c r="K48">
        <v>24.679159799438708</v>
      </c>
      <c r="L48" t="str">
        <f t="shared" si="1"/>
        <v>UP</v>
      </c>
      <c r="M48" t="str">
        <f t="shared" si="2"/>
        <v>UP</v>
      </c>
      <c r="N48">
        <v>67.836404228352848</v>
      </c>
      <c r="O48" t="str">
        <f t="shared" si="3"/>
        <v>UP</v>
      </c>
      <c r="P48" t="str">
        <f t="shared" si="4"/>
        <v>UP</v>
      </c>
      <c r="Q48">
        <f t="shared" si="5"/>
        <v>0.44999999999999929</v>
      </c>
      <c r="R48">
        <f t="shared" si="6"/>
        <v>0.94999999999999929</v>
      </c>
      <c r="S48">
        <f t="shared" si="7"/>
        <v>0.47368421052631537</v>
      </c>
      <c r="T48" t="str">
        <f t="shared" si="8"/>
        <v>No Indication</v>
      </c>
      <c r="U48" t="str">
        <f t="shared" si="9"/>
        <v>No T+M+I</v>
      </c>
      <c r="V48">
        <v>25.144023641315179</v>
      </c>
      <c r="W48">
        <v>25.787912663813362</v>
      </c>
      <c r="X48">
        <f t="shared" si="10"/>
        <v>-0.64388902249818258</v>
      </c>
      <c r="Y48">
        <v>-1.0825441484398626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</v>
      </c>
      <c r="D49">
        <v>26.75</v>
      </c>
      <c r="E49">
        <v>25.75</v>
      </c>
      <c r="F49">
        <v>26</v>
      </c>
      <c r="G49">
        <f>_xll.TA_TYPPRICE(D49,E49,F49)</f>
        <v>26.166666666666668</v>
      </c>
      <c r="H49">
        <v>25.914614064915781</v>
      </c>
      <c r="I49" t="str">
        <f t="shared" si="0"/>
        <v>UP</v>
      </c>
      <c r="J49">
        <v>25.89483758410211</v>
      </c>
      <c r="K49">
        <v>24.917124288452328</v>
      </c>
      <c r="L49" t="str">
        <f t="shared" si="1"/>
        <v>UP</v>
      </c>
      <c r="M49" t="str">
        <f t="shared" si="2"/>
        <v>UP</v>
      </c>
      <c r="N49">
        <v>67.836404228352848</v>
      </c>
      <c r="O49" t="str">
        <f t="shared" si="3"/>
        <v>UP</v>
      </c>
      <c r="P49" t="str">
        <f t="shared" si="4"/>
        <v>UP</v>
      </c>
      <c r="Q49">
        <f t="shared" si="5"/>
        <v>0.25</v>
      </c>
      <c r="R49">
        <f t="shared" si="6"/>
        <v>1</v>
      </c>
      <c r="S49">
        <f t="shared" si="7"/>
        <v>0.25</v>
      </c>
      <c r="T49" t="str">
        <f t="shared" si="8"/>
        <v>No Indication</v>
      </c>
      <c r="U49" t="str">
        <f t="shared" si="9"/>
        <v>No T+M+I</v>
      </c>
      <c r="V49">
        <v>25.275712311882074</v>
      </c>
      <c r="W49">
        <v>25.803622836864225</v>
      </c>
      <c r="X49">
        <f t="shared" si="10"/>
        <v>-0.52791052498215052</v>
      </c>
      <c r="Y49">
        <v>-0.97161742374832016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27.65</v>
      </c>
      <c r="D50">
        <v>27.65</v>
      </c>
      <c r="E50">
        <v>26.25</v>
      </c>
      <c r="F50">
        <v>26</v>
      </c>
      <c r="G50">
        <f>_xll.TA_TYPPRICE(D50,E50,F50)</f>
        <v>26.633333333333336</v>
      </c>
      <c r="H50">
        <v>26.273973699124561</v>
      </c>
      <c r="I50" t="str">
        <f t="shared" si="0"/>
        <v>DOWN</v>
      </c>
      <c r="J50">
        <v>26.284873676523862</v>
      </c>
      <c r="K50">
        <v>25.213318891018478</v>
      </c>
      <c r="L50" t="str">
        <f t="shared" si="1"/>
        <v>No Confirmation</v>
      </c>
      <c r="M50" t="str">
        <f t="shared" si="2"/>
        <v>No Trend</v>
      </c>
      <c r="N50">
        <v>67.836404228352848</v>
      </c>
      <c r="O50" t="str">
        <f t="shared" si="3"/>
        <v>UP</v>
      </c>
      <c r="P50" t="str">
        <f t="shared" si="4"/>
        <v>No Trend + Momentum</v>
      </c>
      <c r="Q50">
        <f t="shared" si="5"/>
        <v>-0.25</v>
      </c>
      <c r="R50">
        <f t="shared" si="6"/>
        <v>1.3999999999999986</v>
      </c>
      <c r="S50">
        <f t="shared" si="7"/>
        <v>-0.17857142857142874</v>
      </c>
      <c r="T50" t="str">
        <f t="shared" si="8"/>
        <v>DOWN</v>
      </c>
      <c r="U50" t="str">
        <f t="shared" si="9"/>
        <v>No T+M+I</v>
      </c>
      <c r="V50">
        <v>25.387141186977139</v>
      </c>
      <c r="W50">
        <v>25.818169293392799</v>
      </c>
      <c r="X50">
        <f t="shared" si="10"/>
        <v>-0.43102810641565981</v>
      </c>
      <c r="Y50">
        <v>-0.86349956028178809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26.75</v>
      </c>
      <c r="D51">
        <v>26.75</v>
      </c>
      <c r="E51">
        <v>25.95</v>
      </c>
      <c r="F51">
        <v>26</v>
      </c>
      <c r="G51">
        <f>_xll.TA_TYPPRICE(D51,E51,F51)</f>
        <v>26.233333333333334</v>
      </c>
      <c r="H51">
        <v>26.253653516228947</v>
      </c>
      <c r="I51" t="str">
        <f t="shared" si="0"/>
        <v>DOWN</v>
      </c>
      <c r="J51">
        <v>26.388235081740781</v>
      </c>
      <c r="K51">
        <v>25.377025804125484</v>
      </c>
      <c r="L51" t="str">
        <f t="shared" si="1"/>
        <v>No Confirmation</v>
      </c>
      <c r="M51" t="str">
        <f t="shared" si="2"/>
        <v>No Trend</v>
      </c>
      <c r="N51">
        <v>67.836404228352848</v>
      </c>
      <c r="O51" t="str">
        <f t="shared" si="3"/>
        <v>UP</v>
      </c>
      <c r="P51" t="str">
        <f t="shared" si="4"/>
        <v>No Trend + Momentum</v>
      </c>
      <c r="Q51">
        <f t="shared" si="5"/>
        <v>5.0000000000000711E-2</v>
      </c>
      <c r="R51">
        <f t="shared" si="6"/>
        <v>0.80000000000000071</v>
      </c>
      <c r="S51">
        <f t="shared" si="7"/>
        <v>6.2500000000000833E-2</v>
      </c>
      <c r="T51" t="str">
        <f t="shared" si="8"/>
        <v>DOWN</v>
      </c>
      <c r="U51" t="str">
        <f t="shared" si="9"/>
        <v>No T+M+I</v>
      </c>
      <c r="V51">
        <v>25.481427158211424</v>
      </c>
      <c r="W51">
        <v>25.831638234622961</v>
      </c>
      <c r="X51">
        <f t="shared" si="10"/>
        <v>-0.35021107641153648</v>
      </c>
      <c r="Y51">
        <v>-0.76084186350773775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26.2</v>
      </c>
      <c r="D52">
        <v>26.35</v>
      </c>
      <c r="E52">
        <v>26</v>
      </c>
      <c r="F52">
        <v>26</v>
      </c>
      <c r="G52">
        <f>_xll.TA_TYPPRICE(D52,E52,F52)</f>
        <v>26.116666666666664</v>
      </c>
      <c r="H52">
        <v>26.185160091447806</v>
      </c>
      <c r="I52" t="str">
        <f t="shared" si="0"/>
        <v>DOWN</v>
      </c>
      <c r="J52">
        <v>26.379738396909495</v>
      </c>
      <c r="K52">
        <v>25.51546451431982</v>
      </c>
      <c r="L52" t="str">
        <f t="shared" si="1"/>
        <v>No Confirmation</v>
      </c>
      <c r="M52" t="str">
        <f t="shared" si="2"/>
        <v>No Trend</v>
      </c>
      <c r="N52">
        <v>67.836404228352848</v>
      </c>
      <c r="O52" t="str">
        <f t="shared" si="3"/>
        <v>UP</v>
      </c>
      <c r="P52" t="str">
        <f t="shared" si="4"/>
        <v>No Trend + Momentum</v>
      </c>
      <c r="Q52">
        <f t="shared" si="5"/>
        <v>0</v>
      </c>
      <c r="R52">
        <f t="shared" si="6"/>
        <v>0.35000000000000142</v>
      </c>
      <c r="S52">
        <f t="shared" si="7"/>
        <v>0</v>
      </c>
      <c r="T52" t="str">
        <f t="shared" si="8"/>
        <v>DOWN</v>
      </c>
      <c r="U52" t="str">
        <f t="shared" si="9"/>
        <v>No T+M+I</v>
      </c>
      <c r="V52">
        <v>25.561207595409666</v>
      </c>
      <c r="W52">
        <v>25.844109476502741</v>
      </c>
      <c r="X52">
        <f t="shared" si="10"/>
        <v>-0.28290188109307479</v>
      </c>
      <c r="Y52">
        <v>-0.66525386702480516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26.35</v>
      </c>
      <c r="D53">
        <v>26.4</v>
      </c>
      <c r="E53">
        <v>25.85</v>
      </c>
      <c r="F53">
        <v>26</v>
      </c>
      <c r="G53">
        <f>_xll.TA_TYPPRICE(D53,E53,F53)</f>
        <v>26.083333333333332</v>
      </c>
      <c r="H53">
        <v>26.134246712390571</v>
      </c>
      <c r="I53" t="str">
        <f t="shared" si="0"/>
        <v>DOWN</v>
      </c>
      <c r="J53">
        <v>26.384240975374052</v>
      </c>
      <c r="K53">
        <v>25.58980573335986</v>
      </c>
      <c r="L53" t="str">
        <f t="shared" si="1"/>
        <v>No Confirmation</v>
      </c>
      <c r="M53" t="str">
        <f t="shared" si="2"/>
        <v>No Trend</v>
      </c>
      <c r="N53">
        <v>67.836404228352848</v>
      </c>
      <c r="O53" t="str">
        <f t="shared" si="3"/>
        <v>UP</v>
      </c>
      <c r="P53" t="str">
        <f t="shared" si="4"/>
        <v>No Trend + Momentum</v>
      </c>
      <c r="Q53">
        <f t="shared" si="5"/>
        <v>0.14999999999999858</v>
      </c>
      <c r="R53">
        <f t="shared" si="6"/>
        <v>0.54999999999999716</v>
      </c>
      <c r="S53">
        <f t="shared" si="7"/>
        <v>0.27272727272727154</v>
      </c>
      <c r="T53" t="str">
        <f t="shared" si="8"/>
        <v>No Indication</v>
      </c>
      <c r="U53" t="str">
        <f t="shared" si="9"/>
        <v>No T+M+I</v>
      </c>
      <c r="V53">
        <v>25.628714119192793</v>
      </c>
      <c r="W53">
        <v>25.855656922687722</v>
      </c>
      <c r="X53">
        <f t="shared" si="10"/>
        <v>-0.22694280349492857</v>
      </c>
      <c r="Y53">
        <v>-0.57759165431882986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26.15</v>
      </c>
      <c r="D54">
        <v>26.2</v>
      </c>
      <c r="E54">
        <v>25.6</v>
      </c>
      <c r="F54">
        <v>26</v>
      </c>
      <c r="G54">
        <f>_xll.TA_TYPPRICE(D54,E54,F54)</f>
        <v>25.933333333333334</v>
      </c>
      <c r="H54">
        <v>26.03379002286195</v>
      </c>
      <c r="I54" t="str">
        <f t="shared" si="0"/>
        <v>DOWN</v>
      </c>
      <c r="J54">
        <v>26.343298536402042</v>
      </c>
      <c r="K54">
        <v>25.592071125946557</v>
      </c>
      <c r="L54" t="str">
        <f t="shared" si="1"/>
        <v>No Confirmation</v>
      </c>
      <c r="M54" t="str">
        <f t="shared" si="2"/>
        <v>No Trend</v>
      </c>
      <c r="N54">
        <v>67.836404228352848</v>
      </c>
      <c r="O54" t="str">
        <f t="shared" si="3"/>
        <v>UP</v>
      </c>
      <c r="P54" t="str">
        <f t="shared" si="4"/>
        <v>No Trend + Momentum</v>
      </c>
      <c r="Q54">
        <f t="shared" si="5"/>
        <v>0.39999999999999858</v>
      </c>
      <c r="R54">
        <f t="shared" si="6"/>
        <v>0.59999999999999787</v>
      </c>
      <c r="S54">
        <f t="shared" si="7"/>
        <v>0.66666666666666663</v>
      </c>
      <c r="T54" t="str">
        <f t="shared" si="8"/>
        <v>No Indication</v>
      </c>
      <c r="U54" t="str">
        <f t="shared" si="9"/>
        <v>No T+M+I</v>
      </c>
      <c r="V54">
        <v>25.685835023932363</v>
      </c>
      <c r="W54">
        <v>25.866349002488629</v>
      </c>
      <c r="X54">
        <f t="shared" si="10"/>
        <v>-0.18051397855626661</v>
      </c>
      <c r="Y54">
        <v>-0.49817611916631721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25.85</v>
      </c>
      <c r="D55">
        <v>26.7</v>
      </c>
      <c r="E55">
        <v>25.8</v>
      </c>
      <c r="F55">
        <v>26</v>
      </c>
      <c r="G55">
        <f>_xll.TA_TYPPRICE(D55,E55,F55)</f>
        <v>26.166666666666668</v>
      </c>
      <c r="H55">
        <v>26.100228344764311</v>
      </c>
      <c r="I55" t="str">
        <f t="shared" si="0"/>
        <v>DOWN</v>
      </c>
      <c r="J55">
        <v>26.422565528312699</v>
      </c>
      <c r="K55">
        <v>25.638277542402879</v>
      </c>
      <c r="L55" t="str">
        <f t="shared" si="1"/>
        <v>No Confirmation</v>
      </c>
      <c r="M55" t="str">
        <f t="shared" si="2"/>
        <v>No Trend</v>
      </c>
      <c r="N55">
        <v>67.836404228352848</v>
      </c>
      <c r="O55" t="str">
        <f t="shared" si="3"/>
        <v>UP</v>
      </c>
      <c r="P55" t="str">
        <f t="shared" si="4"/>
        <v>No Trend + Momentum</v>
      </c>
      <c r="Q55">
        <f t="shared" si="5"/>
        <v>0.19999999999999929</v>
      </c>
      <c r="R55">
        <f t="shared" si="6"/>
        <v>0.89999999999999858</v>
      </c>
      <c r="S55">
        <f t="shared" si="7"/>
        <v>0.22222222222222179</v>
      </c>
      <c r="T55" t="str">
        <f t="shared" si="8"/>
        <v>No Indication</v>
      </c>
      <c r="U55" t="str">
        <f t="shared" si="9"/>
        <v>No T+M+I</v>
      </c>
      <c r="V55">
        <v>25.734168097173537</v>
      </c>
      <c r="W55">
        <v>25.876249076378361</v>
      </c>
      <c r="X55">
        <f t="shared" si="10"/>
        <v>-0.14208097920482388</v>
      </c>
      <c r="Y55">
        <v>-0.42695709117401853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26.25</v>
      </c>
      <c r="D56">
        <v>26.7</v>
      </c>
      <c r="E56">
        <v>26.05</v>
      </c>
      <c r="F56">
        <v>26</v>
      </c>
      <c r="G56">
        <f>_xll.TA_TYPPRICE(D56,E56,F56)</f>
        <v>26.25</v>
      </c>
      <c r="H56">
        <v>26.175114172382155</v>
      </c>
      <c r="I56" t="str">
        <f t="shared" si="0"/>
        <v>DOWN</v>
      </c>
      <c r="J56">
        <v>26.484217633132101</v>
      </c>
      <c r="K56">
        <v>25.729771421868907</v>
      </c>
      <c r="L56" t="str">
        <f t="shared" si="1"/>
        <v>No Confirmation</v>
      </c>
      <c r="M56" t="str">
        <f t="shared" si="2"/>
        <v>No Trend</v>
      </c>
      <c r="N56">
        <v>67.836404228352848</v>
      </c>
      <c r="O56" t="str">
        <f t="shared" si="3"/>
        <v>UP</v>
      </c>
      <c r="P56" t="str">
        <f t="shared" si="4"/>
        <v>No Trend + Momentum</v>
      </c>
      <c r="Q56">
        <f t="shared" si="5"/>
        <v>-5.0000000000000711E-2</v>
      </c>
      <c r="R56">
        <f t="shared" si="6"/>
        <v>0.64999999999999858</v>
      </c>
      <c r="S56">
        <f t="shared" si="7"/>
        <v>-7.692307692307819E-2</v>
      </c>
      <c r="T56" t="str">
        <f t="shared" si="8"/>
        <v>DOWN</v>
      </c>
      <c r="U56" t="str">
        <f t="shared" si="9"/>
        <v>No T+M+I</v>
      </c>
      <c r="V56">
        <v>25.775065312992993</v>
      </c>
      <c r="W56">
        <v>25.885415811461446</v>
      </c>
      <c r="X56">
        <f t="shared" si="10"/>
        <v>-0.11035049846845268</v>
      </c>
      <c r="Y56">
        <v>-0.36363577263290536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26.3</v>
      </c>
      <c r="D57">
        <v>26.65</v>
      </c>
      <c r="E57">
        <v>26.15</v>
      </c>
      <c r="F57">
        <v>26</v>
      </c>
      <c r="G57">
        <f>_xll.TA_TYPPRICE(D57,E57,F57)</f>
        <v>26.266666666666666</v>
      </c>
      <c r="H57">
        <v>26.220890419524409</v>
      </c>
      <c r="I57" t="str">
        <f t="shared" si="0"/>
        <v>DOWN</v>
      </c>
      <c r="J57">
        <v>26.521058159102743</v>
      </c>
      <c r="K57">
        <v>25.823155550342484</v>
      </c>
      <c r="L57" t="str">
        <f t="shared" si="1"/>
        <v>No Confirmation</v>
      </c>
      <c r="M57" t="str">
        <f t="shared" si="2"/>
        <v>No Trend</v>
      </c>
      <c r="N57">
        <v>67.836404228352848</v>
      </c>
      <c r="O57" t="str">
        <f t="shared" si="3"/>
        <v>UP</v>
      </c>
      <c r="P57" t="str">
        <f t="shared" si="4"/>
        <v>No Trend + Momentum</v>
      </c>
      <c r="Q57">
        <f t="shared" si="5"/>
        <v>-0.14999999999999858</v>
      </c>
      <c r="R57">
        <f t="shared" si="6"/>
        <v>0.5</v>
      </c>
      <c r="S57">
        <f t="shared" si="7"/>
        <v>-0.29999999999999716</v>
      </c>
      <c r="T57" t="str">
        <f t="shared" si="8"/>
        <v>DOWN</v>
      </c>
      <c r="U57" t="str">
        <f t="shared" si="9"/>
        <v>No T+M+I</v>
      </c>
      <c r="V57">
        <v>25.809670649455608</v>
      </c>
      <c r="W57">
        <v>25.893903529130966</v>
      </c>
      <c r="X57">
        <f t="shared" si="10"/>
        <v>-8.4232879675358419E-2</v>
      </c>
      <c r="Y57">
        <v>-0.30775519404139595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26.4</v>
      </c>
      <c r="D58">
        <v>26.55</v>
      </c>
      <c r="E58">
        <v>26.15</v>
      </c>
      <c r="F58">
        <v>26</v>
      </c>
      <c r="G58">
        <f>_xll.TA_TYPPRICE(D58,E58,F58)</f>
        <v>26.233333333333334</v>
      </c>
      <c r="H58">
        <v>26.227111876428872</v>
      </c>
      <c r="I58" t="str">
        <f t="shared" si="0"/>
        <v>DOWN</v>
      </c>
      <c r="J58">
        <v>26.527489679302136</v>
      </c>
      <c r="K58">
        <v>25.895787650266378</v>
      </c>
      <c r="L58" t="str">
        <f t="shared" si="1"/>
        <v>No Confirmation</v>
      </c>
      <c r="M58" t="str">
        <f t="shared" si="2"/>
        <v>No Trend</v>
      </c>
      <c r="N58">
        <v>67.836404228352848</v>
      </c>
      <c r="O58" t="str">
        <f t="shared" si="3"/>
        <v>UP</v>
      </c>
      <c r="P58" t="str">
        <f t="shared" si="4"/>
        <v>No Trend + Momentum</v>
      </c>
      <c r="Q58">
        <f t="shared" si="5"/>
        <v>-0.14999999999999858</v>
      </c>
      <c r="R58">
        <f t="shared" si="6"/>
        <v>0.40000000000000213</v>
      </c>
      <c r="S58">
        <f t="shared" si="7"/>
        <v>-0.37499999999999445</v>
      </c>
      <c r="T58" t="str">
        <f t="shared" si="8"/>
        <v>DOWN</v>
      </c>
      <c r="U58" t="str">
        <f t="shared" si="9"/>
        <v>No T+M+I</v>
      </c>
      <c r="V58">
        <v>25.838952088000898</v>
      </c>
      <c r="W58">
        <v>25.901762526973116</v>
      </c>
      <c r="X58">
        <f t="shared" si="10"/>
        <v>-6.2810438972217497E-2</v>
      </c>
      <c r="Y58">
        <v>-0.25876624302756024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26.45</v>
      </c>
      <c r="D59">
        <v>28.15</v>
      </c>
      <c r="E59">
        <v>26.4</v>
      </c>
      <c r="F59">
        <v>28</v>
      </c>
      <c r="G59">
        <f>_xll.TA_TYPPRICE(D59,E59,F59)</f>
        <v>27.516666666666666</v>
      </c>
      <c r="H59">
        <v>26.871889271547769</v>
      </c>
      <c r="I59" t="str">
        <f t="shared" si="0"/>
        <v>UP</v>
      </c>
      <c r="J59">
        <v>26.888047528346107</v>
      </c>
      <c r="K59">
        <v>26.00783483909607</v>
      </c>
      <c r="L59" t="str">
        <f t="shared" si="1"/>
        <v>UP</v>
      </c>
      <c r="M59" t="str">
        <f t="shared" si="2"/>
        <v>UP</v>
      </c>
      <c r="N59">
        <v>96.561838001316204</v>
      </c>
      <c r="O59" t="str">
        <f t="shared" si="3"/>
        <v>UP</v>
      </c>
      <c r="P59" t="str">
        <f t="shared" si="4"/>
        <v>UP</v>
      </c>
      <c r="Q59">
        <f t="shared" si="5"/>
        <v>1.6000000000000014</v>
      </c>
      <c r="R59">
        <f t="shared" si="6"/>
        <v>1.75</v>
      </c>
      <c r="S59">
        <f t="shared" si="7"/>
        <v>0.91428571428571515</v>
      </c>
      <c r="T59" t="str">
        <f t="shared" si="8"/>
        <v>UP</v>
      </c>
      <c r="U59" t="str">
        <f t="shared" si="9"/>
        <v>UP</v>
      </c>
      <c r="V59">
        <v>26.171420997539222</v>
      </c>
      <c r="W59">
        <v>26.057187524975106</v>
      </c>
      <c r="X59">
        <f t="shared" si="10"/>
        <v>0.11423347256411631</v>
      </c>
      <c r="Y59">
        <v>-0.18416629990922492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27.7</v>
      </c>
      <c r="D60">
        <v>27.9</v>
      </c>
      <c r="E60">
        <v>27.2</v>
      </c>
      <c r="F60">
        <v>27</v>
      </c>
      <c r="G60">
        <f>_xll.TA_TYPPRICE(D60,E60,F60)</f>
        <v>27.366666666666664</v>
      </c>
      <c r="H60">
        <v>27.119277969107216</v>
      </c>
      <c r="I60" t="str">
        <f t="shared" si="0"/>
        <v>DOWN</v>
      </c>
      <c r="J60">
        <v>27.112925855380304</v>
      </c>
      <c r="K60">
        <v>26.272760430408056</v>
      </c>
      <c r="L60" t="str">
        <f t="shared" si="1"/>
        <v>No Confirmation</v>
      </c>
      <c r="M60" t="str">
        <f t="shared" si="2"/>
        <v>No Trend</v>
      </c>
      <c r="N60">
        <v>61.970517542106528</v>
      </c>
      <c r="O60" t="str">
        <f t="shared" si="3"/>
        <v>UP</v>
      </c>
      <c r="P60" t="str">
        <f t="shared" si="4"/>
        <v>No Trend + Momentum</v>
      </c>
      <c r="Q60">
        <f t="shared" si="5"/>
        <v>-0.19999999999999929</v>
      </c>
      <c r="R60">
        <f t="shared" si="6"/>
        <v>0.69999999999999929</v>
      </c>
      <c r="S60">
        <f t="shared" si="7"/>
        <v>-0.28571428571428498</v>
      </c>
      <c r="T60" t="str">
        <f t="shared" si="8"/>
        <v>DOWN</v>
      </c>
      <c r="U60" t="str">
        <f t="shared" si="9"/>
        <v>No T+M+I</v>
      </c>
      <c r="V60">
        <v>26.298894690225495</v>
      </c>
      <c r="W60">
        <v>26.127025486088062</v>
      </c>
      <c r="X60">
        <f t="shared" si="10"/>
        <v>0.17186920413743323</v>
      </c>
      <c r="Y60">
        <v>-0.11295919909989328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27.4</v>
      </c>
      <c r="D61">
        <v>27.5</v>
      </c>
      <c r="E61">
        <v>27.1</v>
      </c>
      <c r="F61">
        <v>27</v>
      </c>
      <c r="G61">
        <f>_xll.TA_TYPPRICE(D61,E61,F61)</f>
        <v>27.2</v>
      </c>
      <c r="H61">
        <v>27.159638984553609</v>
      </c>
      <c r="I61" t="str">
        <f t="shared" si="0"/>
        <v>DOWN</v>
      </c>
      <c r="J61">
        <v>27.19894233196246</v>
      </c>
      <c r="K61">
        <v>26.456591445872931</v>
      </c>
      <c r="L61" t="str">
        <f t="shared" si="1"/>
        <v>No Confirmation</v>
      </c>
      <c r="M61" t="str">
        <f t="shared" si="2"/>
        <v>No Trend</v>
      </c>
      <c r="N61">
        <v>61.970517542106528</v>
      </c>
      <c r="O61" t="str">
        <f t="shared" si="3"/>
        <v>UP</v>
      </c>
      <c r="P61" t="str">
        <f t="shared" si="4"/>
        <v>No Trend + Momentum</v>
      </c>
      <c r="Q61">
        <f t="shared" si="5"/>
        <v>-0.10000000000000142</v>
      </c>
      <c r="R61">
        <f t="shared" si="6"/>
        <v>0.39999999999999858</v>
      </c>
      <c r="S61">
        <f t="shared" si="7"/>
        <v>-0.25000000000000444</v>
      </c>
      <c r="T61" t="str">
        <f t="shared" si="8"/>
        <v>DOWN</v>
      </c>
      <c r="U61" t="str">
        <f t="shared" si="9"/>
        <v>No T+M+I</v>
      </c>
      <c r="V61">
        <v>26.406757045575418</v>
      </c>
      <c r="W61">
        <v>26.191690264896355</v>
      </c>
      <c r="X61">
        <f t="shared" si="10"/>
        <v>0.21506678067906293</v>
      </c>
      <c r="Y61">
        <v>-4.7354003144102041E-2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27.2</v>
      </c>
      <c r="D62">
        <v>27.35</v>
      </c>
      <c r="E62">
        <v>26.75</v>
      </c>
      <c r="F62">
        <v>27</v>
      </c>
      <c r="G62">
        <f>_xll.TA_TYPPRICE(D62,E62,F62)</f>
        <v>27.033333333333331</v>
      </c>
      <c r="H62">
        <v>27.09648615894347</v>
      </c>
      <c r="I62" t="str">
        <f t="shared" si="0"/>
        <v>DOWN</v>
      </c>
      <c r="J62">
        <v>27.23251070263747</v>
      </c>
      <c r="K62">
        <v>26.521793346790059</v>
      </c>
      <c r="L62" t="str">
        <f t="shared" si="1"/>
        <v>No Confirmation</v>
      </c>
      <c r="M62" t="str">
        <f t="shared" si="2"/>
        <v>No Trend</v>
      </c>
      <c r="N62">
        <v>61.970517542106542</v>
      </c>
      <c r="O62" t="str">
        <f t="shared" si="3"/>
        <v>UP</v>
      </c>
      <c r="P62" t="str">
        <f t="shared" si="4"/>
        <v>No Trend + Momentum</v>
      </c>
      <c r="Q62">
        <f t="shared" si="5"/>
        <v>0.25</v>
      </c>
      <c r="R62">
        <f t="shared" si="6"/>
        <v>0.60000000000000142</v>
      </c>
      <c r="S62">
        <f t="shared" si="7"/>
        <v>0.41666666666666569</v>
      </c>
      <c r="T62" t="str">
        <f t="shared" si="8"/>
        <v>No Indication</v>
      </c>
      <c r="U62" t="str">
        <f t="shared" si="9"/>
        <v>No T+M+I</v>
      </c>
      <c r="V62">
        <v>26.498025192409969</v>
      </c>
      <c r="W62">
        <v>26.251565060089217</v>
      </c>
      <c r="X62">
        <f t="shared" si="10"/>
        <v>0.24646013232075248</v>
      </c>
      <c r="Y62">
        <v>1.1408823948868864E-2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26.95</v>
      </c>
      <c r="D63">
        <v>28</v>
      </c>
      <c r="E63">
        <v>26.5</v>
      </c>
      <c r="F63">
        <v>27</v>
      </c>
      <c r="G63">
        <f>_xll.TA_TYPPRICE(D63,E63,F63)</f>
        <v>27.166666666666668</v>
      </c>
      <c r="H63">
        <v>27.131576412805067</v>
      </c>
      <c r="I63" t="str">
        <f t="shared" si="0"/>
        <v>DOWN</v>
      </c>
      <c r="J63">
        <v>27.403063879829144</v>
      </c>
      <c r="K63">
        <v>26.516950380836711</v>
      </c>
      <c r="L63" t="str">
        <f t="shared" si="1"/>
        <v>No Confirmation</v>
      </c>
      <c r="M63" t="str">
        <f t="shared" si="2"/>
        <v>No Trend</v>
      </c>
      <c r="N63">
        <v>61.970517542106528</v>
      </c>
      <c r="O63" t="str">
        <f t="shared" si="3"/>
        <v>UP</v>
      </c>
      <c r="P63" t="str">
        <f t="shared" si="4"/>
        <v>No Trend + Momentum</v>
      </c>
      <c r="Q63">
        <f t="shared" si="5"/>
        <v>0.5</v>
      </c>
      <c r="R63">
        <f t="shared" si="6"/>
        <v>1.5</v>
      </c>
      <c r="S63">
        <f t="shared" si="7"/>
        <v>0.33333333333333331</v>
      </c>
      <c r="T63" t="str">
        <f t="shared" si="8"/>
        <v>No Indication</v>
      </c>
      <c r="U63" t="str">
        <f t="shared" si="9"/>
        <v>No T+M+I</v>
      </c>
      <c r="V63">
        <v>26.57525208588536</v>
      </c>
      <c r="W63">
        <v>26.307004685267792</v>
      </c>
      <c r="X63">
        <f t="shared" si="10"/>
        <v>0.26824740061756813</v>
      </c>
      <c r="Y63">
        <v>6.2776539282608707E-2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27.1</v>
      </c>
      <c r="D64">
        <v>27.45</v>
      </c>
      <c r="E64">
        <v>26.85</v>
      </c>
      <c r="F64">
        <v>27.05</v>
      </c>
      <c r="G64">
        <f>_xll.TA_TYPPRICE(D64,E64,F64)</f>
        <v>27.116666666666664</v>
      </c>
      <c r="H64">
        <v>27.124121539735867</v>
      </c>
      <c r="I64" t="str">
        <f t="shared" si="0"/>
        <v>DOWN</v>
      </c>
      <c r="J64">
        <v>27.413494128756</v>
      </c>
      <c r="K64">
        <v>26.590961407317444</v>
      </c>
      <c r="L64" t="str">
        <f t="shared" si="1"/>
        <v>No Confirmation</v>
      </c>
      <c r="M64" t="str">
        <f t="shared" si="2"/>
        <v>No Trend</v>
      </c>
      <c r="N64">
        <v>63.56384209599436</v>
      </c>
      <c r="O64" t="str">
        <f t="shared" si="3"/>
        <v>UP</v>
      </c>
      <c r="P64" t="str">
        <f t="shared" si="4"/>
        <v>No Trend + Momentum</v>
      </c>
      <c r="Q64">
        <f t="shared" si="5"/>
        <v>0.19999999999999929</v>
      </c>
      <c r="R64">
        <f t="shared" si="6"/>
        <v>0.59999999999999787</v>
      </c>
      <c r="S64">
        <f t="shared" si="7"/>
        <v>0.33333333333333331</v>
      </c>
      <c r="T64" t="str">
        <f t="shared" si="8"/>
        <v>No Indication</v>
      </c>
      <c r="U64" t="str">
        <f t="shared" si="9"/>
        <v>No T+M+I</v>
      </c>
      <c r="V64">
        <v>26.64829022651838</v>
      </c>
      <c r="W64">
        <v>26.362041375247955</v>
      </c>
      <c r="X64">
        <f t="shared" si="10"/>
        <v>0.28624885127042532</v>
      </c>
      <c r="Y64">
        <v>0.10747100168017204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27.1</v>
      </c>
      <c r="D65">
        <v>27.35</v>
      </c>
      <c r="E65">
        <v>26.9</v>
      </c>
      <c r="F65">
        <v>27</v>
      </c>
      <c r="G65">
        <f>_xll.TA_TYPPRICE(D65,E65,F65)</f>
        <v>27.083333333333332</v>
      </c>
      <c r="H65">
        <v>27.103727436534598</v>
      </c>
      <c r="I65" t="str">
        <f t="shared" si="0"/>
        <v>DOWN</v>
      </c>
      <c r="J65">
        <v>27.399384322365776</v>
      </c>
      <c r="K65">
        <v>26.659636650135788</v>
      </c>
      <c r="L65" t="str">
        <f t="shared" si="1"/>
        <v>No Confirmation</v>
      </c>
      <c r="M65" t="str">
        <f t="shared" si="2"/>
        <v>No Trend</v>
      </c>
      <c r="N65">
        <v>60.400581534451725</v>
      </c>
      <c r="O65" t="str">
        <f t="shared" si="3"/>
        <v>UP</v>
      </c>
      <c r="P65" t="str">
        <f t="shared" si="4"/>
        <v>No Trend + Momentum</v>
      </c>
      <c r="Q65">
        <f t="shared" si="5"/>
        <v>0.10000000000000142</v>
      </c>
      <c r="R65">
        <f t="shared" si="6"/>
        <v>0.45000000000000284</v>
      </c>
      <c r="S65">
        <f t="shared" si="7"/>
        <v>0.22222222222222399</v>
      </c>
      <c r="T65" t="str">
        <f t="shared" si="8"/>
        <v>No Indication</v>
      </c>
      <c r="U65" t="str">
        <f t="shared" si="9"/>
        <v>No T+M+I</v>
      </c>
      <c r="V65">
        <v>26.702399422438628</v>
      </c>
      <c r="W65">
        <v>26.409297569674031</v>
      </c>
      <c r="X65">
        <f t="shared" si="10"/>
        <v>0.29310185276459677</v>
      </c>
      <c r="Y65">
        <v>0.14459717189705698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27.15</v>
      </c>
      <c r="D66">
        <v>27.2</v>
      </c>
      <c r="E66">
        <v>26.65</v>
      </c>
      <c r="F66">
        <v>26.85</v>
      </c>
      <c r="G66">
        <f>_xll.TA_TYPPRICE(D66,E66,F66)</f>
        <v>26.899999999999995</v>
      </c>
      <c r="H66">
        <v>27.001863718267295</v>
      </c>
      <c r="I66" t="str">
        <f t="shared" si="0"/>
        <v>DOWN</v>
      </c>
      <c r="J66">
        <v>27.355076695173381</v>
      </c>
      <c r="K66">
        <v>26.657495172327835</v>
      </c>
      <c r="L66" t="str">
        <f t="shared" si="1"/>
        <v>No Confirmation</v>
      </c>
      <c r="M66" t="str">
        <f t="shared" si="2"/>
        <v>No Trend</v>
      </c>
      <c r="N66">
        <v>50.901406738978928</v>
      </c>
      <c r="O66" t="str">
        <f t="shared" si="3"/>
        <v>No Momentum</v>
      </c>
      <c r="P66" t="str">
        <f t="shared" si="4"/>
        <v>No Trend + Momentum</v>
      </c>
      <c r="Q66">
        <f t="shared" si="5"/>
        <v>0.20000000000000284</v>
      </c>
      <c r="R66">
        <f t="shared" si="6"/>
        <v>0.55000000000000071</v>
      </c>
      <c r="S66">
        <f t="shared" si="7"/>
        <v>0.36363636363636831</v>
      </c>
      <c r="T66" t="str">
        <f t="shared" si="8"/>
        <v>No Indication</v>
      </c>
      <c r="U66" t="str">
        <f t="shared" si="9"/>
        <v>No T+M+I</v>
      </c>
      <c r="V66">
        <v>26.725107203601915</v>
      </c>
      <c r="W66">
        <v>26.441942194142623</v>
      </c>
      <c r="X66">
        <f t="shared" si="10"/>
        <v>0.28316500945929235</v>
      </c>
      <c r="Y66">
        <v>0.17231073940950406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</v>
      </c>
      <c r="D67">
        <v>27.05</v>
      </c>
      <c r="E67">
        <v>26.3</v>
      </c>
      <c r="F67">
        <v>26.45</v>
      </c>
      <c r="G67">
        <f>_xll.TA_TYPPRICE(D67,E67,F67)</f>
        <v>26.599999999999998</v>
      </c>
      <c r="H67">
        <v>26.800931859133648</v>
      </c>
      <c r="I67" t="str">
        <f t="shared" ref="I67:I82" si="20">IF(F67&gt;H67,"UP","DOWN")</f>
        <v>DOWN</v>
      </c>
      <c r="J67">
        <v>27.287281874023741</v>
      </c>
      <c r="K67">
        <v>26.578051800699427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33.394790074310819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0.14999999999999858</v>
      </c>
      <c r="R67">
        <f t="shared" ref="R67:R82" si="26">D67-E67</f>
        <v>0.75</v>
      </c>
      <c r="S67">
        <f t="shared" ref="S67:S82" si="27">Q67/R67</f>
        <v>0.1999999999999981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26.682783018432389</v>
      </c>
      <c r="W67">
        <v>26.442539068650575</v>
      </c>
      <c r="X67">
        <f t="shared" ref="X67:X82" si="30">V67-W67</f>
        <v>0.24024394978181363</v>
      </c>
      <c r="Y67">
        <v>0.18589738148396598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26.5</v>
      </c>
      <c r="D68">
        <v>26.55</v>
      </c>
      <c r="E68">
        <v>25.7</v>
      </c>
      <c r="F68">
        <v>25.75</v>
      </c>
      <c r="G68">
        <f>_xll.TA_TYPPRICE(D68,E68,F68)</f>
        <v>26</v>
      </c>
      <c r="H68">
        <v>26.400465929566824</v>
      </c>
      <c r="I68" t="str">
        <f t="shared" si="20"/>
        <v>DOWN</v>
      </c>
      <c r="J68">
        <v>27.123441457574021</v>
      </c>
      <c r="K68">
        <v>26.382929178321778</v>
      </c>
      <c r="L68" t="str">
        <f t="shared" si="21"/>
        <v>DOWN</v>
      </c>
      <c r="M68" t="str">
        <f t="shared" si="22"/>
        <v>DOWN</v>
      </c>
      <c r="N68">
        <v>19.05713535099007</v>
      </c>
      <c r="O68" t="str">
        <f t="shared" si="23"/>
        <v>DOWN</v>
      </c>
      <c r="P68" t="str">
        <f t="shared" si="24"/>
        <v>DOWN</v>
      </c>
      <c r="Q68">
        <f t="shared" si="25"/>
        <v>5.0000000000000711E-2</v>
      </c>
      <c r="R68">
        <f t="shared" si="26"/>
        <v>0.85000000000000142</v>
      </c>
      <c r="S68">
        <f t="shared" si="27"/>
        <v>5.8823529411765441E-2</v>
      </c>
      <c r="T68" t="str">
        <f t="shared" si="28"/>
        <v>DOWN</v>
      </c>
      <c r="U68" t="str">
        <f t="shared" si="29"/>
        <v>DOWN</v>
      </c>
      <c r="V68">
        <v>26.53927793867356</v>
      </c>
      <c r="W68">
        <v>26.391239878380162</v>
      </c>
      <c r="X68">
        <f t="shared" si="30"/>
        <v>0.14803806029339839</v>
      </c>
      <c r="Y68">
        <v>0.17832551724585247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25.8</v>
      </c>
      <c r="D69">
        <v>26.3</v>
      </c>
      <c r="E69">
        <v>25.55</v>
      </c>
      <c r="F69">
        <v>26</v>
      </c>
      <c r="G69">
        <f>_xll.TA_TYPPRICE(D69,E69,F69)</f>
        <v>25.95</v>
      </c>
      <c r="H69">
        <v>26.175232964783412</v>
      </c>
      <c r="I69" t="str">
        <f t="shared" si="20"/>
        <v>DOWN</v>
      </c>
      <c r="J69">
        <v>26.940454467002017</v>
      </c>
      <c r="K69">
        <v>26.197833805361384</v>
      </c>
      <c r="L69" t="str">
        <f t="shared" si="21"/>
        <v>DOWN</v>
      </c>
      <c r="M69" t="str">
        <f t="shared" si="22"/>
        <v>DOWN</v>
      </c>
      <c r="N69">
        <v>32.07603831008992</v>
      </c>
      <c r="O69" t="str">
        <f t="shared" si="23"/>
        <v>DOWN</v>
      </c>
      <c r="P69" t="str">
        <f t="shared" si="24"/>
        <v>DOWN</v>
      </c>
      <c r="Q69">
        <f t="shared" si="25"/>
        <v>0.44999999999999929</v>
      </c>
      <c r="R69">
        <f t="shared" si="26"/>
        <v>0.75</v>
      </c>
      <c r="S69">
        <f t="shared" si="27"/>
        <v>0.59999999999999909</v>
      </c>
      <c r="T69" t="str">
        <f t="shared" si="28"/>
        <v>No Indication</v>
      </c>
      <c r="U69" t="str">
        <f t="shared" si="29"/>
        <v>No T+M+I</v>
      </c>
      <c r="V69">
        <v>26.456312101954552</v>
      </c>
      <c r="W69">
        <v>26.362259146648299</v>
      </c>
      <c r="X69">
        <f t="shared" si="30"/>
        <v>9.4052955306253239E-2</v>
      </c>
      <c r="Y69">
        <v>0.16147100485793262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26.1</v>
      </c>
      <c r="D70">
        <v>26.3</v>
      </c>
      <c r="E70">
        <v>25.9</v>
      </c>
      <c r="F70">
        <v>26.05</v>
      </c>
      <c r="G70">
        <f>_xll.TA_TYPPRICE(D70,E70,F70)</f>
        <v>26.083333333333332</v>
      </c>
      <c r="H70">
        <v>26.129283149058374</v>
      </c>
      <c r="I70" t="str">
        <f t="shared" si="20"/>
        <v>DOWN</v>
      </c>
      <c r="J70">
        <v>26.798131252112679</v>
      </c>
      <c r="K70">
        <v>26.131648515281075</v>
      </c>
      <c r="L70" t="str">
        <f t="shared" si="21"/>
        <v>DOWN</v>
      </c>
      <c r="M70" t="str">
        <f t="shared" si="22"/>
        <v>DOWN</v>
      </c>
      <c r="N70">
        <v>34.701693812092131</v>
      </c>
      <c r="O70" t="str">
        <f t="shared" si="23"/>
        <v>DOWN</v>
      </c>
      <c r="P70" t="str">
        <f t="shared" si="24"/>
        <v>DOWN</v>
      </c>
      <c r="Q70">
        <f t="shared" si="25"/>
        <v>0.15000000000000213</v>
      </c>
      <c r="R70">
        <f t="shared" si="26"/>
        <v>0.40000000000000213</v>
      </c>
      <c r="S70">
        <f t="shared" si="27"/>
        <v>0.37500000000000333</v>
      </c>
      <c r="T70" t="str">
        <f t="shared" si="28"/>
        <v>No Indication</v>
      </c>
      <c r="U70" t="str">
        <f t="shared" si="29"/>
        <v>No T+M+I</v>
      </c>
      <c r="V70">
        <v>26.393802547807699</v>
      </c>
      <c r="W70">
        <v>26.339128839489167</v>
      </c>
      <c r="X70">
        <f t="shared" si="30"/>
        <v>5.4673708318532022E-2</v>
      </c>
      <c r="Y70">
        <v>0.14011154555005251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26.05</v>
      </c>
      <c r="D71">
        <v>26.1</v>
      </c>
      <c r="E71">
        <v>25.1</v>
      </c>
      <c r="F71">
        <v>25.15</v>
      </c>
      <c r="G71">
        <f>_xll.TA_TYPPRICE(D71,E71,F71)</f>
        <v>25.45</v>
      </c>
      <c r="H71">
        <v>25.789641574529185</v>
      </c>
      <c r="I71" t="str">
        <f t="shared" si="20"/>
        <v>DOWN</v>
      </c>
      <c r="J71">
        <v>26.642990973865416</v>
      </c>
      <c r="K71">
        <v>25.90239328966306</v>
      </c>
      <c r="L71" t="str">
        <f t="shared" si="21"/>
        <v>DOWN</v>
      </c>
      <c r="M71" t="str">
        <f t="shared" si="22"/>
        <v>DOWN</v>
      </c>
      <c r="N71">
        <v>18.559480748781404</v>
      </c>
      <c r="O71" t="str">
        <f t="shared" si="23"/>
        <v>DOWN</v>
      </c>
      <c r="P71" t="str">
        <f t="shared" si="24"/>
        <v>DOWN</v>
      </c>
      <c r="Q71">
        <f t="shared" si="25"/>
        <v>4.9999999999997158E-2</v>
      </c>
      <c r="R71">
        <f t="shared" si="26"/>
        <v>1</v>
      </c>
      <c r="S71">
        <f t="shared" si="27"/>
        <v>4.9999999999997158E-2</v>
      </c>
      <c r="T71" t="str">
        <f t="shared" si="28"/>
        <v>DOWN</v>
      </c>
      <c r="U71" t="str">
        <f t="shared" si="29"/>
        <v>DOWN</v>
      </c>
      <c r="V71">
        <v>26.202448309683437</v>
      </c>
      <c r="W71">
        <v>26.25104522174923</v>
      </c>
      <c r="X71">
        <f t="shared" si="30"/>
        <v>-4.8596912065793418E-2</v>
      </c>
      <c r="Y71">
        <v>0.10236985402688331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26</v>
      </c>
      <c r="AE71">
        <f t="shared" si="36"/>
        <v>25.700000000000003</v>
      </c>
      <c r="AF71">
        <f t="shared" si="37"/>
        <v>25.6</v>
      </c>
      <c r="AG71">
        <f t="shared" si="38"/>
        <v>25.5</v>
      </c>
    </row>
    <row r="72" spans="1:33" x14ac:dyDescent="0.25">
      <c r="A72" t="s">
        <v>5</v>
      </c>
      <c r="B72" s="1">
        <v>42956</v>
      </c>
      <c r="C72">
        <v>25.15</v>
      </c>
      <c r="D72">
        <v>25.15</v>
      </c>
      <c r="E72">
        <v>24.35</v>
      </c>
      <c r="F72">
        <v>24.4</v>
      </c>
      <c r="G72">
        <f>_xll.TA_TYPPRICE(D72,E72,F72)</f>
        <v>24.633333333333336</v>
      </c>
      <c r="H72">
        <v>25.211487453931262</v>
      </c>
      <c r="I72" t="str">
        <f t="shared" si="20"/>
        <v>DOWN</v>
      </c>
      <c r="J72">
        <v>26.311215201895322</v>
      </c>
      <c r="K72">
        <v>25.557417003071269</v>
      </c>
      <c r="L72" t="str">
        <f t="shared" si="21"/>
        <v>DOWN</v>
      </c>
      <c r="M72" t="str">
        <f t="shared" si="22"/>
        <v>DOWN</v>
      </c>
      <c r="N72">
        <v>12.50173108960306</v>
      </c>
      <c r="O72" t="str">
        <f t="shared" si="23"/>
        <v>DOWN</v>
      </c>
      <c r="P72" t="str">
        <f t="shared" si="24"/>
        <v>DOWN</v>
      </c>
      <c r="Q72">
        <f t="shared" si="25"/>
        <v>4.9999999999997158E-2</v>
      </c>
      <c r="R72">
        <f t="shared" si="26"/>
        <v>0.79999999999999716</v>
      </c>
      <c r="S72">
        <f t="shared" si="27"/>
        <v>6.2499999999996669E-2</v>
      </c>
      <c r="T72" t="str">
        <f t="shared" si="28"/>
        <v>DOWN</v>
      </c>
      <c r="U72" t="str">
        <f t="shared" si="29"/>
        <v>DOWN</v>
      </c>
      <c r="V72">
        <v>25.925148569732137</v>
      </c>
      <c r="W72">
        <v>26.113930760878915</v>
      </c>
      <c r="X72">
        <f t="shared" si="30"/>
        <v>-0.18878219114677819</v>
      </c>
      <c r="Y72">
        <v>4.4139444992151007E-2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25.05</v>
      </c>
      <c r="AE72">
        <f t="shared" si="36"/>
        <v>24.85</v>
      </c>
      <c r="AF72">
        <f t="shared" si="37"/>
        <v>24.75</v>
      </c>
      <c r="AG72">
        <f t="shared" si="38"/>
        <v>24.650000000000002</v>
      </c>
    </row>
    <row r="73" spans="1:33" x14ac:dyDescent="0.25">
      <c r="A73" t="s">
        <v>5</v>
      </c>
      <c r="B73" s="1">
        <v>42957</v>
      </c>
      <c r="C73">
        <v>24.2</v>
      </c>
      <c r="D73">
        <v>24.65</v>
      </c>
      <c r="E73">
        <v>22.3</v>
      </c>
      <c r="F73">
        <v>23.3</v>
      </c>
      <c r="G73">
        <f>_xll.TA_TYPPRICE(D73,E73,F73)</f>
        <v>23.416666666666668</v>
      </c>
      <c r="H73">
        <v>24.314077060298963</v>
      </c>
      <c r="I73" t="str">
        <f t="shared" si="20"/>
        <v>DOWN</v>
      </c>
      <c r="J73">
        <v>25.942056268140806</v>
      </c>
      <c r="K73">
        <v>24.83354655794432</v>
      </c>
      <c r="L73" t="str">
        <f t="shared" si="21"/>
        <v>DOWN</v>
      </c>
      <c r="M73" t="str">
        <f t="shared" si="22"/>
        <v>DOWN</v>
      </c>
      <c r="N73">
        <v>7.8214346841468192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2.3499999999999979</v>
      </c>
      <c r="S73">
        <f t="shared" si="27"/>
        <v>0.42553191489361741</v>
      </c>
      <c r="T73" t="str">
        <f t="shared" si="28"/>
        <v>No Indication</v>
      </c>
      <c r="U73" t="str">
        <f t="shared" si="29"/>
        <v>No T+M+I</v>
      </c>
      <c r="V73">
        <v>25.521279559004117</v>
      </c>
      <c r="W73">
        <v>25.905491445258257</v>
      </c>
      <c r="X73">
        <f t="shared" si="30"/>
        <v>-0.38421188625413905</v>
      </c>
      <c r="Y73">
        <v>-4.1530821257107005E-2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20.7</v>
      </c>
      <c r="D74">
        <v>22.15</v>
      </c>
      <c r="E74">
        <v>20.6</v>
      </c>
      <c r="F74">
        <v>21.7</v>
      </c>
      <c r="G74">
        <f>_xll.TA_TYPPRICE(D74,E74,F74)</f>
        <v>21.483333333333334</v>
      </c>
      <c r="H74">
        <v>22.898705196816149</v>
      </c>
      <c r="I74" t="str">
        <f t="shared" si="20"/>
        <v>DOWN</v>
      </c>
      <c r="J74">
        <v>25.099377097442851</v>
      </c>
      <c r="K74">
        <v>23.892758433956693</v>
      </c>
      <c r="L74" t="str">
        <f t="shared" si="21"/>
        <v>DOWN</v>
      </c>
      <c r="M74" t="str">
        <f t="shared" si="22"/>
        <v>DOWN</v>
      </c>
      <c r="N74">
        <v>4.6537429697712653</v>
      </c>
      <c r="O74" t="str">
        <f t="shared" si="23"/>
        <v>DOWN</v>
      </c>
      <c r="P74" t="str">
        <f t="shared" si="24"/>
        <v>DOWN</v>
      </c>
      <c r="Q74">
        <f t="shared" si="25"/>
        <v>1.0999999999999979</v>
      </c>
      <c r="R74">
        <f t="shared" si="26"/>
        <v>1.5499999999999972</v>
      </c>
      <c r="S74">
        <f t="shared" si="27"/>
        <v>0.70967741935483863</v>
      </c>
      <c r="T74" t="str">
        <f t="shared" si="28"/>
        <v>No Indication</v>
      </c>
      <c r="U74" t="str">
        <f t="shared" si="29"/>
        <v>No T+M+I</v>
      </c>
      <c r="V74">
        <v>24.933390396080409</v>
      </c>
      <c r="W74">
        <v>25.593973560424313</v>
      </c>
      <c r="X74">
        <f t="shared" si="30"/>
        <v>-0.66058316434390463</v>
      </c>
      <c r="Y74">
        <v>-0.16534128987446653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21.9</v>
      </c>
      <c r="D75">
        <v>23.25</v>
      </c>
      <c r="E75">
        <v>21.8</v>
      </c>
      <c r="F75">
        <v>23</v>
      </c>
      <c r="G75">
        <f>_xll.TA_TYPPRICE(D75,E75,F75)</f>
        <v>22.683333333333334</v>
      </c>
      <c r="H75">
        <v>22.791019265074741</v>
      </c>
      <c r="I75" t="str">
        <f t="shared" si="20"/>
        <v>UP</v>
      </c>
      <c r="J75">
        <v>24.688404409122217</v>
      </c>
      <c r="K75">
        <v>23.427701004188538</v>
      </c>
      <c r="L75" t="str">
        <f t="shared" si="21"/>
        <v>DOWN</v>
      </c>
      <c r="M75" t="str">
        <f t="shared" si="22"/>
        <v>No Trend</v>
      </c>
      <c r="N75">
        <v>32.442242337067881</v>
      </c>
      <c r="O75" t="str">
        <f t="shared" si="23"/>
        <v>DOWN</v>
      </c>
      <c r="P75" t="str">
        <f t="shared" si="24"/>
        <v>No Trend + Momentum</v>
      </c>
      <c r="Q75">
        <f t="shared" si="25"/>
        <v>1.1999999999999993</v>
      </c>
      <c r="R75">
        <f t="shared" si="26"/>
        <v>1.4499999999999993</v>
      </c>
      <c r="S75">
        <f t="shared" si="27"/>
        <v>0.8275862068965516</v>
      </c>
      <c r="T75" t="str">
        <f t="shared" si="28"/>
        <v>UP</v>
      </c>
      <c r="U75" t="str">
        <f t="shared" si="29"/>
        <v>No T+M+I</v>
      </c>
      <c r="V75">
        <v>24.635945719760347</v>
      </c>
      <c r="W75">
        <v>25.401827370763254</v>
      </c>
      <c r="X75">
        <f t="shared" si="30"/>
        <v>-0.76588165100290695</v>
      </c>
      <c r="Y75">
        <v>-0.28544936210015459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23.3</v>
      </c>
      <c r="D76">
        <v>23.35</v>
      </c>
      <c r="E76">
        <v>22.5</v>
      </c>
      <c r="F76">
        <v>23</v>
      </c>
      <c r="G76">
        <f>_xll.TA_TYPPRICE(D76,E76,F76)</f>
        <v>22.95</v>
      </c>
      <c r="H76">
        <v>22.87050963253737</v>
      </c>
      <c r="I76" t="str">
        <f t="shared" si="20"/>
        <v>UP</v>
      </c>
      <c r="J76">
        <v>24.390981207095059</v>
      </c>
      <c r="K76">
        <v>23.221545225479975</v>
      </c>
      <c r="L76" t="str">
        <f t="shared" si="21"/>
        <v>DOWN</v>
      </c>
      <c r="M76" t="str">
        <f t="shared" si="22"/>
        <v>No Trend</v>
      </c>
      <c r="N76">
        <v>32.442242337067881</v>
      </c>
      <c r="O76" t="str">
        <f t="shared" si="23"/>
        <v>DOWN</v>
      </c>
      <c r="P76" t="str">
        <f t="shared" si="24"/>
        <v>No Trend + Momentum</v>
      </c>
      <c r="Q76">
        <f t="shared" si="25"/>
        <v>0.5</v>
      </c>
      <c r="R76">
        <f t="shared" si="26"/>
        <v>0.85000000000000142</v>
      </c>
      <c r="S76">
        <f t="shared" si="27"/>
        <v>0.58823529411764608</v>
      </c>
      <c r="T76" t="str">
        <f t="shared" si="28"/>
        <v>No Indication</v>
      </c>
      <c r="U76" t="str">
        <f t="shared" si="29"/>
        <v>No T+M+I</v>
      </c>
      <c r="V76">
        <v>24.384261762874139</v>
      </c>
      <c r="W76">
        <v>25.223914232188196</v>
      </c>
      <c r="X76">
        <f t="shared" si="30"/>
        <v>-0.83965246931405702</v>
      </c>
      <c r="Y76">
        <v>-0.3962899835429351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23.2</v>
      </c>
      <c r="D77">
        <v>23.4</v>
      </c>
      <c r="E77">
        <v>22.8</v>
      </c>
      <c r="F77">
        <v>23</v>
      </c>
      <c r="G77">
        <f>_xll.TA_TYPPRICE(D77,E77,F77)</f>
        <v>23.066666666666666</v>
      </c>
      <c r="H77">
        <v>22.96858814960202</v>
      </c>
      <c r="I77" t="str">
        <f t="shared" si="20"/>
        <v>UP</v>
      </c>
      <c r="J77">
        <v>24.170763161073936</v>
      </c>
      <c r="K77">
        <v>23.127868508706648</v>
      </c>
      <c r="L77" t="str">
        <f t="shared" si="21"/>
        <v>DOWN</v>
      </c>
      <c r="M77" t="str">
        <f t="shared" si="22"/>
        <v>No Trend</v>
      </c>
      <c r="N77">
        <v>32.442242337067881</v>
      </c>
      <c r="O77" t="str">
        <f t="shared" si="23"/>
        <v>DOWN</v>
      </c>
      <c r="P77" t="str">
        <f t="shared" si="24"/>
        <v>No Trend + Momentum</v>
      </c>
      <c r="Q77">
        <f t="shared" si="25"/>
        <v>0.19999999999999929</v>
      </c>
      <c r="R77">
        <f t="shared" si="26"/>
        <v>0.59999999999999787</v>
      </c>
      <c r="S77">
        <f t="shared" si="27"/>
        <v>0.33333333333333331</v>
      </c>
      <c r="T77" t="str">
        <f t="shared" si="28"/>
        <v>No Indication</v>
      </c>
      <c r="U77" t="str">
        <f t="shared" si="29"/>
        <v>No T+M+I</v>
      </c>
      <c r="V77">
        <v>24.171298414739656</v>
      </c>
      <c r="W77">
        <v>25.059179844618701</v>
      </c>
      <c r="X77">
        <f t="shared" si="30"/>
        <v>-0.8878814298790445</v>
      </c>
      <c r="Y77">
        <v>-0.49460827281015696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22.8</v>
      </c>
      <c r="D78">
        <v>23.35</v>
      </c>
      <c r="E78">
        <v>22.55</v>
      </c>
      <c r="F78">
        <v>23.05</v>
      </c>
      <c r="G78">
        <f>_xll.TA_TYPPRICE(D78,E78,F78)</f>
        <v>22.983333333333334</v>
      </c>
      <c r="H78">
        <v>22.975960741467677</v>
      </c>
      <c r="I78" t="str">
        <f t="shared" si="20"/>
        <v>UP</v>
      </c>
      <c r="J78">
        <v>23.98837134750195</v>
      </c>
      <c r="K78">
        <v>22.999453284549617</v>
      </c>
      <c r="L78" t="str">
        <f t="shared" si="21"/>
        <v>No Confirmation</v>
      </c>
      <c r="M78" t="str">
        <f t="shared" si="22"/>
        <v>No Trend</v>
      </c>
      <c r="N78">
        <v>33.889639321550078</v>
      </c>
      <c r="O78" t="str">
        <f t="shared" si="23"/>
        <v>DOWN</v>
      </c>
      <c r="P78" t="str">
        <f t="shared" si="24"/>
        <v>No Trend + Momentum</v>
      </c>
      <c r="Q78">
        <f t="shared" si="25"/>
        <v>0.5</v>
      </c>
      <c r="R78">
        <f t="shared" si="26"/>
        <v>0.80000000000000071</v>
      </c>
      <c r="S78">
        <f t="shared" si="27"/>
        <v>0.62499999999999944</v>
      </c>
      <c r="T78" t="str">
        <f t="shared" si="28"/>
        <v>No Indication</v>
      </c>
      <c r="U78" t="str">
        <f t="shared" si="29"/>
        <v>No T+M+I</v>
      </c>
      <c r="V78">
        <v>23.998790966318172</v>
      </c>
      <c r="W78">
        <v>24.910351707980279</v>
      </c>
      <c r="X78">
        <f t="shared" si="30"/>
        <v>-0.91156074166210743</v>
      </c>
      <c r="Y78">
        <v>-0.57799876658054705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23.1</v>
      </c>
      <c r="D79">
        <v>23.3</v>
      </c>
      <c r="E79">
        <v>22.8</v>
      </c>
      <c r="F79">
        <v>22.9</v>
      </c>
      <c r="G79">
        <f>_xll.TA_TYPPRICE(D79,E79,F79)</f>
        <v>23</v>
      </c>
      <c r="H79">
        <v>22.987980370733837</v>
      </c>
      <c r="I79" t="str">
        <f t="shared" si="20"/>
        <v>DOWN</v>
      </c>
      <c r="J79">
        <v>23.835399936945961</v>
      </c>
      <c r="K79">
        <v>22.95513033242748</v>
      </c>
      <c r="L79" t="str">
        <f t="shared" si="21"/>
        <v>DOWN</v>
      </c>
      <c r="M79" t="str">
        <f t="shared" si="22"/>
        <v>DOWN</v>
      </c>
      <c r="N79">
        <v>31.369356309388895</v>
      </c>
      <c r="O79" t="str">
        <f t="shared" si="23"/>
        <v>DOWN</v>
      </c>
      <c r="P79" t="str">
        <f t="shared" si="24"/>
        <v>DOWN</v>
      </c>
      <c r="Q79">
        <f t="shared" si="25"/>
        <v>9.9999999999997868E-2</v>
      </c>
      <c r="R79">
        <f t="shared" si="26"/>
        <v>0.5</v>
      </c>
      <c r="S79">
        <f t="shared" si="27"/>
        <v>0.19999999999999574</v>
      </c>
      <c r="T79" t="str">
        <f t="shared" si="28"/>
        <v>DOWN</v>
      </c>
      <c r="U79" t="str">
        <f t="shared" si="29"/>
        <v>DOWN</v>
      </c>
      <c r="V79">
        <v>23.829746202269224</v>
      </c>
      <c r="W79">
        <v>24.761436766648405</v>
      </c>
      <c r="X79">
        <f t="shared" si="30"/>
        <v>-0.9316905643791813</v>
      </c>
      <c r="Y79">
        <v>-0.6487371261402739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</v>
      </c>
      <c r="D80">
        <v>23.25</v>
      </c>
      <c r="E80">
        <v>22.65</v>
      </c>
      <c r="F80">
        <v>22.8</v>
      </c>
      <c r="G80">
        <f>_xll.TA_TYPPRICE(D80,E80,F80)</f>
        <v>22.900000000000002</v>
      </c>
      <c r="H80">
        <v>22.943990185366921</v>
      </c>
      <c r="I80" t="str">
        <f t="shared" si="20"/>
        <v>DOWN</v>
      </c>
      <c r="J80">
        <v>23.705311062069082</v>
      </c>
      <c r="K80">
        <v>22.887323591888041</v>
      </c>
      <c r="L80" t="str">
        <f t="shared" si="21"/>
        <v>DOWN</v>
      </c>
      <c r="M80" t="str">
        <f t="shared" si="22"/>
        <v>DOWN</v>
      </c>
      <c r="N80">
        <v>29.538756836470391</v>
      </c>
      <c r="O80" t="str">
        <f t="shared" si="23"/>
        <v>DOWN</v>
      </c>
      <c r="P80" t="str">
        <f t="shared" si="24"/>
        <v>DOWN</v>
      </c>
      <c r="Q80">
        <f t="shared" si="25"/>
        <v>0.15000000000000213</v>
      </c>
      <c r="R80">
        <f t="shared" si="26"/>
        <v>0.60000000000000142</v>
      </c>
      <c r="S80">
        <f t="shared" si="27"/>
        <v>0.25000000000000294</v>
      </c>
      <c r="T80" t="str">
        <f t="shared" si="28"/>
        <v>No Indication</v>
      </c>
      <c r="U80" t="str">
        <f t="shared" si="29"/>
        <v>No T+M+I</v>
      </c>
      <c r="V80">
        <v>23.67132370961242</v>
      </c>
      <c r="W80">
        <v>24.616145154304078</v>
      </c>
      <c r="X80">
        <f t="shared" si="30"/>
        <v>-0.94482144469165874</v>
      </c>
      <c r="Y80">
        <v>-0.70795398985055091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22.95</v>
      </c>
      <c r="D81">
        <v>23.25</v>
      </c>
      <c r="E81">
        <v>22.85</v>
      </c>
      <c r="F81">
        <v>23.1</v>
      </c>
      <c r="G81">
        <f>_xll.TA_TYPPRICE(D81,E81,F81)</f>
        <v>23.066666666666666</v>
      </c>
      <c r="H81">
        <v>23.005328426016796</v>
      </c>
      <c r="I81" t="str">
        <f t="shared" si="20"/>
        <v>UP</v>
      </c>
      <c r="J81">
        <v>23.60413082605373</v>
      </c>
      <c r="K81">
        <v>22.879029460357366</v>
      </c>
      <c r="L81" t="str">
        <f t="shared" si="21"/>
        <v>No Confirmation</v>
      </c>
      <c r="M81" t="str">
        <f t="shared" si="22"/>
        <v>No Trend</v>
      </c>
      <c r="N81">
        <v>42.189731357165819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0.25</v>
      </c>
      <c r="R81">
        <f t="shared" si="26"/>
        <v>0.39999999999999858</v>
      </c>
      <c r="S81">
        <f t="shared" si="27"/>
        <v>0.62500000000000222</v>
      </c>
      <c r="T81" t="str">
        <f t="shared" si="28"/>
        <v>No Indication</v>
      </c>
      <c r="U81" t="str">
        <f t="shared" si="29"/>
        <v>No T+M+I</v>
      </c>
      <c r="V81">
        <v>23.583427754287431</v>
      </c>
      <c r="W81">
        <v>24.503838105837108</v>
      </c>
      <c r="X81">
        <f t="shared" si="30"/>
        <v>-0.92041035154967688</v>
      </c>
      <c r="Y81">
        <v>-0.75044526219037611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23.15</v>
      </c>
      <c r="D82">
        <v>24.3</v>
      </c>
      <c r="E82">
        <v>22.85</v>
      </c>
      <c r="F82">
        <v>23.65</v>
      </c>
      <c r="G82">
        <f>_xll.TA_TYPPRICE(D82,E82,F82)</f>
        <v>23.600000000000005</v>
      </c>
      <c r="H82">
        <v>23.302664213008399</v>
      </c>
      <c r="I82" t="str">
        <f t="shared" si="20"/>
        <v>UP</v>
      </c>
      <c r="J82">
        <v>23.758768420264012</v>
      </c>
      <c r="K82">
        <v>22.872578469166839</v>
      </c>
      <c r="L82" t="str">
        <f t="shared" si="21"/>
        <v>No Confirmation</v>
      </c>
      <c r="M82" t="str">
        <f t="shared" si="22"/>
        <v>No Trend</v>
      </c>
      <c r="N82">
        <v>59.042151086447724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0.79999999999999716</v>
      </c>
      <c r="R82">
        <f t="shared" si="26"/>
        <v>1.4499999999999993</v>
      </c>
      <c r="S82">
        <f t="shared" si="27"/>
        <v>0.55172413793103281</v>
      </c>
      <c r="T82" t="str">
        <f t="shared" si="28"/>
        <v>No Indication</v>
      </c>
      <c r="U82" t="str">
        <f t="shared" si="29"/>
        <v>No T+M+I</v>
      </c>
      <c r="V82">
        <v>23.59366963824321</v>
      </c>
      <c r="W82">
        <v>24.440590838738064</v>
      </c>
      <c r="X82">
        <f t="shared" si="30"/>
        <v>-0.84692120049485453</v>
      </c>
      <c r="Y82">
        <v>-0.76974044985127177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2017-07-05T05:50:44Z</dcterms:created>
  <dcterms:modified xsi:type="dcterms:W3CDTF">2017-08-26T06:07:34Z</dcterms:modified>
</cp:coreProperties>
</file>