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3" i="1"/>
  <c r="W29" i="1"/>
  <c r="W41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21" i="1"/>
  <c r="W25" i="1"/>
  <c r="W27" i="1"/>
  <c r="W31" i="1"/>
  <c r="W33" i="1"/>
  <c r="W35" i="1"/>
  <c r="W37" i="1"/>
  <c r="W39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9" i="1"/>
  <c r="J25" i="1"/>
  <c r="J35" i="1"/>
  <c r="J45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3" i="1"/>
  <c r="J27" i="1"/>
  <c r="J29" i="1"/>
  <c r="J31" i="1"/>
  <c r="J33" i="1"/>
  <c r="J37" i="1"/>
  <c r="J39" i="1"/>
  <c r="J41" i="1"/>
  <c r="J43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9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4" i="1" l="1"/>
  <c r="AH30" i="1"/>
  <c r="AH29" i="1"/>
  <c r="AH12" i="1"/>
  <c r="AH16" i="1"/>
  <c r="AH32" i="1"/>
  <c r="AH56" i="1"/>
  <c r="AH15" i="1"/>
  <c r="AH19" i="1"/>
  <c r="AH35" i="1"/>
  <c r="AH43" i="1"/>
  <c r="AH47" i="1"/>
  <c r="AH31" i="1"/>
  <c r="AH18" i="1"/>
  <c r="AH34" i="1"/>
  <c r="AH50" i="1"/>
  <c r="AH11" i="1"/>
  <c r="AH36" i="1"/>
  <c r="AH13" i="1"/>
  <c r="AH27" i="1"/>
  <c r="AH54" i="1"/>
  <c r="AH51" i="1"/>
  <c r="AH22" i="1"/>
  <c r="AH45" i="1"/>
  <c r="AH44" i="1"/>
  <c r="AH42" i="1"/>
  <c r="AH28" i="1"/>
  <c r="AH2" i="1"/>
  <c r="AH21" i="1"/>
  <c r="AH5" i="1" l="1"/>
  <c r="AH53" i="1"/>
  <c r="AH20" i="1"/>
  <c r="AH4" i="1"/>
  <c r="AH10" i="1"/>
  <c r="AH52" i="1"/>
  <c r="AH55" i="1"/>
  <c r="AH39" i="1"/>
  <c r="AH3" i="1"/>
  <c r="AH37" i="1"/>
  <c r="AH41" i="1"/>
  <c r="AH40" i="1"/>
  <c r="AH17" i="1"/>
  <c r="AH6" i="1"/>
  <c r="AH8" i="1"/>
  <c r="AH46" i="1"/>
  <c r="AH48" i="1"/>
  <c r="AH33" i="1"/>
  <c r="AH26" i="1"/>
  <c r="AH49" i="1"/>
  <c r="AH25" i="1"/>
  <c r="AH38" i="1"/>
  <c r="AH24" i="1"/>
  <c r="AH9" i="1"/>
  <c r="AH23" i="1"/>
  <c r="AH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<sst xmlns="http://schemas.openxmlformats.org/spreadsheetml/2006/main" count="115" uniqueCount="35">
  <si>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</si>
  <si>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</si>
  <si>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</si>
  <si>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</si>
  <si>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</si>
  <si>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IGL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</si>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</sst>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1060</v>
      </c>
      <c r="D2">
        <v>1065.05</v>
      </c>
      <c r="E2">
        <v>1046.25</v>
      </c>
      <c r="F2">
        <v>1063</v>
      </c>
      <c r="G2">
        <f>_xll.TA_TYPPRICE(D2,E2,F2)</f>
        <v>1058.1000000000001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16.75</v>
      </c>
      <c r="R2">
        <f>D2-E2</f>
        <v>18.799999999999955</v>
      </c>
      <c r="S2">
        <f>Q2/R2</f>
        <v>0.89095744680851274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1060</v>
      </c>
      <c r="D3">
        <v>1068</v>
      </c>
      <c r="E3">
        <v>1043.5999999999999</v>
      </c>
      <c r="F3">
        <v>1053</v>
      </c>
      <c r="G3">
        <f>_xll.TA_TYPPRICE(D3,E3,F3)</f>
        <v>1054.8666666666666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9.4000000000000909</v>
      </c>
      <c r="R3">
        <f t="shared" ref="R3:R66" si="6">D3-E3</f>
        <v>24.400000000000091</v>
      </c>
      <c r="S3">
        <f t="shared" ref="S3:S66" si="7">Q3/R3</f>
        <v>0.38524590163934658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1055.05</v>
      </c>
      <c r="D4">
        <v>1056</v>
      </c>
      <c r="E4">
        <v>1044</v>
      </c>
      <c r="F4">
        <v>1048</v>
      </c>
      <c r="G4">
        <f>_xll.TA_TYPPRICE(D4,E4,F4)</f>
        <v>1049.3333333333333</v>
      </c>
      <c r="H4">
        <v>1054.1000000000001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12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1049</v>
      </c>
      <c r="D5">
        <v>1049</v>
      </c>
      <c r="E5">
        <v>1016.65</v>
      </c>
      <c r="F5">
        <v>1027</v>
      </c>
      <c r="G5">
        <f>_xll.TA_TYPPRICE(D5,E5,F5)</f>
        <v>1030.8833333333334</v>
      </c>
      <c r="H5">
        <v>1042.4916666666668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10.350000000000023</v>
      </c>
      <c r="R5">
        <f t="shared" si="6"/>
        <v>32.350000000000023</v>
      </c>
      <c r="S5">
        <f t="shared" si="7"/>
        <v>0.31993817619783665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1029.75</v>
      </c>
      <c r="D6">
        <v>1039</v>
      </c>
      <c r="E6">
        <v>1008.9</v>
      </c>
      <c r="F6">
        <v>1015</v>
      </c>
      <c r="G6">
        <f>_xll.TA_TYPPRICE(D6,E6,F6)</f>
        <v>1020.9666666666667</v>
      </c>
      <c r="H6">
        <v>1031.7291666666667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6.1000000000000227</v>
      </c>
      <c r="R6">
        <f t="shared" si="6"/>
        <v>30.100000000000023</v>
      </c>
      <c r="S6">
        <f t="shared" si="7"/>
        <v>0.20265780730897071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1013.75</v>
      </c>
      <c r="D7">
        <v>1022.2</v>
      </c>
      <c r="E7">
        <v>1002.1</v>
      </c>
      <c r="F7">
        <v>1011</v>
      </c>
      <c r="G7">
        <f>_xll.TA_TYPPRICE(D7,E7,F7)</f>
        <v>1011.7666666666668</v>
      </c>
      <c r="H7">
        <v>1021.7479166666667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8.8999999999999773</v>
      </c>
      <c r="R7">
        <f t="shared" si="6"/>
        <v>20.100000000000023</v>
      </c>
      <c r="S7">
        <f t="shared" si="7"/>
        <v>0.44278606965173967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1011.3</v>
      </c>
      <c r="D8">
        <v>1033.8499999999999</v>
      </c>
      <c r="E8">
        <v>1010.5</v>
      </c>
      <c r="F8">
        <v>1023</v>
      </c>
      <c r="G8">
        <f>_xll.TA_TYPPRICE(D8,E8,F8)</f>
        <v>1022.4499999999999</v>
      </c>
      <c r="H8">
        <v>1022.0989583333333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22.388059701492537</v>
      </c>
      <c r="O8" t="str">
        <f t="shared" si="3"/>
        <v>DOWN</v>
      </c>
      <c r="P8" t="e">
        <f t="shared" si="4"/>
        <v>#N/A</v>
      </c>
      <c r="Q8">
        <f t="shared" si="5"/>
        <v>12.5</v>
      </c>
      <c r="R8">
        <f t="shared" si="6"/>
        <v>23.349999999999909</v>
      </c>
      <c r="S8">
        <f t="shared" si="7"/>
        <v>0.53533190578158663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1021</v>
      </c>
      <c r="D9">
        <v>1026.9000000000001</v>
      </c>
      <c r="E9">
        <v>1008</v>
      </c>
      <c r="F9">
        <v>1013</v>
      </c>
      <c r="G9">
        <f>_xll.TA_TYPPRICE(D9,E9,F9)</f>
        <v>1015.9666666666667</v>
      </c>
      <c r="H9">
        <v>1019.0328125</v>
      </c>
      <c r="I9" t="str">
        <f t="shared" si="0"/>
        <v>DOWN</v>
      </c>
      <c r="J9">
        <v>1045</v>
      </c>
      <c r="K9">
        <v>1022.5</v>
      </c>
      <c r="L9" t="str">
        <f t="shared" si="1"/>
        <v>DOWN</v>
      </c>
      <c r="M9" t="str">
        <f t="shared" si="2"/>
        <v>DOWN</v>
      </c>
      <c r="N9">
        <v>18.154311649016641</v>
      </c>
      <c r="O9" t="str">
        <f t="shared" si="3"/>
        <v>DOWN</v>
      </c>
      <c r="P9" t="str">
        <f t="shared" si="4"/>
        <v>DOWN</v>
      </c>
      <c r="Q9">
        <f t="shared" si="5"/>
        <v>5</v>
      </c>
      <c r="R9">
        <f t="shared" si="6"/>
        <v>18.900000000000091</v>
      </c>
      <c r="S9">
        <f t="shared" si="7"/>
        <v>0.26455026455026326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1005</v>
      </c>
      <c r="D10">
        <v>1011.25</v>
      </c>
      <c r="E10">
        <v>972.9</v>
      </c>
      <c r="F10">
        <v>993</v>
      </c>
      <c r="G10">
        <f>_xll.TA_TYPPRICE(D10,E10,F10)</f>
        <v>992.38333333333333</v>
      </c>
      <c r="H10">
        <v>1005.7080729166667</v>
      </c>
      <c r="I10" t="str">
        <f t="shared" si="0"/>
        <v>DOWN</v>
      </c>
      <c r="J10">
        <v>1037.5</v>
      </c>
      <c r="K10">
        <v>1011.4777777777778</v>
      </c>
      <c r="L10" t="str">
        <f t="shared" si="1"/>
        <v>DOWN</v>
      </c>
      <c r="M10" t="str">
        <f t="shared" si="2"/>
        <v>DOWN</v>
      </c>
      <c r="N10">
        <v>12.326656394453005</v>
      </c>
      <c r="O10" t="str">
        <f t="shared" si="3"/>
        <v>DOWN</v>
      </c>
      <c r="P10" t="str">
        <f t="shared" si="4"/>
        <v>DOWN</v>
      </c>
      <c r="Q10">
        <f t="shared" si="5"/>
        <v>20.100000000000023</v>
      </c>
      <c r="R10">
        <f t="shared" si="6"/>
        <v>38.350000000000023</v>
      </c>
      <c r="S10">
        <f t="shared" si="7"/>
        <v>0.5241199478487617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995.1</v>
      </c>
      <c r="D11">
        <v>1008</v>
      </c>
      <c r="E11">
        <v>995.1</v>
      </c>
      <c r="F11">
        <v>1002</v>
      </c>
      <c r="G11">
        <f>_xll.TA_TYPPRICE(D11,E11,F11)</f>
        <v>1001.6999999999999</v>
      </c>
      <c r="H11">
        <v>1003.7040364583333</v>
      </c>
      <c r="I11" t="str">
        <f t="shared" si="0"/>
        <v>DOWN</v>
      </c>
      <c r="J11">
        <v>1030.9444444444443</v>
      </c>
      <c r="K11">
        <v>1007.8382716049383</v>
      </c>
      <c r="L11" t="str">
        <f t="shared" si="1"/>
        <v>DOWN</v>
      </c>
      <c r="M11" t="str">
        <f t="shared" si="2"/>
        <v>DOWN</v>
      </c>
      <c r="N11">
        <v>25.736193816787662</v>
      </c>
      <c r="O11" t="str">
        <f t="shared" si="3"/>
        <v>DOWN</v>
      </c>
      <c r="P11" t="str">
        <f t="shared" si="4"/>
        <v>DOWN</v>
      </c>
      <c r="Q11">
        <f t="shared" si="5"/>
        <v>6.8999999999999773</v>
      </c>
      <c r="R11">
        <f t="shared" si="6"/>
        <v>12.899999999999977</v>
      </c>
      <c r="S11">
        <f t="shared" si="7"/>
        <v>0.53488372093023173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1007.6</v>
      </c>
      <c r="D12">
        <v>1009</v>
      </c>
      <c r="E12">
        <v>988.5</v>
      </c>
      <c r="F12">
        <v>1006</v>
      </c>
      <c r="G12">
        <f>_xll.TA_TYPPRICE(D12,E12,F12)</f>
        <v>1001.1666666666666</v>
      </c>
      <c r="H12">
        <v>1002.4353515625</v>
      </c>
      <c r="I12" t="str">
        <f t="shared" si="0"/>
        <v>UP</v>
      </c>
      <c r="J12">
        <v>1026.0679012345679</v>
      </c>
      <c r="K12">
        <v>1003.540877914952</v>
      </c>
      <c r="L12" t="str">
        <f t="shared" si="1"/>
        <v>No Confirmation</v>
      </c>
      <c r="M12" t="str">
        <f t="shared" si="2"/>
        <v>No Trend</v>
      </c>
      <c r="N12">
        <v>31.552303142699611</v>
      </c>
      <c r="O12" t="str">
        <f t="shared" si="3"/>
        <v>DOWN</v>
      </c>
      <c r="P12" t="str">
        <f t="shared" si="4"/>
        <v>No Trend + Momentum</v>
      </c>
      <c r="Q12">
        <f t="shared" si="5"/>
        <v>17.5</v>
      </c>
      <c r="R12">
        <f t="shared" si="6"/>
        <v>20.5</v>
      </c>
      <c r="S12">
        <f t="shared" si="7"/>
        <v>0.85365853658536583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</v>
      </c>
      <c r="D13">
        <v>1027</v>
      </c>
      <c r="E13">
        <v>1008.9</v>
      </c>
      <c r="F13">
        <v>1020</v>
      </c>
      <c r="G13">
        <f>_xll.TA_TYPPRICE(D13,E13,F13)</f>
        <v>1018.6333333333333</v>
      </c>
      <c r="H13">
        <v>1010.5343424479167</v>
      </c>
      <c r="I13" t="str">
        <f t="shared" si="0"/>
        <v>UP</v>
      </c>
      <c r="J13">
        <v>1026.2750342935528</v>
      </c>
      <c r="K13">
        <v>1004.7317939338516</v>
      </c>
      <c r="L13" t="str">
        <f t="shared" si="1"/>
        <v>No Confirmation</v>
      </c>
      <c r="M13" t="str">
        <f t="shared" si="2"/>
        <v>No Trend</v>
      </c>
      <c r="N13">
        <v>49.019928089950554</v>
      </c>
      <c r="O13" t="str">
        <f t="shared" si="3"/>
        <v>No Momentum</v>
      </c>
      <c r="P13" t="str">
        <f t="shared" si="4"/>
        <v>No Trend + Momentum</v>
      </c>
      <c r="Q13">
        <f t="shared" si="5"/>
        <v>11.100000000000023</v>
      </c>
      <c r="R13">
        <f t="shared" si="6"/>
        <v>18.100000000000023</v>
      </c>
      <c r="S13">
        <f t="shared" si="7"/>
        <v>0.61325966850828773</v>
      </c>
      <c r="T13" t="str">
        <f t="shared" si="8"/>
        <v>No Indication</v>
      </c>
      <c r="U13" t="str">
        <f t="shared" si="9"/>
        <v>No T+M+I</v>
      </c>
      <c r="V13">
        <v>1022.8333333333334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1019.1</v>
      </c>
      <c r="D14">
        <v>1019.1</v>
      </c>
      <c r="E14">
        <v>999.1</v>
      </c>
      <c r="F14">
        <v>1000</v>
      </c>
      <c r="G14">
        <f>_xll.TA_TYPPRICE(D14,E14,F14)</f>
        <v>1006.0666666666666</v>
      </c>
      <c r="H14">
        <v>1008.3005045572917</v>
      </c>
      <c r="I14" t="str">
        <f t="shared" si="0"/>
        <v>DOWN</v>
      </c>
      <c r="J14">
        <v>1024.6805822283188</v>
      </c>
      <c r="K14">
        <v>1003.4802841707734</v>
      </c>
      <c r="L14" t="str">
        <f t="shared" si="1"/>
        <v>DOWN</v>
      </c>
      <c r="M14" t="str">
        <f t="shared" si="2"/>
        <v>DOWN</v>
      </c>
      <c r="N14">
        <v>33.67427815359266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20</v>
      </c>
      <c r="S14">
        <f t="shared" si="7"/>
        <v>4.499999999999886E-2</v>
      </c>
      <c r="T14" t="str">
        <f t="shared" si="8"/>
        <v>DOWN</v>
      </c>
      <c r="U14" t="str">
        <f t="shared" si="9"/>
        <v>DOWN</v>
      </c>
      <c r="V14">
        <v>1019.3205128205128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1005</v>
      </c>
      <c r="D15">
        <v>1010.85</v>
      </c>
      <c r="E15">
        <v>993</v>
      </c>
      <c r="F15">
        <v>1003</v>
      </c>
      <c r="G15">
        <f>_xll.TA_TYPPRICE(D15,E15,F15)</f>
        <v>1002.2833333333333</v>
      </c>
      <c r="H15">
        <v>1005.2919189453125</v>
      </c>
      <c r="I15" t="str">
        <f t="shared" si="0"/>
        <v>DOWN</v>
      </c>
      <c r="J15">
        <v>1021.6071195109147</v>
      </c>
      <c r="K15">
        <v>1001.1513321328238</v>
      </c>
      <c r="L15" t="str">
        <f t="shared" si="1"/>
        <v>No Confirmation</v>
      </c>
      <c r="M15" t="str">
        <f t="shared" si="2"/>
        <v>No Trend</v>
      </c>
      <c r="N15">
        <v>37.351537866185616</v>
      </c>
      <c r="O15" t="str">
        <f t="shared" si="3"/>
        <v>DOWN</v>
      </c>
      <c r="P15" t="str">
        <f t="shared" si="4"/>
        <v>No Trend + Momentum</v>
      </c>
      <c r="Q15">
        <f t="shared" si="5"/>
        <v>10</v>
      </c>
      <c r="R15">
        <f t="shared" si="6"/>
        <v>17.850000000000023</v>
      </c>
      <c r="S15">
        <f t="shared" si="7"/>
        <v>0.56022408963585357</v>
      </c>
      <c r="T15" t="str">
        <f t="shared" si="8"/>
        <v>No Indication</v>
      </c>
      <c r="U15" t="str">
        <f t="shared" si="9"/>
        <v>No T+M+I</v>
      </c>
      <c r="V15">
        <v>1016.8096646942801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1007.55</v>
      </c>
      <c r="E16">
        <v>979.3</v>
      </c>
      <c r="F16">
        <v>995</v>
      </c>
      <c r="G16">
        <f>_xll.TA_TYPPRICE(D16,E16,F16)</f>
        <v>993.94999999999993</v>
      </c>
      <c r="H16">
        <v>999.6209594726563</v>
      </c>
      <c r="I16" t="str">
        <f t="shared" si="0"/>
        <v>DOWN</v>
      </c>
      <c r="J16">
        <v>1018.4833151751559</v>
      </c>
      <c r="K16">
        <v>996.29548054775182</v>
      </c>
      <c r="L16" t="str">
        <f t="shared" si="1"/>
        <v>DOWN</v>
      </c>
      <c r="M16" t="str">
        <f t="shared" si="2"/>
        <v>DOWN</v>
      </c>
      <c r="N16">
        <v>31.525389672187114</v>
      </c>
      <c r="O16" t="str">
        <f t="shared" si="3"/>
        <v>DOWN</v>
      </c>
      <c r="P16" t="str">
        <f t="shared" si="4"/>
        <v>DOWN</v>
      </c>
      <c r="Q16">
        <f t="shared" si="5"/>
        <v>15.700000000000045</v>
      </c>
      <c r="R16">
        <f t="shared" si="6"/>
        <v>28.25</v>
      </c>
      <c r="S16">
        <f t="shared" si="7"/>
        <v>0.55575221238938211</v>
      </c>
      <c r="T16" t="str">
        <f t="shared" si="8"/>
        <v>No Indication</v>
      </c>
      <c r="U16" t="str">
        <f t="shared" si="9"/>
        <v>No T+M+I</v>
      </c>
      <c r="V16">
        <v>1013.4543316643908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988.5</v>
      </c>
      <c r="D17">
        <v>995.5</v>
      </c>
      <c r="E17">
        <v>966.8</v>
      </c>
      <c r="F17">
        <v>981</v>
      </c>
      <c r="G17">
        <f>_xll.TA_TYPPRICE(D17,E17,F17)</f>
        <v>981.1</v>
      </c>
      <c r="H17">
        <v>990.36047973632822</v>
      </c>
      <c r="I17" t="str">
        <f t="shared" si="0"/>
        <v>DOWN</v>
      </c>
      <c r="J17">
        <v>1013.3759118028991</v>
      </c>
      <c r="K17">
        <v>989.74092931491805</v>
      </c>
      <c r="L17" t="str">
        <f t="shared" si="1"/>
        <v>DOWN</v>
      </c>
      <c r="M17" t="str">
        <f t="shared" si="2"/>
        <v>DOWN</v>
      </c>
      <c r="N17">
        <v>23.505194314967135</v>
      </c>
      <c r="O17" t="str">
        <f t="shared" si="3"/>
        <v>DOWN</v>
      </c>
      <c r="P17" t="str">
        <f t="shared" si="4"/>
        <v>DOWN</v>
      </c>
      <c r="Q17">
        <f t="shared" si="5"/>
        <v>14.200000000000045</v>
      </c>
      <c r="R17">
        <f t="shared" si="6"/>
        <v>28.700000000000045</v>
      </c>
      <c r="S17">
        <f t="shared" si="7"/>
        <v>0.49477351916376389</v>
      </c>
      <c r="T17" t="str">
        <f t="shared" si="8"/>
        <v>No Indication</v>
      </c>
      <c r="U17" t="str">
        <f t="shared" si="9"/>
        <v>No T+M+I</v>
      </c>
      <c r="V17">
        <v>1008.4613575621768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981.45</v>
      </c>
      <c r="D18">
        <v>988.9</v>
      </c>
      <c r="E18">
        <v>971.2</v>
      </c>
      <c r="F18">
        <v>980</v>
      </c>
      <c r="G18">
        <f>_xll.TA_TYPPRICE(D18,E18,F18)</f>
        <v>980.0333333333333</v>
      </c>
      <c r="H18">
        <v>985.19690653483076</v>
      </c>
      <c r="I18" t="str">
        <f t="shared" si="0"/>
        <v>DOWN</v>
      </c>
      <c r="J18">
        <v>1007.9368202911437</v>
      </c>
      <c r="K18">
        <v>985.62072280049188</v>
      </c>
      <c r="L18" t="str">
        <f t="shared" si="1"/>
        <v>DOWN</v>
      </c>
      <c r="M18" t="str">
        <f t="shared" si="2"/>
        <v>DOWN</v>
      </c>
      <c r="N18">
        <v>22.983139842767926</v>
      </c>
      <c r="O18" t="str">
        <f t="shared" si="3"/>
        <v>DOWN</v>
      </c>
      <c r="P18" t="str">
        <f t="shared" si="4"/>
        <v>DOWN</v>
      </c>
      <c r="Q18">
        <f t="shared" si="5"/>
        <v>8.7999999999999545</v>
      </c>
      <c r="R18">
        <f t="shared" si="6"/>
        <v>17.699999999999932</v>
      </c>
      <c r="S18">
        <f t="shared" si="7"/>
        <v>0.49717514124293721</v>
      </c>
      <c r="T18" t="str">
        <f t="shared" si="8"/>
        <v>No Indication</v>
      </c>
      <c r="U18" t="str">
        <f t="shared" si="9"/>
        <v>No T+M+I</v>
      </c>
      <c r="V18">
        <v>1004.0826871679957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990.7</v>
      </c>
      <c r="D19">
        <v>992.6</v>
      </c>
      <c r="E19">
        <v>967.8</v>
      </c>
      <c r="F19">
        <v>993</v>
      </c>
      <c r="G19">
        <f>_xll.TA_TYPPRICE(D19,E19,F19)</f>
        <v>984.4666666666667</v>
      </c>
      <c r="H19">
        <v>984.83178660074873</v>
      </c>
      <c r="I19" t="str">
        <f t="shared" si="0"/>
        <v>UP</v>
      </c>
      <c r="J19">
        <v>1004.5286380042229</v>
      </c>
      <c r="K19">
        <v>981.66056217816038</v>
      </c>
      <c r="L19" t="str">
        <f t="shared" si="1"/>
        <v>No Confirmation</v>
      </c>
      <c r="M19" t="str">
        <f t="shared" si="2"/>
        <v>No Trend</v>
      </c>
      <c r="N19">
        <v>43.40804460567135</v>
      </c>
      <c r="O19" t="str">
        <f t="shared" si="3"/>
        <v>No Momentum</v>
      </c>
      <c r="P19" t="str">
        <f t="shared" si="4"/>
        <v>No Trend + Momentum</v>
      </c>
      <c r="Q19">
        <f t="shared" si="5"/>
        <v>25.200000000000045</v>
      </c>
      <c r="R19">
        <f t="shared" si="6"/>
        <v>24.800000000000068</v>
      </c>
      <c r="S19">
        <f t="shared" si="7"/>
        <v>1.0161290322580636</v>
      </c>
      <c r="T19" t="str">
        <f t="shared" si="8"/>
        <v>UP</v>
      </c>
      <c r="U19" t="str">
        <f t="shared" si="9"/>
        <v>No T+M+I</v>
      </c>
      <c r="V19">
        <v>1002.3776583729194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986</v>
      </c>
      <c r="D20">
        <v>1032.95</v>
      </c>
      <c r="E20">
        <v>985.15</v>
      </c>
      <c r="F20">
        <v>1033</v>
      </c>
      <c r="G20">
        <f>_xll.TA_TYPPRICE(D20,E20,F20)</f>
        <v>1017.0333333333333</v>
      </c>
      <c r="H20">
        <v>1000.932559967041</v>
      </c>
      <c r="I20" t="str">
        <f t="shared" si="0"/>
        <v>UP</v>
      </c>
      <c r="J20">
        <v>1010.8444962255068</v>
      </c>
      <c r="K20">
        <v>982.43599280523586</v>
      </c>
      <c r="L20" t="str">
        <f t="shared" si="1"/>
        <v>UP</v>
      </c>
      <c r="M20" t="str">
        <f t="shared" si="2"/>
        <v>UP</v>
      </c>
      <c r="N20">
        <v>71.984203665308016</v>
      </c>
      <c r="O20" t="str">
        <f t="shared" si="3"/>
        <v>UP</v>
      </c>
      <c r="P20" t="str">
        <f t="shared" si="4"/>
        <v>UP</v>
      </c>
      <c r="Q20">
        <f t="shared" si="5"/>
        <v>47.850000000000023</v>
      </c>
      <c r="R20">
        <f t="shared" si="6"/>
        <v>47.800000000000068</v>
      </c>
      <c r="S20">
        <f t="shared" si="7"/>
        <v>1.0010460251046016</v>
      </c>
      <c r="T20" t="str">
        <f t="shared" si="8"/>
        <v>UP</v>
      </c>
      <c r="U20" t="str">
        <f t="shared" si="9"/>
        <v>UP</v>
      </c>
      <c r="V20">
        <v>1007.0887878540087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1034</v>
      </c>
      <c r="D21">
        <v>1048.9000000000001</v>
      </c>
      <c r="E21">
        <v>1010.4</v>
      </c>
      <c r="F21">
        <v>1028</v>
      </c>
      <c r="G21">
        <f>_xll.TA_TYPPRICE(D21,E21,F21)</f>
        <v>1029.1000000000001</v>
      </c>
      <c r="H21">
        <v>1015.0162799835206</v>
      </c>
      <c r="I21" t="str">
        <f t="shared" si="0"/>
        <v>UP</v>
      </c>
      <c r="J21">
        <v>1019.3012748420608</v>
      </c>
      <c r="K21">
        <v>988.65021662629454</v>
      </c>
      <c r="L21" t="str">
        <f t="shared" si="1"/>
        <v>UP</v>
      </c>
      <c r="M21" t="str">
        <f t="shared" si="2"/>
        <v>UP</v>
      </c>
      <c r="N21">
        <v>66.720083869477975</v>
      </c>
      <c r="O21" t="str">
        <f t="shared" si="3"/>
        <v>UP</v>
      </c>
      <c r="P21" t="str">
        <f t="shared" si="4"/>
        <v>UP</v>
      </c>
      <c r="Q21">
        <f t="shared" si="5"/>
        <v>17.600000000000023</v>
      </c>
      <c r="R21">
        <f t="shared" si="6"/>
        <v>38.500000000000114</v>
      </c>
      <c r="S21">
        <f t="shared" si="7"/>
        <v>0.45714285714285641</v>
      </c>
      <c r="T21" t="str">
        <f t="shared" si="8"/>
        <v>No Indication</v>
      </c>
      <c r="U21" t="str">
        <f t="shared" si="9"/>
        <v>No T+M+I</v>
      </c>
      <c r="V21">
        <v>1010.3058974149304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1027.2</v>
      </c>
      <c r="D22">
        <v>1064.9000000000001</v>
      </c>
      <c r="E22">
        <v>1022.9</v>
      </c>
      <c r="F22">
        <v>1064</v>
      </c>
      <c r="G22">
        <f>_xll.TA_TYPPRICE(D22,E22,F22)</f>
        <v>1050.6000000000001</v>
      </c>
      <c r="H22">
        <v>1032.8081399917603</v>
      </c>
      <c r="I22" t="str">
        <f t="shared" si="0"/>
        <v>UP</v>
      </c>
      <c r="J22">
        <v>1029.4343248771584</v>
      </c>
      <c r="K22">
        <v>996.26127959822907</v>
      </c>
      <c r="L22" t="str">
        <f t="shared" si="1"/>
        <v>UP</v>
      </c>
      <c r="M22" t="str">
        <f t="shared" si="2"/>
        <v>UP</v>
      </c>
      <c r="N22">
        <v>79.929603435723635</v>
      </c>
      <c r="O22" t="str">
        <f t="shared" si="3"/>
        <v>UP</v>
      </c>
      <c r="P22" t="str">
        <f t="shared" si="4"/>
        <v>UP</v>
      </c>
      <c r="Q22">
        <f t="shared" si="5"/>
        <v>41.100000000000023</v>
      </c>
      <c r="R22">
        <f t="shared" si="6"/>
        <v>42.000000000000114</v>
      </c>
      <c r="S22">
        <f t="shared" si="7"/>
        <v>0.97857142857142643</v>
      </c>
      <c r="T22" t="str">
        <f t="shared" si="8"/>
        <v>UP</v>
      </c>
      <c r="U22" t="str">
        <f t="shared" si="9"/>
        <v>UP</v>
      </c>
      <c r="V22">
        <v>1018.5665285818642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1067</v>
      </c>
      <c r="D23">
        <v>1085</v>
      </c>
      <c r="E23">
        <v>1064.0999999999999</v>
      </c>
      <c r="F23">
        <v>1074</v>
      </c>
      <c r="G23">
        <f>_xll.TA_TYPPRICE(D23,E23,F23)</f>
        <v>1074.3666666666666</v>
      </c>
      <c r="H23">
        <v>1053.5874033292134</v>
      </c>
      <c r="I23" t="str">
        <f t="shared" si="0"/>
        <v>UP</v>
      </c>
      <c r="J23">
        <v>1041.7822526822342</v>
      </c>
      <c r="K23">
        <v>1011.3365507986226</v>
      </c>
      <c r="L23" t="str">
        <f t="shared" si="1"/>
        <v>UP</v>
      </c>
      <c r="M23" t="str">
        <f t="shared" si="2"/>
        <v>UP</v>
      </c>
      <c r="N23">
        <v>82.360657929413279</v>
      </c>
      <c r="O23" t="str">
        <f t="shared" si="3"/>
        <v>UP</v>
      </c>
      <c r="P23" t="str">
        <f t="shared" si="4"/>
        <v>UP</v>
      </c>
      <c r="Q23">
        <f t="shared" si="5"/>
        <v>9.9000000000000909</v>
      </c>
      <c r="R23">
        <f t="shared" si="6"/>
        <v>20.900000000000091</v>
      </c>
      <c r="S23">
        <f t="shared" si="7"/>
        <v>0.47368421052631809</v>
      </c>
      <c r="T23" t="str">
        <f t="shared" si="8"/>
        <v>No Indication</v>
      </c>
      <c r="U23" t="str">
        <f t="shared" si="9"/>
        <v>No T+M+I</v>
      </c>
      <c r="V23">
        <v>1027.0947549538851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1073.7</v>
      </c>
      <c r="D24">
        <v>1073.7</v>
      </c>
      <c r="E24">
        <v>1052</v>
      </c>
      <c r="F24">
        <v>1060</v>
      </c>
      <c r="G24">
        <f>_xll.TA_TYPPRICE(D24,E24,F24)</f>
        <v>1061.8999999999999</v>
      </c>
      <c r="H24">
        <v>1057.7437016646068</v>
      </c>
      <c r="I24" t="str">
        <f t="shared" si="0"/>
        <v>UP</v>
      </c>
      <c r="J24">
        <v>1048.8750854195155</v>
      </c>
      <c r="K24">
        <v>1020.3728728433731</v>
      </c>
      <c r="L24" t="str">
        <f t="shared" si="1"/>
        <v>UP</v>
      </c>
      <c r="M24" t="str">
        <f t="shared" si="2"/>
        <v>UP</v>
      </c>
      <c r="N24">
        <v>67.955954920920192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21.700000000000045</v>
      </c>
      <c r="S24">
        <f t="shared" si="7"/>
        <v>0.36866359447004532</v>
      </c>
      <c r="T24" t="str">
        <f t="shared" si="8"/>
        <v>No Indication</v>
      </c>
      <c r="U24" t="str">
        <f t="shared" si="9"/>
        <v>No T+M+I</v>
      </c>
      <c r="V24">
        <v>1032.1571003455952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1063</v>
      </c>
      <c r="D25">
        <v>1096.45</v>
      </c>
      <c r="E25">
        <v>1063</v>
      </c>
      <c r="F25">
        <v>1086</v>
      </c>
      <c r="G25">
        <f>_xll.TA_TYPPRICE(D25,E25,F25)</f>
        <v>1081.8166666666666</v>
      </c>
      <c r="H25">
        <v>1069.7801841656367</v>
      </c>
      <c r="I25" t="str">
        <f t="shared" si="0"/>
        <v>UP</v>
      </c>
      <c r="J25">
        <v>1059.4472886596232</v>
      </c>
      <c r="K25">
        <v>1029.8455677670679</v>
      </c>
      <c r="L25" t="str">
        <f t="shared" si="1"/>
        <v>UP</v>
      </c>
      <c r="M25" t="str">
        <f t="shared" si="2"/>
        <v>UP</v>
      </c>
      <c r="N25">
        <v>77.209280795210873</v>
      </c>
      <c r="O25" t="str">
        <f t="shared" si="3"/>
        <v>UP</v>
      </c>
      <c r="P25" t="str">
        <f t="shared" si="4"/>
        <v>UP</v>
      </c>
      <c r="Q25">
        <f t="shared" si="5"/>
        <v>23</v>
      </c>
      <c r="R25">
        <f t="shared" si="6"/>
        <v>33.450000000000045</v>
      </c>
      <c r="S25">
        <f t="shared" si="7"/>
        <v>0.68759342301943105</v>
      </c>
      <c r="T25" t="str">
        <f t="shared" si="8"/>
        <v>No Indication</v>
      </c>
      <c r="U25" t="str">
        <f t="shared" si="9"/>
        <v>No T+M+I</v>
      </c>
      <c r="V25">
        <v>1040.4406233693499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1089</v>
      </c>
      <c r="D26">
        <v>1094</v>
      </c>
      <c r="E26">
        <v>1075.45</v>
      </c>
      <c r="F26">
        <v>1088</v>
      </c>
      <c r="G26">
        <f>_xll.TA_TYPPRICE(D26,E26,F26)</f>
        <v>1085.8166666666666</v>
      </c>
      <c r="H26">
        <v>1077.7984254161515</v>
      </c>
      <c r="I26" t="str">
        <f t="shared" si="0"/>
        <v>UP</v>
      </c>
      <c r="J26">
        <v>1067.1256689574848</v>
      </c>
      <c r="K26">
        <v>1039.9798860410529</v>
      </c>
      <c r="L26" t="str">
        <f t="shared" si="1"/>
        <v>UP</v>
      </c>
      <c r="M26" t="str">
        <f t="shared" si="2"/>
        <v>UP</v>
      </c>
      <c r="N26">
        <v>77.824997396108472</v>
      </c>
      <c r="O26" t="str">
        <f t="shared" si="3"/>
        <v>UP</v>
      </c>
      <c r="P26" t="str">
        <f t="shared" si="4"/>
        <v>UP</v>
      </c>
      <c r="Q26">
        <f t="shared" si="5"/>
        <v>12.549999999999955</v>
      </c>
      <c r="R26">
        <f t="shared" si="6"/>
        <v>18.549999999999955</v>
      </c>
      <c r="S26">
        <f t="shared" si="7"/>
        <v>0.67654986522910976</v>
      </c>
      <c r="T26" t="str">
        <f t="shared" si="8"/>
        <v>No Indication</v>
      </c>
      <c r="U26" t="str">
        <f t="shared" si="9"/>
        <v>No T+M+I</v>
      </c>
      <c r="V26">
        <v>1047.757450543296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1102</v>
      </c>
      <c r="D27">
        <v>1121.1500000000001</v>
      </c>
      <c r="E27">
        <v>1087.8</v>
      </c>
      <c r="F27">
        <v>1118</v>
      </c>
      <c r="G27">
        <f>_xll.TA_TYPPRICE(D27,E27,F27)</f>
        <v>1108.9833333333333</v>
      </c>
      <c r="H27">
        <v>1093.3908793747423</v>
      </c>
      <c r="I27" t="str">
        <f t="shared" si="0"/>
        <v>UP</v>
      </c>
      <c r="J27">
        <v>1079.1310758558216</v>
      </c>
      <c r="K27">
        <v>1050.60657803193</v>
      </c>
      <c r="L27" t="str">
        <f t="shared" si="1"/>
        <v>UP</v>
      </c>
      <c r="M27" t="str">
        <f t="shared" si="2"/>
        <v>UP</v>
      </c>
      <c r="N27">
        <v>85.280958510057701</v>
      </c>
      <c r="O27" t="str">
        <f t="shared" si="3"/>
        <v>UP</v>
      </c>
      <c r="P27" t="str">
        <f t="shared" si="4"/>
        <v>UP</v>
      </c>
      <c r="Q27">
        <f t="shared" si="5"/>
        <v>30.200000000000045</v>
      </c>
      <c r="R27">
        <f t="shared" si="6"/>
        <v>33.350000000000136</v>
      </c>
      <c r="S27">
        <f t="shared" si="7"/>
        <v>0.90554722638680429</v>
      </c>
      <c r="T27" t="str">
        <f t="shared" si="8"/>
        <v>UP</v>
      </c>
      <c r="U27" t="str">
        <f t="shared" si="9"/>
        <v>UP</v>
      </c>
      <c r="V27">
        <v>1058.5639966135582</v>
      </c>
      <c r="W27">
        <v>1029.8846153846155</v>
      </c>
      <c r="X27">
        <f t="shared" si="10"/>
        <v>28.679381228942702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1121.9000000000001</v>
      </c>
      <c r="D28">
        <v>1126.95</v>
      </c>
      <c r="E28">
        <v>1099.8</v>
      </c>
      <c r="F28">
        <v>1102</v>
      </c>
      <c r="G28">
        <f>_xll.TA_TYPPRICE(D28,E28,F28)</f>
        <v>1109.5833333333333</v>
      </c>
      <c r="H28">
        <v>1101.4871063540377</v>
      </c>
      <c r="I28" t="str">
        <f t="shared" si="0"/>
        <v>UP</v>
      </c>
      <c r="J28">
        <v>1089.7575034434167</v>
      </c>
      <c r="K28">
        <v>1061.5384495803901</v>
      </c>
      <c r="L28" t="str">
        <f t="shared" si="1"/>
        <v>UP</v>
      </c>
      <c r="M28" t="str">
        <f t="shared" si="2"/>
        <v>UP</v>
      </c>
      <c r="N28">
        <v>69.665155947207509</v>
      </c>
      <c r="O28" t="str">
        <f t="shared" si="3"/>
        <v>UP</v>
      </c>
      <c r="P28" t="str">
        <f t="shared" si="4"/>
        <v>UP</v>
      </c>
      <c r="Q28">
        <f t="shared" si="5"/>
        <v>2.2000000000000455</v>
      </c>
      <c r="R28">
        <f t="shared" si="6"/>
        <v>27.150000000000091</v>
      </c>
      <c r="S28">
        <f t="shared" si="7"/>
        <v>8.103130755064597E-2</v>
      </c>
      <c r="T28" t="str">
        <f t="shared" si="8"/>
        <v>DOWN</v>
      </c>
      <c r="U28" t="str">
        <f t="shared" si="9"/>
        <v>No T+M+I</v>
      </c>
      <c r="V28">
        <v>1065.2464586730107</v>
      </c>
      <c r="W28">
        <v>1035.2264957264958</v>
      </c>
      <c r="X28">
        <f t="shared" si="10"/>
        <v>30.019962946514852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1101</v>
      </c>
      <c r="D29">
        <v>1112.95</v>
      </c>
      <c r="E29">
        <v>1088.1500000000001</v>
      </c>
      <c r="F29">
        <v>1093</v>
      </c>
      <c r="G29">
        <f>_xll.TA_TYPPRICE(D29,E29,F29)</f>
        <v>1098.0333333333335</v>
      </c>
      <c r="H29">
        <v>1099.7602198436857</v>
      </c>
      <c r="I29" t="str">
        <f t="shared" si="0"/>
        <v>DOWN</v>
      </c>
      <c r="J29">
        <v>1094.9113915671019</v>
      </c>
      <c r="K29">
        <v>1067.4521274514145</v>
      </c>
      <c r="L29" t="str">
        <f t="shared" si="1"/>
        <v>No Confirmation</v>
      </c>
      <c r="M29" t="str">
        <f t="shared" si="2"/>
        <v>No Trend</v>
      </c>
      <c r="N29">
        <v>61.718893452649873</v>
      </c>
      <c r="O29" t="str">
        <f t="shared" si="3"/>
        <v>UP</v>
      </c>
      <c r="P29" t="str">
        <f t="shared" si="4"/>
        <v>No Trend + Momentum</v>
      </c>
      <c r="Q29">
        <f t="shared" si="5"/>
        <v>4.8499999999999091</v>
      </c>
      <c r="R29">
        <f t="shared" si="6"/>
        <v>24.799999999999955</v>
      </c>
      <c r="S29">
        <f t="shared" si="7"/>
        <v>0.19556451612902895</v>
      </c>
      <c r="T29" t="str">
        <f t="shared" si="8"/>
        <v>DOWN</v>
      </c>
      <c r="U29" t="str">
        <f t="shared" si="9"/>
        <v>No T+M+I</v>
      </c>
      <c r="V29">
        <v>1069.5162342617782</v>
      </c>
      <c r="W29">
        <v>1039.5060145615703</v>
      </c>
      <c r="X29">
        <f t="shared" si="10"/>
        <v>30.010219700207927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1093.95</v>
      </c>
      <c r="D30">
        <v>1106.3</v>
      </c>
      <c r="E30">
        <v>1080.3</v>
      </c>
      <c r="F30">
        <v>1097</v>
      </c>
      <c r="G30">
        <f>_xll.TA_TYPPRICE(D30,E30,F30)</f>
        <v>1094.5333333333333</v>
      </c>
      <c r="H30">
        <v>1097.1467765885095</v>
      </c>
      <c r="I30" t="str">
        <f t="shared" si="0"/>
        <v>DOWN</v>
      </c>
      <c r="J30">
        <v>1097.4421934410793</v>
      </c>
      <c r="K30">
        <v>1070.307210239989</v>
      </c>
      <c r="L30" t="str">
        <f t="shared" si="1"/>
        <v>No Confirmation</v>
      </c>
      <c r="M30" t="str">
        <f t="shared" si="2"/>
        <v>No Trend</v>
      </c>
      <c r="N30">
        <v>64.000156676263103</v>
      </c>
      <c r="O30" t="str">
        <f t="shared" si="3"/>
        <v>UP</v>
      </c>
      <c r="P30" t="str">
        <f t="shared" si="4"/>
        <v>No Trend + Momentum</v>
      </c>
      <c r="Q30">
        <f t="shared" si="5"/>
        <v>16.700000000000045</v>
      </c>
      <c r="R30">
        <f t="shared" si="6"/>
        <v>26</v>
      </c>
      <c r="S30">
        <f t="shared" si="7"/>
        <v>0.64230769230769402</v>
      </c>
      <c r="T30" t="str">
        <f t="shared" si="8"/>
        <v>No Indication</v>
      </c>
      <c r="U30" t="str">
        <f t="shared" si="9"/>
        <v>No T+M+I</v>
      </c>
      <c r="V30">
        <v>1073.7445059138124</v>
      </c>
      <c r="W30">
        <v>1043.7648282977502</v>
      </c>
      <c r="X30">
        <f t="shared" si="10"/>
        <v>29.97967761606219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1090</v>
      </c>
      <c r="D31">
        <v>1097.3</v>
      </c>
      <c r="E31">
        <v>1069.05</v>
      </c>
      <c r="F31">
        <v>1073</v>
      </c>
      <c r="G31">
        <f>_xll.TA_TYPPRICE(D31,E31,F31)</f>
        <v>1079.7833333333333</v>
      </c>
      <c r="H31">
        <v>1088.4650549609214</v>
      </c>
      <c r="I31" t="str">
        <f t="shared" si="0"/>
        <v>DOWN</v>
      </c>
      <c r="J31">
        <v>1097.4105948986173</v>
      </c>
      <c r="K31">
        <v>1070.0278301866581</v>
      </c>
      <c r="L31" t="str">
        <f t="shared" si="1"/>
        <v>No Confirmation</v>
      </c>
      <c r="M31" t="str">
        <f t="shared" si="2"/>
        <v>No Trend</v>
      </c>
      <c r="N31">
        <v>44.231289593425409</v>
      </c>
      <c r="O31" t="str">
        <f t="shared" si="3"/>
        <v>No Momentum</v>
      </c>
      <c r="P31" t="str">
        <f t="shared" si="4"/>
        <v>No Trend + Momentum</v>
      </c>
      <c r="Q31">
        <f t="shared" si="5"/>
        <v>3.9500000000000455</v>
      </c>
      <c r="R31">
        <f t="shared" si="6"/>
        <v>28.25</v>
      </c>
      <c r="S31">
        <f t="shared" si="7"/>
        <v>0.13982300884955914</v>
      </c>
      <c r="T31" t="str">
        <f t="shared" si="8"/>
        <v>DOWN</v>
      </c>
      <c r="U31" t="str">
        <f t="shared" si="9"/>
        <v>No T+M+I</v>
      </c>
      <c r="V31">
        <v>1073.6299665424567</v>
      </c>
      <c r="W31">
        <v>1045.930396571991</v>
      </c>
      <c r="X31">
        <f t="shared" si="10"/>
        <v>27.699569970465745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1075</v>
      </c>
      <c r="D32">
        <v>1106</v>
      </c>
      <c r="E32">
        <v>1066.55</v>
      </c>
      <c r="F32">
        <v>1090</v>
      </c>
      <c r="G32">
        <f>_xll.TA_TYPPRICE(D32,E32,F32)</f>
        <v>1087.5166666666667</v>
      </c>
      <c r="H32">
        <v>1087.9908608137939</v>
      </c>
      <c r="I32" t="str">
        <f t="shared" si="0"/>
        <v>UP</v>
      </c>
      <c r="J32">
        <v>1099.3193515878136</v>
      </c>
      <c r="K32">
        <v>1069.2549790340674</v>
      </c>
      <c r="L32" t="str">
        <f t="shared" si="1"/>
        <v>No Confirmation</v>
      </c>
      <c r="M32" t="str">
        <f t="shared" si="2"/>
        <v>No Trend</v>
      </c>
      <c r="N32">
        <v>56.208122749970954</v>
      </c>
      <c r="O32" t="str">
        <f t="shared" si="3"/>
        <v>No Momentum</v>
      </c>
      <c r="P32" t="str">
        <f t="shared" si="4"/>
        <v>No Trend + Momentum</v>
      </c>
      <c r="Q32">
        <f t="shared" si="5"/>
        <v>23.450000000000045</v>
      </c>
      <c r="R32">
        <f t="shared" si="6"/>
        <v>39.450000000000045</v>
      </c>
      <c r="S32">
        <f t="shared" si="7"/>
        <v>0.59442332065906256</v>
      </c>
      <c r="T32" t="str">
        <f t="shared" si="8"/>
        <v>No Indication</v>
      </c>
      <c r="U32" t="str">
        <f t="shared" si="9"/>
        <v>No T+M+I</v>
      </c>
      <c r="V32">
        <v>1076.1484332282325</v>
      </c>
      <c r="W32">
        <v>1049.1948116407323</v>
      </c>
      <c r="X32">
        <f t="shared" si="10"/>
        <v>26.953621587500265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1087</v>
      </c>
      <c r="D33">
        <v>1089.95</v>
      </c>
      <c r="E33">
        <v>1071</v>
      </c>
      <c r="F33">
        <v>1074</v>
      </c>
      <c r="G33">
        <f>_xll.TA_TYPPRICE(D33,E33,F33)</f>
        <v>1078.3166666666666</v>
      </c>
      <c r="H33">
        <v>1083.1537637402303</v>
      </c>
      <c r="I33" t="str">
        <f t="shared" si="0"/>
        <v>DOWN</v>
      </c>
      <c r="J33">
        <v>1097.2372734571884</v>
      </c>
      <c r="K33">
        <v>1069.6427614709414</v>
      </c>
      <c r="L33" t="str">
        <f t="shared" si="1"/>
        <v>No Confirmation</v>
      </c>
      <c r="M33" t="str">
        <f t="shared" si="2"/>
        <v>No Trend</v>
      </c>
      <c r="N33">
        <v>44.871096456275943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18.950000000000045</v>
      </c>
      <c r="S33">
        <f t="shared" si="7"/>
        <v>0.15831134564643762</v>
      </c>
      <c r="T33" t="str">
        <f t="shared" si="8"/>
        <v>DOWN</v>
      </c>
      <c r="U33" t="str">
        <f t="shared" si="9"/>
        <v>No T+M+I</v>
      </c>
      <c r="V33">
        <v>1075.8179050392737</v>
      </c>
      <c r="W33">
        <v>1051.0322330006779</v>
      </c>
      <c r="X33">
        <f t="shared" si="10"/>
        <v>24.785672038595749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1080</v>
      </c>
      <c r="D34">
        <v>1080.25</v>
      </c>
      <c r="E34">
        <v>1060.5</v>
      </c>
      <c r="F34">
        <v>1066</v>
      </c>
      <c r="G34">
        <f>_xll.TA_TYPPRICE(D34,E34,F34)</f>
        <v>1068.9166666666667</v>
      </c>
      <c r="H34">
        <v>1076.0352152034484</v>
      </c>
      <c r="I34" t="str">
        <f t="shared" si="0"/>
        <v>DOWN</v>
      </c>
      <c r="J34">
        <v>1093.4623238000354</v>
      </c>
      <c r="K34">
        <v>1067.6110366996211</v>
      </c>
      <c r="L34" t="str">
        <f t="shared" si="1"/>
        <v>DOWN</v>
      </c>
      <c r="M34" t="str">
        <f t="shared" si="2"/>
        <v>DOWN</v>
      </c>
      <c r="N34">
        <v>39.847844887639432</v>
      </c>
      <c r="O34" t="str">
        <f t="shared" si="3"/>
        <v>DOWN</v>
      </c>
      <c r="P34" t="str">
        <f t="shared" si="4"/>
        <v>DOWN</v>
      </c>
      <c r="Q34">
        <f t="shared" si="5"/>
        <v>5.5</v>
      </c>
      <c r="R34">
        <f t="shared" si="6"/>
        <v>19.75</v>
      </c>
      <c r="S34">
        <f t="shared" si="7"/>
        <v>0.27848101265822783</v>
      </c>
      <c r="T34" t="str">
        <f t="shared" si="8"/>
        <v>No Indication</v>
      </c>
      <c r="U34" t="str">
        <f t="shared" si="9"/>
        <v>No T+M+I</v>
      </c>
      <c r="V34">
        <v>1074.3074581101546</v>
      </c>
      <c r="W34">
        <v>1052.1409564821092</v>
      </c>
      <c r="X34">
        <f t="shared" si="10"/>
        <v>22.166501628045353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1072.9000000000001</v>
      </c>
      <c r="D35">
        <v>1078</v>
      </c>
      <c r="E35">
        <v>1055.1500000000001</v>
      </c>
      <c r="F35">
        <v>1059</v>
      </c>
      <c r="G35">
        <f>_xll.TA_TYPPRICE(D35,E35,F35)</f>
        <v>1064.05</v>
      </c>
      <c r="H35">
        <v>1070.0426076017243</v>
      </c>
      <c r="I35" t="str">
        <f t="shared" si="0"/>
        <v>DOWN</v>
      </c>
      <c r="J35">
        <v>1090.026251844472</v>
      </c>
      <c r="K35">
        <v>1064.8419174330386</v>
      </c>
      <c r="L35" t="str">
        <f t="shared" si="1"/>
        <v>DOWN</v>
      </c>
      <c r="M35" t="str">
        <f t="shared" si="2"/>
        <v>DOWN</v>
      </c>
      <c r="N35">
        <v>35.500975424316486</v>
      </c>
      <c r="O35" t="str">
        <f t="shared" si="3"/>
        <v>DOWN</v>
      </c>
      <c r="P35" t="str">
        <f t="shared" si="4"/>
        <v>DOWN</v>
      </c>
      <c r="Q35">
        <f t="shared" si="5"/>
        <v>3.8499999999999091</v>
      </c>
      <c r="R35">
        <f t="shared" si="6"/>
        <v>22.849999999999909</v>
      </c>
      <c r="S35">
        <f t="shared" si="7"/>
        <v>0.1684901531728632</v>
      </c>
      <c r="T35" t="str">
        <f t="shared" si="8"/>
        <v>DOWN</v>
      </c>
      <c r="U35" t="str">
        <f t="shared" si="9"/>
        <v>DOWN</v>
      </c>
      <c r="V35">
        <v>1071.9524645547463</v>
      </c>
      <c r="W35">
        <v>1052.6490337797309</v>
      </c>
      <c r="X35">
        <f t="shared" si="10"/>
        <v>19.303430775015386</v>
      </c>
      <c r="Y35">
        <v>26.622004165705576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1064.5</v>
      </c>
      <c r="D36">
        <v>1076.05</v>
      </c>
      <c r="E36">
        <v>1055.5999999999999</v>
      </c>
      <c r="F36">
        <v>1072</v>
      </c>
      <c r="G36">
        <f>_xll.TA_TYPPRICE(D36,E36,F36)</f>
        <v>1067.8833333333332</v>
      </c>
      <c r="H36">
        <v>1068.9629704675287</v>
      </c>
      <c r="I36" t="str">
        <f t="shared" si="0"/>
        <v>UP</v>
      </c>
      <c r="J36">
        <v>1086.920418101256</v>
      </c>
      <c r="K36">
        <v>1062.7881580034743</v>
      </c>
      <c r="L36" t="str">
        <f t="shared" si="1"/>
        <v>No Confirmation</v>
      </c>
      <c r="M36" t="str">
        <f t="shared" si="2"/>
        <v>No Trend</v>
      </c>
      <c r="N36">
        <v>48.534054766413007</v>
      </c>
      <c r="O36" t="str">
        <f t="shared" si="3"/>
        <v>No Momentum</v>
      </c>
      <c r="P36" t="str">
        <f t="shared" si="4"/>
        <v>No Trend + Momentum</v>
      </c>
      <c r="Q36">
        <f t="shared" si="5"/>
        <v>16.400000000000091</v>
      </c>
      <c r="R36">
        <f t="shared" si="6"/>
        <v>20.450000000000045</v>
      </c>
      <c r="S36">
        <f t="shared" si="7"/>
        <v>0.8019559902200516</v>
      </c>
      <c r="T36" t="str">
        <f t="shared" si="8"/>
        <v>UP</v>
      </c>
      <c r="U36" t="str">
        <f t="shared" si="9"/>
        <v>No T+M+I</v>
      </c>
      <c r="V36">
        <v>1071.95977770017</v>
      </c>
      <c r="W36">
        <v>1054.0824386849361</v>
      </c>
      <c r="X36">
        <f t="shared" si="10"/>
        <v>17.877339015233929</v>
      </c>
      <c r="Y36">
        <v>24.873071135611248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1070</v>
      </c>
      <c r="D37">
        <v>1106.4000000000001</v>
      </c>
      <c r="E37">
        <v>1070</v>
      </c>
      <c r="F37">
        <v>1091</v>
      </c>
      <c r="G37">
        <f>_xll.TA_TYPPRICE(D37,E37,F37)</f>
        <v>1089.1333333333334</v>
      </c>
      <c r="H37">
        <v>1079.0481519004311</v>
      </c>
      <c r="I37" t="str">
        <f t="shared" si="0"/>
        <v>UP</v>
      </c>
      <c r="J37">
        <v>1091.2492140787547</v>
      </c>
      <c r="K37">
        <v>1064.3907895582579</v>
      </c>
      <c r="L37" t="str">
        <f t="shared" si="1"/>
        <v>No Confirmation</v>
      </c>
      <c r="M37" t="str">
        <f t="shared" si="2"/>
        <v>No Trend</v>
      </c>
      <c r="N37">
        <v>62.41055780411947</v>
      </c>
      <c r="O37" t="str">
        <f t="shared" si="3"/>
        <v>UP</v>
      </c>
      <c r="P37" t="str">
        <f t="shared" si="4"/>
        <v>No Trend + Momentum</v>
      </c>
      <c r="Q37">
        <f t="shared" si="5"/>
        <v>21</v>
      </c>
      <c r="R37">
        <f t="shared" si="6"/>
        <v>36.400000000000091</v>
      </c>
      <c r="S37">
        <f t="shared" si="7"/>
        <v>0.57692307692307543</v>
      </c>
      <c r="T37" t="str">
        <f t="shared" si="8"/>
        <v>No Indication</v>
      </c>
      <c r="U37" t="str">
        <f t="shared" si="9"/>
        <v>No T+M+I</v>
      </c>
      <c r="V37">
        <v>1074.8890426693747</v>
      </c>
      <c r="W37">
        <v>1056.8170728564223</v>
      </c>
      <c r="X37">
        <f t="shared" si="10"/>
        <v>18.071969812952375</v>
      </c>
      <c r="Y37">
        <v>23.512850871079472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1094.7</v>
      </c>
      <c r="D38">
        <v>1103</v>
      </c>
      <c r="E38">
        <v>1087</v>
      </c>
      <c r="F38">
        <v>1094</v>
      </c>
      <c r="G38">
        <f>_xll.TA_TYPPRICE(D38,E38,F38)</f>
        <v>1094.6666666666667</v>
      </c>
      <c r="H38">
        <v>1086.8574092835488</v>
      </c>
      <c r="I38" t="str">
        <f t="shared" si="0"/>
        <v>UP</v>
      </c>
      <c r="J38">
        <v>1093.8604998390315</v>
      </c>
      <c r="K38">
        <v>1069.4150585453117</v>
      </c>
      <c r="L38" t="str">
        <f t="shared" si="1"/>
        <v>UP</v>
      </c>
      <c r="M38" t="str">
        <f t="shared" si="2"/>
        <v>UP</v>
      </c>
      <c r="N38">
        <v>64.309826489002504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16</v>
      </c>
      <c r="S38">
        <f t="shared" si="7"/>
        <v>0.4375</v>
      </c>
      <c r="T38" t="str">
        <f t="shared" si="8"/>
        <v>No Indication</v>
      </c>
      <c r="U38" t="str">
        <f t="shared" si="9"/>
        <v>No T+M+I</v>
      </c>
      <c r="V38">
        <v>1077.8291899510093</v>
      </c>
      <c r="W38">
        <v>1059.5713637559465</v>
      </c>
      <c r="X38">
        <f t="shared" si="10"/>
        <v>18.257826195062762</v>
      </c>
      <c r="Y38">
        <v>22.461845935876131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1097.8499999999999</v>
      </c>
      <c r="D39">
        <v>1104</v>
      </c>
      <c r="E39">
        <v>1066.55</v>
      </c>
      <c r="F39">
        <v>1073</v>
      </c>
      <c r="G39">
        <f>_xll.TA_TYPPRICE(D39,E39,F39)</f>
        <v>1081.1833333333334</v>
      </c>
      <c r="H39">
        <v>1084.0203713084411</v>
      </c>
      <c r="I39" t="str">
        <f t="shared" si="0"/>
        <v>DOWN</v>
      </c>
      <c r="J39">
        <v>1096.1137220970245</v>
      </c>
      <c r="K39">
        <v>1068.7783788685758</v>
      </c>
      <c r="L39" t="str">
        <f t="shared" si="1"/>
        <v>No Confirmation</v>
      </c>
      <c r="M39" t="str">
        <f t="shared" si="2"/>
        <v>No Trend</v>
      </c>
      <c r="N39">
        <v>44.594314113583778</v>
      </c>
      <c r="O39" t="str">
        <f t="shared" si="3"/>
        <v>No Momentum</v>
      </c>
      <c r="P39" t="str">
        <f t="shared" si="4"/>
        <v>No Trend + Momentum</v>
      </c>
      <c r="Q39">
        <f t="shared" si="5"/>
        <v>6.4500000000000455</v>
      </c>
      <c r="R39">
        <f t="shared" si="6"/>
        <v>37.450000000000045</v>
      </c>
      <c r="S39">
        <f t="shared" si="7"/>
        <v>0.17222963951936016</v>
      </c>
      <c r="T39" t="str">
        <f t="shared" si="8"/>
        <v>DOWN</v>
      </c>
      <c r="U39" t="str">
        <f t="shared" si="9"/>
        <v>No T+M+I</v>
      </c>
      <c r="V39">
        <v>1077.0862376508539</v>
      </c>
      <c r="W39">
        <v>1060.5660775518024</v>
      </c>
      <c r="X39">
        <f t="shared" si="10"/>
        <v>16.520160099051509</v>
      </c>
      <c r="Y39">
        <v>21.273508768511206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1079.9000000000001</v>
      </c>
      <c r="D40">
        <v>1079.9000000000001</v>
      </c>
      <c r="E40">
        <v>1050</v>
      </c>
      <c r="F40">
        <v>1070</v>
      </c>
      <c r="G40">
        <f>_xll.TA_TYPPRICE(D40,E40,F40)</f>
        <v>1066.6333333333334</v>
      </c>
      <c r="H40">
        <v>1075.3268523208872</v>
      </c>
      <c r="I40" t="str">
        <f t="shared" si="0"/>
        <v>DOWN</v>
      </c>
      <c r="J40">
        <v>1092.5106727421303</v>
      </c>
      <c r="K40">
        <v>1064.6054057866702</v>
      </c>
      <c r="L40" t="str">
        <f t="shared" si="1"/>
        <v>No Confirmation</v>
      </c>
      <c r="M40" t="str">
        <f t="shared" si="2"/>
        <v>No Trend</v>
      </c>
      <c r="N40">
        <v>42.279720194282156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29.900000000000091</v>
      </c>
      <c r="S40">
        <f t="shared" si="7"/>
        <v>0.66889632107023211</v>
      </c>
      <c r="T40" t="str">
        <f t="shared" si="8"/>
        <v>No Indication</v>
      </c>
      <c r="U40" t="str">
        <f t="shared" si="9"/>
        <v>No T+M+I</v>
      </c>
      <c r="V40">
        <v>1075.9960472430303</v>
      </c>
      <c r="W40">
        <v>1061.2648866220393</v>
      </c>
      <c r="X40">
        <f t="shared" si="10"/>
        <v>14.731160620990977</v>
      </c>
      <c r="Y40">
        <v>19.96503913900716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1062.5</v>
      </c>
      <c r="D41">
        <v>1069.5</v>
      </c>
      <c r="E41">
        <v>1045.5999999999999</v>
      </c>
      <c r="F41">
        <v>1048</v>
      </c>
      <c r="G41">
        <f>_xll.TA_TYPPRICE(D41,E41,F41)</f>
        <v>1054.3666666666666</v>
      </c>
      <c r="H41">
        <v>1064.846759493777</v>
      </c>
      <c r="I41" t="str">
        <f t="shared" si="0"/>
        <v>DOWN</v>
      </c>
      <c r="J41">
        <v>1087.3971899105459</v>
      </c>
      <c r="K41">
        <v>1060.3819822785213</v>
      </c>
      <c r="L41" t="str">
        <f t="shared" si="1"/>
        <v>DOWN</v>
      </c>
      <c r="M41" t="str">
        <f t="shared" si="2"/>
        <v>DOWN</v>
      </c>
      <c r="N41">
        <v>28.649054807999125</v>
      </c>
      <c r="O41" t="str">
        <f t="shared" si="3"/>
        <v>DOWN</v>
      </c>
      <c r="P41" t="str">
        <f t="shared" si="4"/>
        <v>DOWN</v>
      </c>
      <c r="Q41">
        <f t="shared" si="5"/>
        <v>2.4000000000000909</v>
      </c>
      <c r="R41">
        <f t="shared" si="6"/>
        <v>23.900000000000091</v>
      </c>
      <c r="S41">
        <f t="shared" si="7"/>
        <v>0.10041841004184443</v>
      </c>
      <c r="T41" t="str">
        <f t="shared" si="8"/>
        <v>DOWN</v>
      </c>
      <c r="U41" t="str">
        <f t="shared" si="9"/>
        <v>DOWN</v>
      </c>
      <c r="V41">
        <v>1071.6889630517949</v>
      </c>
      <c r="W41">
        <v>1060.2823024278141</v>
      </c>
      <c r="X41">
        <f t="shared" si="10"/>
        <v>11.40666062398077</v>
      </c>
      <c r="Y41">
        <v>18.253363436001884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1041.0999999999999</v>
      </c>
      <c r="D42">
        <v>1051.45</v>
      </c>
      <c r="E42">
        <v>1030.2</v>
      </c>
      <c r="F42">
        <v>1037</v>
      </c>
      <c r="G42">
        <f>_xll.TA_TYPPRICE(D42,E42,F42)</f>
        <v>1039.55</v>
      </c>
      <c r="H42">
        <v>1052.1983797468883</v>
      </c>
      <c r="I42" t="str">
        <f t="shared" si="0"/>
        <v>DOWN</v>
      </c>
      <c r="J42">
        <v>1079.40892548598</v>
      </c>
      <c r="K42">
        <v>1053.6748751055165</v>
      </c>
      <c r="L42" t="str">
        <f t="shared" si="1"/>
        <v>DOWN</v>
      </c>
      <c r="M42" t="str">
        <f t="shared" si="2"/>
        <v>DOWN</v>
      </c>
      <c r="N42">
        <v>23.844499654289265</v>
      </c>
      <c r="O42" t="str">
        <f t="shared" si="3"/>
        <v>DOWN</v>
      </c>
      <c r="P42" t="str">
        <f t="shared" si="4"/>
        <v>DOWN</v>
      </c>
      <c r="Q42">
        <f t="shared" si="5"/>
        <v>6.7999999999999545</v>
      </c>
      <c r="R42">
        <f t="shared" si="6"/>
        <v>21.25</v>
      </c>
      <c r="S42">
        <f t="shared" si="7"/>
        <v>0.31999999999999784</v>
      </c>
      <c r="T42" t="str">
        <f t="shared" si="8"/>
        <v>No Indication</v>
      </c>
      <c r="U42" t="str">
        <f t="shared" si="9"/>
        <v>No T+M+I</v>
      </c>
      <c r="V42">
        <v>1066.352199505365</v>
      </c>
      <c r="W42">
        <v>1058.5576874331612</v>
      </c>
      <c r="X42">
        <f t="shared" si="10"/>
        <v>7.7945120722038155</v>
      </c>
      <c r="Y42">
        <v>16.161593163242269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1044</v>
      </c>
      <c r="D43">
        <v>1062</v>
      </c>
      <c r="E43">
        <v>1040.55</v>
      </c>
      <c r="F43">
        <v>1053</v>
      </c>
      <c r="G43">
        <f>_xll.TA_TYPPRICE(D43,E43,F43)</f>
        <v>1051.8500000000001</v>
      </c>
      <c r="H43">
        <v>1052.0241898734444</v>
      </c>
      <c r="I43" t="str">
        <f t="shared" si="0"/>
        <v>UP</v>
      </c>
      <c r="J43">
        <v>1075.5402753779845</v>
      </c>
      <c r="K43">
        <v>1050.7582361931795</v>
      </c>
      <c r="L43" t="str">
        <f t="shared" si="1"/>
        <v>No Confirmation</v>
      </c>
      <c r="M43" t="str">
        <f t="shared" si="2"/>
        <v>No Trend</v>
      </c>
      <c r="N43">
        <v>41.639537639754344</v>
      </c>
      <c r="O43" t="str">
        <f t="shared" si="3"/>
        <v>No Momentum</v>
      </c>
      <c r="P43" t="str">
        <f t="shared" si="4"/>
        <v>No Trend + Momentum</v>
      </c>
      <c r="Q43">
        <f t="shared" si="5"/>
        <v>12.450000000000045</v>
      </c>
      <c r="R43">
        <f t="shared" si="6"/>
        <v>21.450000000000045</v>
      </c>
      <c r="S43">
        <f t="shared" si="7"/>
        <v>0.5804195804195813</v>
      </c>
      <c r="T43" t="str">
        <f t="shared" si="8"/>
        <v>No Indication</v>
      </c>
      <c r="U43" t="str">
        <f t="shared" si="9"/>
        <v>No T+M+I</v>
      </c>
      <c r="V43">
        <v>1064.298014966078</v>
      </c>
      <c r="W43">
        <v>1058.1460068825565</v>
      </c>
      <c r="X43">
        <f t="shared" si="10"/>
        <v>6.152008083521423</v>
      </c>
      <c r="Y43">
        <v>14.1596761472981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1049.5</v>
      </c>
      <c r="D44">
        <v>1063.5</v>
      </c>
      <c r="E44">
        <v>1037.8</v>
      </c>
      <c r="F44">
        <v>1055</v>
      </c>
      <c r="G44">
        <f>_xll.TA_TYPPRICE(D44,E44,F44)</f>
        <v>1052.1000000000001</v>
      </c>
      <c r="H44">
        <v>1052.0620949367221</v>
      </c>
      <c r="I44" t="str">
        <f t="shared" si="0"/>
        <v>UP</v>
      </c>
      <c r="J44">
        <v>1072.8646586273212</v>
      </c>
      <c r="K44">
        <v>1047.8786281502507</v>
      </c>
      <c r="L44" t="str">
        <f t="shared" si="1"/>
        <v>No Confirmation</v>
      </c>
      <c r="M44" t="str">
        <f t="shared" si="2"/>
        <v>No Trend</v>
      </c>
      <c r="N44">
        <v>43.695251630077699</v>
      </c>
      <c r="O44" t="str">
        <f t="shared" si="3"/>
        <v>No Momentum</v>
      </c>
      <c r="P44" t="str">
        <f t="shared" si="4"/>
        <v>No Trend + Momentum</v>
      </c>
      <c r="Q44">
        <f t="shared" si="5"/>
        <v>17.200000000000045</v>
      </c>
      <c r="R44">
        <f t="shared" si="6"/>
        <v>25.700000000000045</v>
      </c>
      <c r="S44">
        <f t="shared" si="7"/>
        <v>0.66926070038910568</v>
      </c>
      <c r="T44" t="str">
        <f t="shared" si="8"/>
        <v>No Indication</v>
      </c>
      <c r="U44" t="str">
        <f t="shared" si="9"/>
        <v>No T+M+I</v>
      </c>
      <c r="V44">
        <v>1062.8675511251429</v>
      </c>
      <c r="W44">
        <v>1057.9129693357006</v>
      </c>
      <c r="X44">
        <f t="shared" si="10"/>
        <v>4.9545817894422726</v>
      </c>
      <c r="Y44">
        <v>12.318657275726935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1056.95</v>
      </c>
      <c r="D45">
        <v>1064.95</v>
      </c>
      <c r="E45">
        <v>1047.05</v>
      </c>
      <c r="F45">
        <v>1051</v>
      </c>
      <c r="G45">
        <f>_xll.TA_TYPPRICE(D45,E45,F45)</f>
        <v>1054.3333333333333</v>
      </c>
      <c r="H45">
        <v>1053.1977141350276</v>
      </c>
      <c r="I45" t="str">
        <f t="shared" si="0"/>
        <v>DOWN</v>
      </c>
      <c r="J45">
        <v>1071.1058455990276</v>
      </c>
      <c r="K45">
        <v>1047.6944885613061</v>
      </c>
      <c r="L45" t="str">
        <f t="shared" si="1"/>
        <v>No Confirmation</v>
      </c>
      <c r="M45" t="str">
        <f t="shared" si="2"/>
        <v>No Trend</v>
      </c>
      <c r="N45">
        <v>40.158822594727454</v>
      </c>
      <c r="O45" t="str">
        <f t="shared" si="3"/>
        <v>No Momentum</v>
      </c>
      <c r="P45" t="str">
        <f t="shared" si="4"/>
        <v>No Trend + Momentum</v>
      </c>
      <c r="Q45">
        <f t="shared" si="5"/>
        <v>3.9500000000000455</v>
      </c>
      <c r="R45">
        <f t="shared" si="6"/>
        <v>17.900000000000091</v>
      </c>
      <c r="S45">
        <f t="shared" si="7"/>
        <v>0.22067039106145395</v>
      </c>
      <c r="T45" t="str">
        <f t="shared" si="8"/>
        <v>No Indication</v>
      </c>
      <c r="U45" t="str">
        <f t="shared" si="9"/>
        <v>No T+M+I</v>
      </c>
      <c r="V45">
        <v>1061.041774028967</v>
      </c>
      <c r="W45">
        <v>1057.4008975330562</v>
      </c>
      <c r="X45">
        <f t="shared" si="10"/>
        <v>3.6408764959107884</v>
      </c>
      <c r="Y45">
        <v>10.583101119763706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1059.6500000000001</v>
      </c>
      <c r="D46">
        <v>1067.0999999999999</v>
      </c>
      <c r="E46">
        <v>1050.05</v>
      </c>
      <c r="F46">
        <v>1061</v>
      </c>
      <c r="G46">
        <f>_xll.TA_TYPPRICE(D46,E46,F46)</f>
        <v>1059.3833333333332</v>
      </c>
      <c r="H46">
        <v>1056.2905237341804</v>
      </c>
      <c r="I46" t="str">
        <f t="shared" si="0"/>
        <v>UP</v>
      </c>
      <c r="J46">
        <v>1070.2156576881325</v>
      </c>
      <c r="K46">
        <v>1048.2179355476826</v>
      </c>
      <c r="L46" t="str">
        <f t="shared" si="1"/>
        <v>No Confirmation</v>
      </c>
      <c r="M46" t="str">
        <f t="shared" si="2"/>
        <v>No Trend</v>
      </c>
      <c r="N46">
        <v>52.238574282314268</v>
      </c>
      <c r="O46" t="str">
        <f t="shared" si="3"/>
        <v>No Momentum</v>
      </c>
      <c r="P46" t="str">
        <f t="shared" si="4"/>
        <v>No Trend + Momentum</v>
      </c>
      <c r="Q46">
        <f t="shared" si="5"/>
        <v>10.950000000000045</v>
      </c>
      <c r="R46">
        <f t="shared" si="6"/>
        <v>17.049999999999955</v>
      </c>
      <c r="S46">
        <f t="shared" si="7"/>
        <v>0.64222873900293698</v>
      </c>
      <c r="T46" t="str">
        <f t="shared" si="8"/>
        <v>No Indication</v>
      </c>
      <c r="U46" t="str">
        <f t="shared" si="9"/>
        <v>No T+M+I</v>
      </c>
      <c r="V46">
        <v>1061.0353472552797</v>
      </c>
      <c r="W46">
        <v>1057.6674977157927</v>
      </c>
      <c r="X46">
        <f t="shared" si="10"/>
        <v>3.3678495394869969</v>
      </c>
      <c r="Y46">
        <v>9.1400508037083643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1065.75</v>
      </c>
      <c r="D47">
        <v>1079</v>
      </c>
      <c r="E47">
        <v>1060.5</v>
      </c>
      <c r="F47">
        <v>1077</v>
      </c>
      <c r="G47">
        <f>_xll.TA_TYPPRICE(D47,E47,F47)</f>
        <v>1072.1666666666667</v>
      </c>
      <c r="H47">
        <v>1064.2285952004236</v>
      </c>
      <c r="I47" t="str">
        <f t="shared" si="0"/>
        <v>UP</v>
      </c>
      <c r="J47">
        <v>1072.1677337574365</v>
      </c>
      <c r="K47">
        <v>1050.9472832037532</v>
      </c>
      <c r="L47" t="str">
        <f t="shared" si="1"/>
        <v>UP</v>
      </c>
      <c r="M47" t="str">
        <f t="shared" si="2"/>
        <v>UP</v>
      </c>
      <c r="N47">
        <v>65.975276355544821</v>
      </c>
      <c r="O47" t="str">
        <f t="shared" si="3"/>
        <v>UP</v>
      </c>
      <c r="P47" t="str">
        <f t="shared" si="4"/>
        <v>UP</v>
      </c>
      <c r="Q47">
        <f t="shared" si="5"/>
        <v>16.5</v>
      </c>
      <c r="R47">
        <f t="shared" si="6"/>
        <v>18.5</v>
      </c>
      <c r="S47">
        <f t="shared" si="7"/>
        <v>0.89189189189189189</v>
      </c>
      <c r="T47" t="str">
        <f t="shared" si="8"/>
        <v>UP</v>
      </c>
      <c r="U47" t="str">
        <f t="shared" si="9"/>
        <v>UP</v>
      </c>
      <c r="V47">
        <v>1063.4914476775443</v>
      </c>
      <c r="W47">
        <v>1059.0995349220302</v>
      </c>
      <c r="X47">
        <f t="shared" si="10"/>
        <v>4.3919127555141131</v>
      </c>
      <c r="Y47">
        <v>8.1904231940695134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1074</v>
      </c>
      <c r="D48">
        <v>1081.3499999999999</v>
      </c>
      <c r="E48">
        <v>1063.45</v>
      </c>
      <c r="F48">
        <v>1073</v>
      </c>
      <c r="G48">
        <f>_xll.TA_TYPPRICE(D48,E48,F48)</f>
        <v>1072.6000000000001</v>
      </c>
      <c r="H48">
        <v>1068.4142976002117</v>
      </c>
      <c r="I48" t="str">
        <f t="shared" si="0"/>
        <v>UP</v>
      </c>
      <c r="J48">
        <v>1074.208237366895</v>
      </c>
      <c r="K48">
        <v>1053.7256647140302</v>
      </c>
      <c r="L48" t="str">
        <f t="shared" si="1"/>
        <v>No Confirmation</v>
      </c>
      <c r="M48" t="str">
        <f t="shared" si="2"/>
        <v>No Trend</v>
      </c>
      <c r="N48">
        <v>60.534530993893945</v>
      </c>
      <c r="O48" t="str">
        <f t="shared" si="3"/>
        <v>UP</v>
      </c>
      <c r="P48" t="str">
        <f t="shared" si="4"/>
        <v>No Trend + Momentum</v>
      </c>
      <c r="Q48">
        <f t="shared" si="5"/>
        <v>9.5499999999999545</v>
      </c>
      <c r="R48">
        <f t="shared" si="6"/>
        <v>17.899999999999864</v>
      </c>
      <c r="S48">
        <f t="shared" si="7"/>
        <v>0.53351955307262722</v>
      </c>
      <c r="T48" t="str">
        <f t="shared" si="8"/>
        <v>No Indication</v>
      </c>
      <c r="U48" t="str">
        <f t="shared" si="9"/>
        <v>No T+M+I</v>
      </c>
      <c r="V48">
        <v>1064.9543018809991</v>
      </c>
      <c r="W48">
        <v>1060.1291990018799</v>
      </c>
      <c r="X48">
        <f t="shared" si="10"/>
        <v>4.8251028791191857</v>
      </c>
      <c r="Y48">
        <v>7.5173591310794476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1068</v>
      </c>
      <c r="D49">
        <v>1079.3</v>
      </c>
      <c r="E49">
        <v>1068</v>
      </c>
      <c r="F49">
        <v>1074</v>
      </c>
      <c r="G49">
        <f>_xll.TA_TYPPRICE(D49,E49,F49)</f>
        <v>1073.7666666666667</v>
      </c>
      <c r="H49">
        <v>1071.0904821334393</v>
      </c>
      <c r="I49" t="str">
        <f t="shared" si="0"/>
        <v>UP</v>
      </c>
      <c r="J49">
        <v>1075.3397401742516</v>
      </c>
      <c r="K49">
        <v>1056.8977392220236</v>
      </c>
      <c r="L49" t="str">
        <f t="shared" si="1"/>
        <v>No Confirmation</v>
      </c>
      <c r="M49" t="str">
        <f t="shared" si="2"/>
        <v>No Trend</v>
      </c>
      <c r="N49">
        <v>61.526034279764104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11.299999999999955</v>
      </c>
      <c r="S49">
        <f t="shared" si="7"/>
        <v>0.53097345132743579</v>
      </c>
      <c r="T49" t="str">
        <f t="shared" si="8"/>
        <v>No Indication</v>
      </c>
      <c r="U49" t="str">
        <f t="shared" si="9"/>
        <v>No T+M+I</v>
      </c>
      <c r="V49">
        <v>1066.3459477454608</v>
      </c>
      <c r="W49">
        <v>1061.1566657424814</v>
      </c>
      <c r="X49">
        <f t="shared" si="10"/>
        <v>5.1892820029793256</v>
      </c>
      <c r="Y49">
        <v>7.0517437054594234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1072</v>
      </c>
      <c r="D50">
        <v>1081</v>
      </c>
      <c r="E50">
        <v>1070</v>
      </c>
      <c r="F50">
        <v>1071</v>
      </c>
      <c r="G50">
        <f>_xll.TA_TYPPRICE(D50,E50,F50)</f>
        <v>1074</v>
      </c>
      <c r="H50">
        <v>1072.5452410667197</v>
      </c>
      <c r="I50" t="str">
        <f t="shared" si="0"/>
        <v>DOWN</v>
      </c>
      <c r="J50">
        <v>1076.5975756910846</v>
      </c>
      <c r="K50">
        <v>1059.8093527282406</v>
      </c>
      <c r="L50" t="str">
        <f t="shared" si="1"/>
        <v>No Confirmation</v>
      </c>
      <c r="M50" t="str">
        <f t="shared" si="2"/>
        <v>No Trend</v>
      </c>
      <c r="N50">
        <v>56.228601670897191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11</v>
      </c>
      <c r="S50">
        <f t="shared" si="7"/>
        <v>9.0909090909090912E-2</v>
      </c>
      <c r="T50" t="str">
        <f t="shared" si="8"/>
        <v>DOWN</v>
      </c>
      <c r="U50" t="str">
        <f t="shared" si="9"/>
        <v>No T+M+I</v>
      </c>
      <c r="V50">
        <v>1067.0619557846207</v>
      </c>
      <c r="W50">
        <v>1061.8858016134088</v>
      </c>
      <c r="X50">
        <f t="shared" si="10"/>
        <v>5.1761541712119197</v>
      </c>
      <c r="Y50">
        <v>6.6766257986099227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1077.95</v>
      </c>
      <c r="D51">
        <v>1127.95</v>
      </c>
      <c r="E51">
        <v>1065.05</v>
      </c>
      <c r="F51">
        <v>1122</v>
      </c>
      <c r="G51">
        <f>_xll.TA_TYPPRICE(D51,E51,F51)</f>
        <v>1105</v>
      </c>
      <c r="H51">
        <v>1088.7726205333597</v>
      </c>
      <c r="I51" t="str">
        <f t="shared" si="0"/>
        <v>UP</v>
      </c>
      <c r="J51">
        <v>1088.0092255375102</v>
      </c>
      <c r="K51">
        <v>1060.9739410108539</v>
      </c>
      <c r="L51" t="str">
        <f t="shared" si="1"/>
        <v>UP</v>
      </c>
      <c r="M51" t="str">
        <f t="shared" si="2"/>
        <v>UP</v>
      </c>
      <c r="N51">
        <v>84.531102540952105</v>
      </c>
      <c r="O51" t="str">
        <f t="shared" si="3"/>
        <v>UP</v>
      </c>
      <c r="P51" t="str">
        <f t="shared" si="4"/>
        <v>UP</v>
      </c>
      <c r="Q51">
        <f t="shared" si="5"/>
        <v>56.950000000000045</v>
      </c>
      <c r="R51">
        <f t="shared" si="6"/>
        <v>62.900000000000091</v>
      </c>
      <c r="S51">
        <f t="shared" si="7"/>
        <v>0.90540540540540482</v>
      </c>
      <c r="T51" t="str">
        <f t="shared" si="8"/>
        <v>UP</v>
      </c>
      <c r="U51" t="str">
        <f t="shared" si="9"/>
        <v>UP</v>
      </c>
      <c r="V51">
        <v>1075.5139625869867</v>
      </c>
      <c r="W51">
        <v>1066.3387051976008</v>
      </c>
      <c r="X51">
        <f t="shared" si="10"/>
        <v>9.1752573893859335</v>
      </c>
      <c r="Y51">
        <v>7.1763521167651252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1072.2</v>
      </c>
      <c r="AE51">
        <f t="shared" si="16"/>
        <v>1089.1000000000001</v>
      </c>
      <c r="AF51">
        <f t="shared" si="17"/>
        <v>1096.5</v>
      </c>
      <c r="AG51">
        <f t="shared" si="18"/>
        <v>1103.9000000000001</v>
      </c>
      <c r="AH51">
        <f t="shared" si="19"/>
        <v>1103.9000000000001</v>
      </c>
    </row>
    <row r="52" spans="1:34" x14ac:dyDescent="0.25">
      <c r="A52" t="s">
        <v>5</v>
      </c>
      <c r="B52" s="1">
        <v>42928</v>
      </c>
      <c r="C52">
        <v>1130</v>
      </c>
      <c r="D52">
        <v>1135</v>
      </c>
      <c r="E52">
        <v>1112.3</v>
      </c>
      <c r="F52">
        <v>1120</v>
      </c>
      <c r="G52">
        <f>_xll.TA_TYPPRICE(D52,E52,F52)</f>
        <v>1122.4333333333334</v>
      </c>
      <c r="H52">
        <v>1105.6029769333466</v>
      </c>
      <c r="I52" t="str">
        <f t="shared" si="0"/>
        <v>UP</v>
      </c>
      <c r="J52">
        <v>1098.4516198625079</v>
      </c>
      <c r="K52">
        <v>1072.3797318973309</v>
      </c>
      <c r="L52" t="str">
        <f t="shared" si="1"/>
        <v>UP</v>
      </c>
      <c r="M52" t="str">
        <f t="shared" si="2"/>
        <v>UP</v>
      </c>
      <c r="N52">
        <v>81.934120070979546</v>
      </c>
      <c r="O52" t="str">
        <f t="shared" si="3"/>
        <v>UP</v>
      </c>
      <c r="P52" t="str">
        <f t="shared" si="4"/>
        <v>UP</v>
      </c>
      <c r="Q52">
        <f t="shared" si="5"/>
        <v>7.7000000000000455</v>
      </c>
      <c r="R52">
        <f t="shared" si="6"/>
        <v>22.700000000000045</v>
      </c>
      <c r="S52">
        <f t="shared" si="7"/>
        <v>0.33920704845815108</v>
      </c>
      <c r="T52" t="str">
        <f t="shared" si="8"/>
        <v>No Indication</v>
      </c>
      <c r="U52" t="str">
        <f t="shared" si="9"/>
        <v>No T+M+I</v>
      </c>
      <c r="V52">
        <v>1082.357968342835</v>
      </c>
      <c r="W52">
        <v>1070.3136159237044</v>
      </c>
      <c r="X52">
        <f t="shared" si="10"/>
        <v>12.044352419130519</v>
      </c>
      <c r="Y52">
        <v>8.1499521772382035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1124</v>
      </c>
      <c r="D53">
        <v>1135.25</v>
      </c>
      <c r="E53">
        <v>1117</v>
      </c>
      <c r="F53">
        <v>1124</v>
      </c>
      <c r="G53">
        <f>_xll.TA_TYPPRICE(D53,E53,F53)</f>
        <v>1125.4166666666667</v>
      </c>
      <c r="H53">
        <v>1115.5098218000066</v>
      </c>
      <c r="I53" t="str">
        <f t="shared" si="0"/>
        <v>UP</v>
      </c>
      <c r="J53">
        <v>1106.6290376708394</v>
      </c>
      <c r="K53">
        <v>1082.2953470312573</v>
      </c>
      <c r="L53" t="str">
        <f t="shared" si="1"/>
        <v>UP</v>
      </c>
      <c r="M53" t="str">
        <f t="shared" si="2"/>
        <v>UP</v>
      </c>
      <c r="N53">
        <v>83.222708820479511</v>
      </c>
      <c r="O53" t="str">
        <f t="shared" si="3"/>
        <v>UP</v>
      </c>
      <c r="P53" t="str">
        <f t="shared" si="4"/>
        <v>UP</v>
      </c>
      <c r="Q53">
        <f t="shared" si="5"/>
        <v>7</v>
      </c>
      <c r="R53">
        <f t="shared" si="6"/>
        <v>18.25</v>
      </c>
      <c r="S53">
        <f t="shared" si="7"/>
        <v>0.38356164383561642</v>
      </c>
      <c r="T53" t="str">
        <f t="shared" si="8"/>
        <v>No Indication</v>
      </c>
      <c r="U53" t="str">
        <f t="shared" si="9"/>
        <v>No T+M+I</v>
      </c>
      <c r="V53">
        <v>1088.7644347516296</v>
      </c>
      <c r="W53">
        <v>1074.2903851145411</v>
      </c>
      <c r="X53">
        <f t="shared" si="10"/>
        <v>14.474049637088456</v>
      </c>
      <c r="Y53">
        <v>9.4147716692082533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1126.9000000000001</v>
      </c>
      <c r="D54">
        <v>1141.2</v>
      </c>
      <c r="E54">
        <v>1114.0999999999999</v>
      </c>
      <c r="F54">
        <v>1120</v>
      </c>
      <c r="G54">
        <f>_xll.TA_TYPPRICE(D54,E54,F54)</f>
        <v>1125.1000000000001</v>
      </c>
      <c r="H54">
        <v>1120.3049109000035</v>
      </c>
      <c r="I54" t="str">
        <f t="shared" si="0"/>
        <v>DOWN</v>
      </c>
      <c r="J54">
        <v>1114.3114737439862</v>
      </c>
      <c r="K54">
        <v>1089.363047690978</v>
      </c>
      <c r="L54" t="str">
        <f t="shared" si="1"/>
        <v>UP</v>
      </c>
      <c r="M54" t="str">
        <f t="shared" si="2"/>
        <v>No Trend</v>
      </c>
      <c r="N54">
        <v>76.410063354672005</v>
      </c>
      <c r="O54" t="str">
        <f t="shared" si="3"/>
        <v>UP</v>
      </c>
      <c r="P54" t="str">
        <f t="shared" si="4"/>
        <v>No Trend + Momentum</v>
      </c>
      <c r="Q54">
        <f t="shared" si="5"/>
        <v>5.9000000000000909</v>
      </c>
      <c r="R54">
        <f t="shared" si="6"/>
        <v>27.100000000000136</v>
      </c>
      <c r="S54">
        <f t="shared" si="7"/>
        <v>0.21771217712177349</v>
      </c>
      <c r="T54" t="str">
        <f t="shared" si="8"/>
        <v>No Indication</v>
      </c>
      <c r="U54" t="str">
        <f t="shared" si="9"/>
        <v>No T+M+I</v>
      </c>
      <c r="V54">
        <v>1093.5699063283018</v>
      </c>
      <c r="W54">
        <v>1077.676282513464</v>
      </c>
      <c r="X54">
        <f t="shared" si="10"/>
        <v>15.893623814837838</v>
      </c>
      <c r="Y54">
        <v>10.710542098334169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1157.8499999999999</v>
      </c>
      <c r="D55">
        <v>1163.45</v>
      </c>
      <c r="E55">
        <v>1135.9000000000001</v>
      </c>
      <c r="F55">
        <v>1150</v>
      </c>
      <c r="G55">
        <f>_xll.TA_TYPPRICE(D55,E55,F55)</f>
        <v>1149.7833333333335</v>
      </c>
      <c r="H55">
        <v>1135.0441221166684</v>
      </c>
      <c r="I55" t="str">
        <f t="shared" si="0"/>
        <v>UP</v>
      </c>
      <c r="J55">
        <v>1125.2311462453226</v>
      </c>
      <c r="K55">
        <v>1099.7045926485384</v>
      </c>
      <c r="L55" t="str">
        <f t="shared" si="1"/>
        <v>UP</v>
      </c>
      <c r="M55" t="str">
        <f t="shared" si="2"/>
        <v>UP</v>
      </c>
      <c r="N55">
        <v>86.653058599848094</v>
      </c>
      <c r="O55" t="str">
        <f t="shared" si="3"/>
        <v>UP</v>
      </c>
      <c r="P55" t="str">
        <f t="shared" si="4"/>
        <v>UP</v>
      </c>
      <c r="Q55">
        <f t="shared" si="5"/>
        <v>14.099999999999909</v>
      </c>
      <c r="R55">
        <f t="shared" si="6"/>
        <v>27.549999999999955</v>
      </c>
      <c r="S55">
        <f t="shared" si="7"/>
        <v>0.51179673321233876</v>
      </c>
      <c r="T55" t="str">
        <f t="shared" si="8"/>
        <v>No Indication</v>
      </c>
      <c r="U55" t="str">
        <f t="shared" si="9"/>
        <v>No T+M+I</v>
      </c>
      <c r="V55">
        <v>1102.2514592008708</v>
      </c>
      <c r="W55">
        <v>1083.0335949198741</v>
      </c>
      <c r="X55">
        <f t="shared" si="10"/>
        <v>19.217864280996764</v>
      </c>
      <c r="Y55">
        <v>12.412006534866688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1147.45</v>
      </c>
      <c r="D56">
        <v>1148.7</v>
      </c>
      <c r="E56">
        <v>1122.1500000000001</v>
      </c>
      <c r="F56">
        <v>1126</v>
      </c>
      <c r="G56">
        <f>_xll.TA_TYPPRICE(D56,E56,F56)</f>
        <v>1132.2833333333335</v>
      </c>
      <c r="H56">
        <v>1133.6637277250011</v>
      </c>
      <c r="I56" t="str">
        <f t="shared" si="0"/>
        <v>DOWN</v>
      </c>
      <c r="J56">
        <v>1130.4464470796954</v>
      </c>
      <c r="K56">
        <v>1104.6924609488633</v>
      </c>
      <c r="L56" t="str">
        <f t="shared" si="1"/>
        <v>No Confirmation</v>
      </c>
      <c r="M56" t="str">
        <f t="shared" si="2"/>
        <v>No Trend</v>
      </c>
      <c r="N56">
        <v>60.418652723030533</v>
      </c>
      <c r="O56" t="str">
        <f t="shared" si="3"/>
        <v>UP</v>
      </c>
      <c r="P56" t="str">
        <f t="shared" si="4"/>
        <v>No Trend + Momentum</v>
      </c>
      <c r="Q56">
        <f t="shared" si="5"/>
        <v>3.8499999999999091</v>
      </c>
      <c r="R56">
        <f t="shared" si="6"/>
        <v>26.549999999999955</v>
      </c>
      <c r="S56">
        <f t="shared" si="7"/>
        <v>0.1450094161958537</v>
      </c>
      <c r="T56" t="str">
        <f t="shared" si="8"/>
        <v>DOWN</v>
      </c>
      <c r="U56" t="str">
        <f t="shared" si="9"/>
        <v>No T+M+I</v>
      </c>
      <c r="V56">
        <v>1105.9050808622753</v>
      </c>
      <c r="W56">
        <v>1086.216291592476</v>
      </c>
      <c r="X56">
        <f t="shared" si="10"/>
        <v>19.688789269799372</v>
      </c>
      <c r="Y56">
        <v>13.867363081853224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1130</v>
      </c>
      <c r="D57">
        <v>1152.45</v>
      </c>
      <c r="E57">
        <v>1128.5999999999999</v>
      </c>
      <c r="F57">
        <v>1132</v>
      </c>
      <c r="G57">
        <f>_xll.TA_TYPPRICE(D57,E57,F57)</f>
        <v>1137.6833333333334</v>
      </c>
      <c r="H57">
        <v>1135.6735305291672</v>
      </c>
      <c r="I57" t="str">
        <f t="shared" si="0"/>
        <v>DOWN</v>
      </c>
      <c r="J57">
        <v>1135.3361255064299</v>
      </c>
      <c r="K57">
        <v>1110.0052474046715</v>
      </c>
      <c r="L57" t="str">
        <f t="shared" si="1"/>
        <v>No Confirmation</v>
      </c>
      <c r="M57" t="str">
        <f t="shared" si="2"/>
        <v>No Trend</v>
      </c>
      <c r="N57">
        <v>63.839774176302576</v>
      </c>
      <c r="O57" t="str">
        <f t="shared" si="3"/>
        <v>UP</v>
      </c>
      <c r="P57" t="str">
        <f t="shared" si="4"/>
        <v>No Trend + Momentum</v>
      </c>
      <c r="Q57">
        <f t="shared" si="5"/>
        <v>3.4000000000000909</v>
      </c>
      <c r="R57">
        <f t="shared" si="6"/>
        <v>23.850000000000136</v>
      </c>
      <c r="S57">
        <f t="shared" si="7"/>
        <v>0.14255765199161724</v>
      </c>
      <c r="T57" t="str">
        <f t="shared" si="8"/>
        <v>DOWN</v>
      </c>
      <c r="U57" t="str">
        <f t="shared" si="9"/>
        <v>No T+M+I</v>
      </c>
      <c r="V57">
        <v>1109.9196838065407</v>
      </c>
      <c r="W57">
        <v>1089.6076774004407</v>
      </c>
      <c r="X57">
        <f t="shared" si="10"/>
        <v>20.312006406099954</v>
      </c>
      <c r="Y57">
        <v>15.15629174670257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1141</v>
      </c>
      <c r="D58">
        <v>1143.5999999999999</v>
      </c>
      <c r="E58">
        <v>1120</v>
      </c>
      <c r="F58">
        <v>1121</v>
      </c>
      <c r="G58">
        <f>_xll.TA_TYPPRICE(D58,E58,F58)</f>
        <v>1128.2</v>
      </c>
      <c r="H58">
        <v>1131.9367652645838</v>
      </c>
      <c r="I58" t="str">
        <f t="shared" si="0"/>
        <v>DOWN</v>
      </c>
      <c r="J58">
        <v>1137.1725420605565</v>
      </c>
      <c r="K58">
        <v>1112.2263035369667</v>
      </c>
      <c r="L58" t="str">
        <f t="shared" si="1"/>
        <v>No Confirmation</v>
      </c>
      <c r="M58" t="str">
        <f t="shared" si="2"/>
        <v>No Trend</v>
      </c>
      <c r="N58">
        <v>53.285296328294827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23.599999999999909</v>
      </c>
      <c r="S58">
        <f t="shared" si="7"/>
        <v>4.2372881355932368E-2</v>
      </c>
      <c r="T58" t="str">
        <f t="shared" si="8"/>
        <v>DOWN</v>
      </c>
      <c r="U58" t="str">
        <f t="shared" si="9"/>
        <v>No T+M+I</v>
      </c>
      <c r="V58">
        <v>1111.6243478363037</v>
      </c>
      <c r="W58">
        <v>1091.9330346300376</v>
      </c>
      <c r="X58">
        <f t="shared" si="10"/>
        <v>19.691313206266159</v>
      </c>
      <c r="Y58">
        <v>16.063296038615288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1128</v>
      </c>
      <c r="D59">
        <v>1150.9000000000001</v>
      </c>
      <c r="E59">
        <v>1115</v>
      </c>
      <c r="F59">
        <v>1145</v>
      </c>
      <c r="G59">
        <f>_xll.TA_TYPPRICE(D59,E59,F59)</f>
        <v>1136.9666666666667</v>
      </c>
      <c r="H59">
        <v>1134.4517159656252</v>
      </c>
      <c r="I59" t="str">
        <f t="shared" si="0"/>
        <v>UP</v>
      </c>
      <c r="J59">
        <v>1140.2230882693218</v>
      </c>
      <c r="K59">
        <v>1112.842680528752</v>
      </c>
      <c r="L59" t="str">
        <f t="shared" si="1"/>
        <v>UP</v>
      </c>
      <c r="M59" t="str">
        <f t="shared" si="2"/>
        <v>UP</v>
      </c>
      <c r="N59">
        <v>67.802803247688047</v>
      </c>
      <c r="O59" t="str">
        <f t="shared" si="3"/>
        <v>UP</v>
      </c>
      <c r="P59" t="str">
        <f t="shared" si="4"/>
        <v>UP</v>
      </c>
      <c r="Q59">
        <f t="shared" si="5"/>
        <v>30</v>
      </c>
      <c r="R59">
        <f t="shared" si="6"/>
        <v>35.900000000000091</v>
      </c>
      <c r="S59">
        <f t="shared" si="7"/>
        <v>0.83565459610027648</v>
      </c>
      <c r="T59" t="str">
        <f t="shared" si="8"/>
        <v>UP</v>
      </c>
      <c r="U59" t="str">
        <f t="shared" si="9"/>
        <v>UP</v>
      </c>
      <c r="V59">
        <v>1116.7590635537954</v>
      </c>
      <c r="W59">
        <v>1095.8639209537384</v>
      </c>
      <c r="X59">
        <f t="shared" si="10"/>
        <v>20.895142600056943</v>
      </c>
      <c r="Y59">
        <v>17.02966535090362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1144</v>
      </c>
      <c r="D60">
        <v>1145</v>
      </c>
      <c r="E60">
        <v>1128.3</v>
      </c>
      <c r="F60">
        <v>1136</v>
      </c>
      <c r="G60">
        <f>_xll.TA_TYPPRICE(D60,E60,F60)</f>
        <v>1136.4333333333334</v>
      </c>
      <c r="H60">
        <v>1135.4425246494793</v>
      </c>
      <c r="I60" t="str">
        <f t="shared" si="0"/>
        <v>UP</v>
      </c>
      <c r="J60">
        <v>1141.2846242094724</v>
      </c>
      <c r="K60">
        <v>1116.2776404112515</v>
      </c>
      <c r="L60" t="str">
        <f t="shared" si="1"/>
        <v>No Confirmation</v>
      </c>
      <c r="M60" t="str">
        <f t="shared" si="2"/>
        <v>No Trend</v>
      </c>
      <c r="N60">
        <v>59.181625252218531</v>
      </c>
      <c r="O60" t="str">
        <f t="shared" si="3"/>
        <v>No Momentum</v>
      </c>
      <c r="P60" t="str">
        <f t="shared" si="4"/>
        <v>No Trend + Momentum</v>
      </c>
      <c r="Q60">
        <f t="shared" si="5"/>
        <v>7.7000000000000455</v>
      </c>
      <c r="R60">
        <f t="shared" si="6"/>
        <v>16.700000000000045</v>
      </c>
      <c r="S60">
        <f t="shared" si="7"/>
        <v>0.46107784431137872</v>
      </c>
      <c r="T60" t="str">
        <f t="shared" si="8"/>
        <v>No Indication</v>
      </c>
      <c r="U60" t="str">
        <f t="shared" si="9"/>
        <v>No T+M+I</v>
      </c>
      <c r="V60">
        <v>1119.7192076224424</v>
      </c>
      <c r="W60">
        <v>1098.836963846054</v>
      </c>
      <c r="X60">
        <f t="shared" si="10"/>
        <v>20.88224377638835</v>
      </c>
      <c r="Y60">
        <v>17.800181036000566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1138.95</v>
      </c>
      <c r="D61">
        <v>1140.25</v>
      </c>
      <c r="E61">
        <v>1122.3</v>
      </c>
      <c r="F61">
        <v>1122</v>
      </c>
      <c r="G61">
        <f>_xll.TA_TYPPRICE(D61,E61,F61)</f>
        <v>1128.1833333333334</v>
      </c>
      <c r="H61">
        <v>1131.8129289914064</v>
      </c>
      <c r="I61" t="str">
        <f t="shared" si="0"/>
        <v>DOWN</v>
      </c>
      <c r="J61">
        <v>1141.0547077184785</v>
      </c>
      <c r="K61">
        <v>1117.6159425420844</v>
      </c>
      <c r="L61" t="str">
        <f t="shared" si="1"/>
        <v>No Confirmation</v>
      </c>
      <c r="M61" t="str">
        <f t="shared" si="2"/>
        <v>No Trend</v>
      </c>
      <c r="N61">
        <v>47.450161649520183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-0.29999999999995453</v>
      </c>
      <c r="R61">
        <f t="shared" si="6"/>
        <v>17.950000000000045</v>
      </c>
      <c r="S61">
        <f t="shared" si="7"/>
        <v>-1.6713091922002994E-2</v>
      </c>
      <c r="T61" t="str">
        <f t="shared" si="8"/>
        <v>DOWN</v>
      </c>
      <c r="U61" t="str">
        <f t="shared" si="9"/>
        <v>No T+M+I</v>
      </c>
      <c r="V61">
        <v>1120.0700987574512</v>
      </c>
      <c r="W61">
        <v>1100.5527443019018</v>
      </c>
      <c r="X61">
        <f t="shared" si="10"/>
        <v>19.517354455549366</v>
      </c>
      <c r="Y61">
        <v>18.143615719910326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1138</v>
      </c>
      <c r="D62">
        <v>1141.25</v>
      </c>
      <c r="E62">
        <v>1126</v>
      </c>
      <c r="F62">
        <v>1135</v>
      </c>
      <c r="G62">
        <f>_xll.TA_TYPPRICE(D62,E62,F62)</f>
        <v>1134.0833333333333</v>
      </c>
      <c r="H62">
        <v>1132.9481311623699</v>
      </c>
      <c r="I62" t="str">
        <f t="shared" si="0"/>
        <v>UP</v>
      </c>
      <c r="J62">
        <v>1141.0981060032611</v>
      </c>
      <c r="K62">
        <v>1119.4790664216212</v>
      </c>
      <c r="L62" t="str">
        <f t="shared" si="1"/>
        <v>No Confirmation</v>
      </c>
      <c r="M62" t="str">
        <f t="shared" si="2"/>
        <v>No Trend</v>
      </c>
      <c r="N62">
        <v>57.279549342498356</v>
      </c>
      <c r="O62" t="str">
        <f t="shared" si="3"/>
        <v>No Momentum</v>
      </c>
      <c r="P62" t="str">
        <f t="shared" si="4"/>
        <v>No Trend + Momentum</v>
      </c>
      <c r="Q62">
        <f t="shared" si="5"/>
        <v>9</v>
      </c>
      <c r="R62">
        <f t="shared" si="6"/>
        <v>15.25</v>
      </c>
      <c r="S62">
        <f t="shared" si="7"/>
        <v>0.5901639344262295</v>
      </c>
      <c r="T62" t="str">
        <f t="shared" si="8"/>
        <v>No Indication</v>
      </c>
      <c r="U62" t="str">
        <f t="shared" si="9"/>
        <v>No T+M+I</v>
      </c>
      <c r="V62">
        <v>1122.3670066409202</v>
      </c>
      <c r="W62">
        <v>1103.1043928721313</v>
      </c>
      <c r="X62">
        <f t="shared" si="10"/>
        <v>19.262613768788924</v>
      </c>
      <c r="Y62">
        <v>18.367415329686047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1144</v>
      </c>
      <c r="D63">
        <v>1190</v>
      </c>
      <c r="E63">
        <v>1142</v>
      </c>
      <c r="F63">
        <v>1180</v>
      </c>
      <c r="G63">
        <f>_xll.TA_TYPPRICE(D63,E63,F63)</f>
        <v>1170.6666666666667</v>
      </c>
      <c r="H63">
        <v>1151.8073989145182</v>
      </c>
      <c r="I63" t="str">
        <f t="shared" si="0"/>
        <v>UP</v>
      </c>
      <c r="J63">
        <v>1151.9651935580921</v>
      </c>
      <c r="K63">
        <v>1124.4837183279276</v>
      </c>
      <c r="L63" t="str">
        <f t="shared" si="1"/>
        <v>UP</v>
      </c>
      <c r="M63" t="str">
        <f t="shared" si="2"/>
        <v>UP</v>
      </c>
      <c r="N63">
        <v>76.389010547160012</v>
      </c>
      <c r="O63" t="str">
        <f t="shared" si="3"/>
        <v>UP</v>
      </c>
      <c r="P63" t="str">
        <f t="shared" si="4"/>
        <v>UP</v>
      </c>
      <c r="Q63">
        <f t="shared" si="5"/>
        <v>38</v>
      </c>
      <c r="R63">
        <f t="shared" si="6"/>
        <v>48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1131.2336210038554</v>
      </c>
      <c r="W63">
        <v>1108.8003637704919</v>
      </c>
      <c r="X63">
        <f t="shared" si="10"/>
        <v>22.43325723336352</v>
      </c>
      <c r="Y63">
        <v>19.180583710421541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1177</v>
      </c>
      <c r="D64">
        <v>1228.5999999999999</v>
      </c>
      <c r="E64">
        <v>1170</v>
      </c>
      <c r="F64">
        <v>1190</v>
      </c>
      <c r="G64">
        <f>_xll.TA_TYPPRICE(D64,E64,F64)</f>
        <v>1196.2</v>
      </c>
      <c r="H64">
        <v>1174.0036994572592</v>
      </c>
      <c r="I64" t="str">
        <f t="shared" si="0"/>
        <v>UP</v>
      </c>
      <c r="J64">
        <v>1168.9951505451827</v>
      </c>
      <c r="K64">
        <v>1134.5984475883881</v>
      </c>
      <c r="L64" t="str">
        <f t="shared" si="1"/>
        <v>UP</v>
      </c>
      <c r="M64" t="str">
        <f t="shared" si="2"/>
        <v>UP</v>
      </c>
      <c r="N64">
        <v>78.998526107162746</v>
      </c>
      <c r="O64" t="str">
        <f t="shared" si="3"/>
        <v>UP</v>
      </c>
      <c r="P64" t="str">
        <f t="shared" si="4"/>
        <v>UP</v>
      </c>
      <c r="Q64">
        <f t="shared" si="5"/>
        <v>20</v>
      </c>
      <c r="R64">
        <f t="shared" si="6"/>
        <v>58.599999999999909</v>
      </c>
      <c r="S64">
        <f t="shared" si="7"/>
        <v>0.34129692832764558</v>
      </c>
      <c r="T64" t="str">
        <f t="shared" si="8"/>
        <v>No Indication</v>
      </c>
      <c r="U64" t="str">
        <f t="shared" si="9"/>
        <v>No T+M+I</v>
      </c>
      <c r="V64">
        <v>1140.2746023878776</v>
      </c>
      <c r="W64">
        <v>1114.8151516393443</v>
      </c>
      <c r="X64">
        <f t="shared" si="10"/>
        <v>25.4594507485333</v>
      </c>
      <c r="Y64">
        <v>20.436357118043894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1190</v>
      </c>
      <c r="D65">
        <v>1202.8499999999999</v>
      </c>
      <c r="E65">
        <v>1167.45</v>
      </c>
      <c r="F65">
        <v>1179.2</v>
      </c>
      <c r="G65">
        <f>_xll.TA_TYPPRICE(D65,E65,F65)</f>
        <v>1183.1666666666667</v>
      </c>
      <c r="H65">
        <v>1178.5851830619631</v>
      </c>
      <c r="I65" t="str">
        <f t="shared" si="0"/>
        <v>UP</v>
      </c>
      <c r="J65">
        <v>1176.518450424031</v>
      </c>
      <c r="K65">
        <v>1141.8987925687463</v>
      </c>
      <c r="L65" t="str">
        <f t="shared" si="1"/>
        <v>UP</v>
      </c>
      <c r="M65" t="str">
        <f t="shared" si="2"/>
        <v>UP</v>
      </c>
      <c r="N65">
        <v>68.741972344281777</v>
      </c>
      <c r="O65" t="str">
        <f t="shared" si="3"/>
        <v>UP</v>
      </c>
      <c r="P65" t="str">
        <f t="shared" si="4"/>
        <v>UP</v>
      </c>
      <c r="Q65">
        <f t="shared" si="5"/>
        <v>11.75</v>
      </c>
      <c r="R65">
        <f t="shared" si="6"/>
        <v>35.399999999999864</v>
      </c>
      <c r="S65">
        <f t="shared" si="7"/>
        <v>0.33192090395480356</v>
      </c>
      <c r="T65" t="str">
        <f t="shared" si="8"/>
        <v>No Indication</v>
      </c>
      <c r="U65" t="str">
        <f t="shared" si="9"/>
        <v>No T+M+I</v>
      </c>
      <c r="V65">
        <v>1146.263125097435</v>
      </c>
      <c r="W65">
        <v>1119.5843996660597</v>
      </c>
      <c r="X65">
        <f t="shared" si="10"/>
        <v>26.678725431375369</v>
      </c>
      <c r="Y65">
        <v>21.68483078071019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1185</v>
      </c>
      <c r="D66">
        <v>1200</v>
      </c>
      <c r="E66">
        <v>1170.3</v>
      </c>
      <c r="F66">
        <v>1191.95</v>
      </c>
      <c r="G66">
        <f>_xll.TA_TYPPRICE(D66,E66,F66)</f>
        <v>1187.4166666666667</v>
      </c>
      <c r="H66">
        <v>1183.000924864315</v>
      </c>
      <c r="I66" t="str">
        <f t="shared" si="0"/>
        <v>UP</v>
      </c>
      <c r="J66">
        <v>1181.7365725520242</v>
      </c>
      <c r="K66">
        <v>1148.2101719979139</v>
      </c>
      <c r="L66" t="str">
        <f t="shared" si="1"/>
        <v>UP</v>
      </c>
      <c r="M66" t="str">
        <f t="shared" si="2"/>
        <v>UP</v>
      </c>
      <c r="N66">
        <v>73.767858635125194</v>
      </c>
      <c r="O66" t="str">
        <f t="shared" si="3"/>
        <v>UP</v>
      </c>
      <c r="P66" t="str">
        <f t="shared" si="4"/>
        <v>UP</v>
      </c>
      <c r="Q66">
        <f t="shared" si="5"/>
        <v>21.650000000000091</v>
      </c>
      <c r="R66">
        <f t="shared" si="6"/>
        <v>29.700000000000045</v>
      </c>
      <c r="S66">
        <f t="shared" si="7"/>
        <v>0.72895622895623091</v>
      </c>
      <c r="T66" t="str">
        <f t="shared" si="8"/>
        <v>No Indication</v>
      </c>
      <c r="U66" t="str">
        <f t="shared" si="9"/>
        <v>No T+M+I</v>
      </c>
      <c r="V66">
        <v>1153.2918750824451</v>
      </c>
      <c r="W66">
        <v>1124.9448145056108</v>
      </c>
      <c r="X66">
        <f t="shared" si="10"/>
        <v>28.347060576834338</v>
      </c>
      <c r="Y66">
        <v>23.017276739935021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1191.9000000000001</v>
      </c>
      <c r="D67">
        <v>1204.5</v>
      </c>
      <c r="E67">
        <v>1170.3</v>
      </c>
      <c r="F67">
        <v>1174</v>
      </c>
      <c r="G67">
        <f>_xll.TA_TYPPRICE(D67,E67,F67)</f>
        <v>1182.9333333333334</v>
      </c>
      <c r="H67">
        <v>1182.9671290988242</v>
      </c>
      <c r="I67" t="str">
        <f t="shared" ref="I67:I82" si="20">IF(F67&gt;H67,"UP","DOWN")</f>
        <v>DOWN</v>
      </c>
      <c r="J67">
        <v>1186.7951119849076</v>
      </c>
      <c r="K67">
        <v>1153.1190226650442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57.49845762843654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3.7000000000000455</v>
      </c>
      <c r="R67">
        <f t="shared" ref="R67:R82" si="26">D67-E67</f>
        <v>34.200000000000045</v>
      </c>
      <c r="S67">
        <f t="shared" ref="S67:S82" si="27">Q67/R67</f>
        <v>0.10818713450292516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1156.4777404543765</v>
      </c>
      <c r="W67">
        <v>1128.5785319496397</v>
      </c>
      <c r="X67">
        <f t="shared" ref="X67:X82" si="30">V67-W67</f>
        <v>27.899208504736862</v>
      </c>
      <c r="Y67">
        <v>23.993663092895389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1201.5</v>
      </c>
      <c r="E68">
        <v>1174.0999999999999</v>
      </c>
      <c r="F68">
        <v>1185</v>
      </c>
      <c r="G68">
        <f>_xll.TA_TYPPRICE(D68,E68,F68)</f>
        <v>1186.8666666666666</v>
      </c>
      <c r="H68">
        <v>1184.9168978827454</v>
      </c>
      <c r="I68" t="str">
        <f t="shared" si="20"/>
        <v>UP</v>
      </c>
      <c r="J68">
        <v>1190.0628648771503</v>
      </c>
      <c r="K68">
        <v>1157.7814620728122</v>
      </c>
      <c r="L68" t="str">
        <f t="shared" si="21"/>
        <v>No Confirmation</v>
      </c>
      <c r="M68" t="str">
        <f t="shared" si="22"/>
        <v>No Trend</v>
      </c>
      <c r="N68">
        <v>63.64107745454298</v>
      </c>
      <c r="O68" t="str">
        <f t="shared" si="23"/>
        <v>UP</v>
      </c>
      <c r="P68" t="str">
        <f t="shared" si="24"/>
        <v>No Trend + Momentum</v>
      </c>
      <c r="Q68">
        <f t="shared" si="25"/>
        <v>10.900000000000091</v>
      </c>
      <c r="R68">
        <f t="shared" si="26"/>
        <v>27.400000000000091</v>
      </c>
      <c r="S68">
        <f t="shared" si="27"/>
        <v>0.3978102189781042</v>
      </c>
      <c r="T68" t="str">
        <f t="shared" si="28"/>
        <v>No Indication</v>
      </c>
      <c r="U68" t="str">
        <f t="shared" si="29"/>
        <v>No T+M+I</v>
      </c>
      <c r="V68">
        <v>1160.8657803844724</v>
      </c>
      <c r="W68">
        <v>1132.75789995337</v>
      </c>
      <c r="X68">
        <f t="shared" si="30"/>
        <v>28.10788043110233</v>
      </c>
      <c r="Y68">
        <v>24.816506560536777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1182</v>
      </c>
      <c r="D69">
        <v>1190</v>
      </c>
      <c r="E69">
        <v>1174.5</v>
      </c>
      <c r="F69">
        <v>1185</v>
      </c>
      <c r="G69">
        <f>_xll.TA_TYPPRICE(D69,E69,F69)</f>
        <v>1183.1666666666667</v>
      </c>
      <c r="H69">
        <v>1184.0417822747061</v>
      </c>
      <c r="I69" t="str">
        <f t="shared" si="20"/>
        <v>UP</v>
      </c>
      <c r="J69">
        <v>1190.0488949044502</v>
      </c>
      <c r="K69">
        <v>1161.4966927232983</v>
      </c>
      <c r="L69" t="str">
        <f t="shared" si="21"/>
        <v>No Confirmation</v>
      </c>
      <c r="M69" t="str">
        <f t="shared" si="22"/>
        <v>No Trend</v>
      </c>
      <c r="N69">
        <v>63.64107745454298</v>
      </c>
      <c r="O69" t="str">
        <f t="shared" si="23"/>
        <v>UP</v>
      </c>
      <c r="P69" t="str">
        <f t="shared" si="24"/>
        <v>No Trend + Momentum</v>
      </c>
      <c r="Q69">
        <f t="shared" si="25"/>
        <v>10.5</v>
      </c>
      <c r="R69">
        <f t="shared" si="26"/>
        <v>15.5</v>
      </c>
      <c r="S69">
        <f t="shared" si="27"/>
        <v>0.67741935483870963</v>
      </c>
      <c r="T69" t="str">
        <f t="shared" si="28"/>
        <v>No Indication</v>
      </c>
      <c r="U69" t="str">
        <f t="shared" si="29"/>
        <v>No T+M+I</v>
      </c>
      <c r="V69">
        <v>1164.5787372483996</v>
      </c>
      <c r="W69">
        <v>1136.6276851420093</v>
      </c>
      <c r="X69">
        <f t="shared" si="30"/>
        <v>27.951052106390307</v>
      </c>
      <c r="Y69">
        <v>25.443415669707484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1186</v>
      </c>
      <c r="D70">
        <v>1214.3</v>
      </c>
      <c r="E70">
        <v>1185</v>
      </c>
      <c r="F70">
        <v>1200.25</v>
      </c>
      <c r="G70">
        <f>_xll.TA_TYPPRICE(D70,E70,F70)</f>
        <v>1199.8500000000001</v>
      </c>
      <c r="H70">
        <v>1191.9458911373531</v>
      </c>
      <c r="I70" t="str">
        <f t="shared" si="20"/>
        <v>UP</v>
      </c>
      <c r="J70">
        <v>1195.4380293701279</v>
      </c>
      <c r="K70">
        <v>1166.7196498958988</v>
      </c>
      <c r="L70" t="str">
        <f t="shared" si="21"/>
        <v>UP</v>
      </c>
      <c r="M70" t="str">
        <f t="shared" si="22"/>
        <v>UP</v>
      </c>
      <c r="N70">
        <v>72.310060259731543</v>
      </c>
      <c r="O70" t="str">
        <f t="shared" si="23"/>
        <v>UP</v>
      </c>
      <c r="P70" t="str">
        <f t="shared" si="24"/>
        <v>UP</v>
      </c>
      <c r="Q70">
        <f t="shared" si="25"/>
        <v>15.25</v>
      </c>
      <c r="R70">
        <f t="shared" si="26"/>
        <v>29.299999999999955</v>
      </c>
      <c r="S70">
        <f t="shared" si="27"/>
        <v>0.52047781569965956</v>
      </c>
      <c r="T70" t="str">
        <f t="shared" si="28"/>
        <v>No Indication</v>
      </c>
      <c r="U70" t="str">
        <f t="shared" si="29"/>
        <v>No T+M+I</v>
      </c>
      <c r="V70">
        <v>1170.066623825569</v>
      </c>
      <c r="W70">
        <v>1141.3404492055643</v>
      </c>
      <c r="X70">
        <f t="shared" si="30"/>
        <v>28.726174620004713</v>
      </c>
      <c r="Y70">
        <v>26.09996745976693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1200.1500000000001</v>
      </c>
      <c r="D71">
        <v>1232.5</v>
      </c>
      <c r="E71">
        <v>1170.8499999999999</v>
      </c>
      <c r="F71">
        <v>1230</v>
      </c>
      <c r="G71">
        <f>_xll.TA_TYPPRICE(D71,E71,F71)</f>
        <v>1211.1166666666666</v>
      </c>
      <c r="H71">
        <v>1201.5312789020099</v>
      </c>
      <c r="I71" t="str">
        <f t="shared" si="20"/>
        <v>UP</v>
      </c>
      <c r="J71">
        <v>1203.6740228434328</v>
      </c>
      <c r="K71">
        <v>1167.6375054745879</v>
      </c>
      <c r="L71" t="str">
        <f t="shared" si="21"/>
        <v>UP</v>
      </c>
      <c r="M71" t="str">
        <f t="shared" si="22"/>
        <v>UP</v>
      </c>
      <c r="N71">
        <v>82.490373753227857</v>
      </c>
      <c r="O71" t="str">
        <f t="shared" si="23"/>
        <v>UP</v>
      </c>
      <c r="P71" t="str">
        <f t="shared" si="24"/>
        <v>UP</v>
      </c>
      <c r="Q71">
        <f t="shared" si="25"/>
        <v>59.150000000000091</v>
      </c>
      <c r="R71">
        <f t="shared" si="26"/>
        <v>61.650000000000091</v>
      </c>
      <c r="S71">
        <f t="shared" si="27"/>
        <v>0.95944849959448508</v>
      </c>
      <c r="T71" t="str">
        <f t="shared" si="28"/>
        <v>UP</v>
      </c>
      <c r="U71" t="str">
        <f t="shared" si="29"/>
        <v>UP</v>
      </c>
      <c r="V71">
        <v>1179.2871432370198</v>
      </c>
      <c r="W71">
        <v>1147.9078233384855</v>
      </c>
      <c r="X71">
        <f t="shared" si="30"/>
        <v>31.379319898534277</v>
      </c>
      <c r="Y71">
        <v>27.1558379475204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1225</v>
      </c>
      <c r="D72">
        <v>1282.5</v>
      </c>
      <c r="E72">
        <v>1221.95</v>
      </c>
      <c r="F72">
        <v>1230.0999999999999</v>
      </c>
      <c r="G72">
        <f>_xll.TA_TYPPRICE(D72,E72,F72)</f>
        <v>1244.8499999999999</v>
      </c>
      <c r="H72">
        <v>1223.1906394510049</v>
      </c>
      <c r="I72" t="str">
        <f t="shared" si="20"/>
        <v>UP</v>
      </c>
      <c r="J72">
        <v>1221.1909066560033</v>
      </c>
      <c r="K72">
        <v>1179.7069487024573</v>
      </c>
      <c r="L72" t="str">
        <f t="shared" si="21"/>
        <v>UP</v>
      </c>
      <c r="M72" t="str">
        <f t="shared" si="22"/>
        <v>UP</v>
      </c>
      <c r="N72">
        <v>82.517380277560051</v>
      </c>
      <c r="O72" t="str">
        <f t="shared" si="23"/>
        <v>UP</v>
      </c>
      <c r="P72" t="str">
        <f t="shared" si="24"/>
        <v>UP</v>
      </c>
      <c r="Q72">
        <f t="shared" si="25"/>
        <v>8.1499999999998636</v>
      </c>
      <c r="R72">
        <f t="shared" si="26"/>
        <v>60.549999999999955</v>
      </c>
      <c r="S72">
        <f t="shared" si="27"/>
        <v>0.13459950454169892</v>
      </c>
      <c r="T72" t="str">
        <f t="shared" si="28"/>
        <v>DOWN</v>
      </c>
      <c r="U72" t="str">
        <f t="shared" si="29"/>
        <v>No T+M+I</v>
      </c>
      <c r="V72">
        <v>1187.1045058159398</v>
      </c>
      <c r="W72">
        <v>1153.99613272082</v>
      </c>
      <c r="X72">
        <f t="shared" si="30"/>
        <v>33.108373095119759</v>
      </c>
      <c r="Y72">
        <v>28.346344977040271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1228</v>
      </c>
      <c r="D73">
        <v>1247.5</v>
      </c>
      <c r="E73">
        <v>1201</v>
      </c>
      <c r="F73">
        <v>1212.8499999999999</v>
      </c>
      <c r="G73">
        <f>_xll.TA_TYPPRICE(D73,E73,F73)</f>
        <v>1220.45</v>
      </c>
      <c r="H73">
        <v>1221.8203197255025</v>
      </c>
      <c r="I73" t="str">
        <f t="shared" si="20"/>
        <v>DOWN</v>
      </c>
      <c r="J73">
        <v>1227.037371843558</v>
      </c>
      <c r="K73">
        <v>1184.4387378796891</v>
      </c>
      <c r="L73" t="str">
        <f t="shared" si="21"/>
        <v>No Confirmation</v>
      </c>
      <c r="M73" t="str">
        <f t="shared" si="22"/>
        <v>No Trend</v>
      </c>
      <c r="N73">
        <v>61.923206659924816</v>
      </c>
      <c r="O73" t="str">
        <f t="shared" si="23"/>
        <v>UP</v>
      </c>
      <c r="P73" t="str">
        <f t="shared" si="24"/>
        <v>No Trend + Momentum</v>
      </c>
      <c r="Q73">
        <f t="shared" si="25"/>
        <v>11.849999999999909</v>
      </c>
      <c r="R73">
        <f t="shared" si="26"/>
        <v>46.5</v>
      </c>
      <c r="S73">
        <f t="shared" si="27"/>
        <v>0.2548387096774174</v>
      </c>
      <c r="T73" t="str">
        <f t="shared" si="28"/>
        <v>No Indication</v>
      </c>
      <c r="U73" t="str">
        <f t="shared" si="29"/>
        <v>No T+M+I</v>
      </c>
      <c r="V73">
        <v>1191.065351075026</v>
      </c>
      <c r="W73">
        <v>1158.3556784452037</v>
      </c>
      <c r="X73">
        <f t="shared" si="30"/>
        <v>32.709672629822307</v>
      </c>
      <c r="Y73">
        <v>29.219010507596678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1231.25</v>
      </c>
      <c r="E74">
        <v>1161.5</v>
      </c>
      <c r="F74">
        <v>1228.5999999999999</v>
      </c>
      <c r="G74">
        <f>_xll.TA_TYPPRICE(D74,E74,F74)</f>
        <v>1207.1166666666666</v>
      </c>
      <c r="H74">
        <v>1214.4684931960846</v>
      </c>
      <c r="I74" t="str">
        <f t="shared" si="20"/>
        <v>UP</v>
      </c>
      <c r="J74">
        <v>1227.9735114338785</v>
      </c>
      <c r="K74">
        <v>1179.3412405730915</v>
      </c>
      <c r="L74" t="str">
        <f t="shared" si="21"/>
        <v>UP</v>
      </c>
      <c r="M74" t="str">
        <f t="shared" si="22"/>
        <v>UP</v>
      </c>
      <c r="N74">
        <v>70.364555610965596</v>
      </c>
      <c r="O74" t="str">
        <f t="shared" si="23"/>
        <v>UP</v>
      </c>
      <c r="P74" t="str">
        <f t="shared" si="24"/>
        <v>UP</v>
      </c>
      <c r="Q74">
        <f t="shared" si="25"/>
        <v>67.099999999999909</v>
      </c>
      <c r="R74">
        <f t="shared" si="26"/>
        <v>69.75</v>
      </c>
      <c r="S74">
        <f t="shared" si="27"/>
        <v>0.96200716845878009</v>
      </c>
      <c r="T74" t="str">
        <f t="shared" si="28"/>
        <v>UP</v>
      </c>
      <c r="U74" t="str">
        <f t="shared" si="29"/>
        <v>UP</v>
      </c>
      <c r="V74">
        <v>1196.8399124480989</v>
      </c>
      <c r="W74">
        <v>1163.5589615233368</v>
      </c>
      <c r="X74">
        <f t="shared" si="30"/>
        <v>33.28095092476201</v>
      </c>
      <c r="Y74">
        <v>30.031398591029745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1239.4000000000001</v>
      </c>
      <c r="D75">
        <v>1305.6500000000001</v>
      </c>
      <c r="E75">
        <v>1220</v>
      </c>
      <c r="F75">
        <v>1297</v>
      </c>
      <c r="G75">
        <f>_xll.TA_TYPPRICE(D75,E75,F75)</f>
        <v>1274.2166666666667</v>
      </c>
      <c r="H75">
        <v>1244.3425799313757</v>
      </c>
      <c r="I75" t="str">
        <f t="shared" si="20"/>
        <v>UP</v>
      </c>
      <c r="J75">
        <v>1245.2349533374611</v>
      </c>
      <c r="K75">
        <v>1188.3765204457377</v>
      </c>
      <c r="L75" t="str">
        <f t="shared" si="21"/>
        <v>UP</v>
      </c>
      <c r="M75" t="str">
        <f t="shared" si="22"/>
        <v>UP</v>
      </c>
      <c r="N75">
        <v>86.550586916183136</v>
      </c>
      <c r="O75" t="str">
        <f t="shared" si="23"/>
        <v>UP</v>
      </c>
      <c r="P75" t="str">
        <f t="shared" si="24"/>
        <v>UP</v>
      </c>
      <c r="Q75">
        <f t="shared" si="25"/>
        <v>77</v>
      </c>
      <c r="R75">
        <f t="shared" si="26"/>
        <v>85.650000000000091</v>
      </c>
      <c r="S75">
        <f t="shared" si="27"/>
        <v>0.89900758902510125</v>
      </c>
      <c r="T75" t="str">
        <f t="shared" si="28"/>
        <v>UP</v>
      </c>
      <c r="U75" t="str">
        <f t="shared" si="29"/>
        <v>UP</v>
      </c>
      <c r="V75">
        <v>1212.249156686853</v>
      </c>
      <c r="W75">
        <v>1173.4434828919786</v>
      </c>
      <c r="X75">
        <f t="shared" si="30"/>
        <v>38.805673794874338</v>
      </c>
      <c r="Y75">
        <v>31.786253631798665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1310</v>
      </c>
      <c r="D76">
        <v>1318.85</v>
      </c>
      <c r="E76">
        <v>1267.5</v>
      </c>
      <c r="F76">
        <v>1275.5</v>
      </c>
      <c r="G76">
        <f>_xll.TA_TYPPRICE(D76,E76,F76)</f>
        <v>1287.2833333333333</v>
      </c>
      <c r="H76">
        <v>1265.8129566323546</v>
      </c>
      <c r="I76" t="str">
        <f t="shared" si="20"/>
        <v>UP</v>
      </c>
      <c r="J76">
        <v>1261.5938525958031</v>
      </c>
      <c r="K76">
        <v>1205.9595159022404</v>
      </c>
      <c r="L76" t="str">
        <f t="shared" si="21"/>
        <v>UP</v>
      </c>
      <c r="M76" t="str">
        <f t="shared" si="22"/>
        <v>UP</v>
      </c>
      <c r="N76">
        <v>71.258754482791545</v>
      </c>
      <c r="O76" t="str">
        <f t="shared" si="23"/>
        <v>UP</v>
      </c>
      <c r="P76" t="str">
        <f t="shared" si="24"/>
        <v>UP</v>
      </c>
      <c r="Q76">
        <f t="shared" si="25"/>
        <v>8</v>
      </c>
      <c r="R76">
        <f t="shared" si="26"/>
        <v>51.349999999999909</v>
      </c>
      <c r="S76">
        <f t="shared" si="27"/>
        <v>0.15579357351509276</v>
      </c>
      <c r="T76" t="str">
        <f t="shared" si="28"/>
        <v>DOWN</v>
      </c>
      <c r="U76" t="str">
        <f t="shared" si="29"/>
        <v>No T+M+I</v>
      </c>
      <c r="V76">
        <v>1221.9800556581063</v>
      </c>
      <c r="W76">
        <v>1181.0032248999803</v>
      </c>
      <c r="X76">
        <f t="shared" si="30"/>
        <v>40.976830758125971</v>
      </c>
      <c r="Y76">
        <v>33.624369057064129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1275.95</v>
      </c>
      <c r="D77">
        <v>1297.95</v>
      </c>
      <c r="E77">
        <v>1271.4000000000001</v>
      </c>
      <c r="F77">
        <v>1276.95</v>
      </c>
      <c r="G77">
        <f>_xll.TA_TYPPRICE(D77,E77,F77)</f>
        <v>1282.1000000000001</v>
      </c>
      <c r="H77">
        <v>1273.9564783161773</v>
      </c>
      <c r="I77" t="str">
        <f t="shared" si="20"/>
        <v>UP</v>
      </c>
      <c r="J77">
        <v>1269.6729964634023</v>
      </c>
      <c r="K77">
        <v>1220.5018457017425</v>
      </c>
      <c r="L77" t="str">
        <f t="shared" si="21"/>
        <v>UP</v>
      </c>
      <c r="M77" t="str">
        <f t="shared" si="22"/>
        <v>UP</v>
      </c>
      <c r="N77">
        <v>71.680561410285421</v>
      </c>
      <c r="O77" t="str">
        <f t="shared" si="23"/>
        <v>UP</v>
      </c>
      <c r="P77" t="str">
        <f t="shared" si="24"/>
        <v>UP</v>
      </c>
      <c r="Q77">
        <f t="shared" si="25"/>
        <v>5.5499999999999545</v>
      </c>
      <c r="R77">
        <f t="shared" si="26"/>
        <v>26.549999999999955</v>
      </c>
      <c r="S77">
        <f t="shared" si="27"/>
        <v>0.20903954802259753</v>
      </c>
      <c r="T77" t="str">
        <f t="shared" si="28"/>
        <v>No Indication</v>
      </c>
      <c r="U77" t="str">
        <f t="shared" si="29"/>
        <v>No T+M+I</v>
      </c>
      <c r="V77">
        <v>1230.4369701722437</v>
      </c>
      <c r="W77">
        <v>1188.1103934259077</v>
      </c>
      <c r="X77">
        <f t="shared" si="30"/>
        <v>42.326576746336059</v>
      </c>
      <c r="Y77">
        <v>35.364810594918517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1274.3499999999999</v>
      </c>
      <c r="D78">
        <v>1288.95</v>
      </c>
      <c r="E78">
        <v>1261</v>
      </c>
      <c r="F78">
        <v>1280</v>
      </c>
      <c r="G78">
        <f>_xll.TA_TYPPRICE(D78,E78,F78)</f>
        <v>1276.6499999999999</v>
      </c>
      <c r="H78">
        <v>1275.3032391580887</v>
      </c>
      <c r="I78" t="str">
        <f t="shared" si="20"/>
        <v>UP</v>
      </c>
      <c r="J78">
        <v>1273.9567750270908</v>
      </c>
      <c r="K78">
        <v>1229.5014355457997</v>
      </c>
      <c r="L78" t="str">
        <f t="shared" si="21"/>
        <v>UP</v>
      </c>
      <c r="M78" t="str">
        <f t="shared" si="22"/>
        <v>UP</v>
      </c>
      <c r="N78">
        <v>72.732744694703953</v>
      </c>
      <c r="O78" t="str">
        <f t="shared" si="23"/>
        <v>UP</v>
      </c>
      <c r="P78" t="str">
        <f t="shared" si="24"/>
        <v>UP</v>
      </c>
      <c r="Q78">
        <f t="shared" si="25"/>
        <v>19</v>
      </c>
      <c r="R78">
        <f t="shared" si="26"/>
        <v>27.950000000000045</v>
      </c>
      <c r="S78">
        <f t="shared" si="27"/>
        <v>0.67978533094812055</v>
      </c>
      <c r="T78" t="str">
        <f t="shared" si="28"/>
        <v>No Indication</v>
      </c>
      <c r="U78" t="str">
        <f t="shared" si="29"/>
        <v>No T+M+I</v>
      </c>
      <c r="V78">
        <v>1238.0620516842062</v>
      </c>
      <c r="W78">
        <v>1194.9170309499145</v>
      </c>
      <c r="X78">
        <f t="shared" si="30"/>
        <v>43.14502073429162</v>
      </c>
      <c r="Y78">
        <v>36.920852622793134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1280.05</v>
      </c>
      <c r="D79">
        <v>1287</v>
      </c>
      <c r="E79">
        <v>1252.5</v>
      </c>
      <c r="F79">
        <v>1260</v>
      </c>
      <c r="G79">
        <f>_xll.TA_TYPPRICE(D79,E79,F79)</f>
        <v>1266.5</v>
      </c>
      <c r="H79">
        <v>1270.9016195790443</v>
      </c>
      <c r="I79" t="str">
        <f t="shared" si="20"/>
        <v>DOWN</v>
      </c>
      <c r="J79">
        <v>1276.855269465515</v>
      </c>
      <c r="K79">
        <v>1234.6122276467331</v>
      </c>
      <c r="L79" t="str">
        <f t="shared" si="21"/>
        <v>No Confirmation</v>
      </c>
      <c r="M79" t="str">
        <f t="shared" si="22"/>
        <v>No Trend</v>
      </c>
      <c r="N79">
        <v>55.753479121817918</v>
      </c>
      <c r="O79" t="str">
        <f t="shared" si="23"/>
        <v>No Momentum</v>
      </c>
      <c r="P79" t="str">
        <f t="shared" si="24"/>
        <v>No Trend + Momentum</v>
      </c>
      <c r="Q79">
        <f t="shared" si="25"/>
        <v>7.5</v>
      </c>
      <c r="R79">
        <f t="shared" si="26"/>
        <v>34.5</v>
      </c>
      <c r="S79">
        <f t="shared" si="27"/>
        <v>0.21739130434782608</v>
      </c>
      <c r="T79" t="str">
        <f t="shared" si="28"/>
        <v>No Indication</v>
      </c>
      <c r="U79" t="str">
        <f t="shared" si="29"/>
        <v>No T+M+I</v>
      </c>
      <c r="V79">
        <v>1241.4371206558667</v>
      </c>
      <c r="W79">
        <v>1199.7379916202913</v>
      </c>
      <c r="X79">
        <f t="shared" si="30"/>
        <v>41.699129035575424</v>
      </c>
      <c r="Y79">
        <v>37.876507905349591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1269</v>
      </c>
      <c r="D80">
        <v>1271.8</v>
      </c>
      <c r="E80">
        <v>1255</v>
      </c>
      <c r="F80">
        <v>1259.95</v>
      </c>
      <c r="G80">
        <f>_xll.TA_TYPPRICE(D80,E80,F80)</f>
        <v>1262.25</v>
      </c>
      <c r="H80">
        <v>1266.5758097895223</v>
      </c>
      <c r="I80" t="str">
        <f t="shared" si="20"/>
        <v>DOWN</v>
      </c>
      <c r="J80">
        <v>1275.731876250956</v>
      </c>
      <c r="K80">
        <v>1239.1428437252368</v>
      </c>
      <c r="L80" t="str">
        <f t="shared" si="21"/>
        <v>No Confirmation</v>
      </c>
      <c r="M80" t="str">
        <f t="shared" si="22"/>
        <v>No Trend</v>
      </c>
      <c r="N80">
        <v>55.712835331026291</v>
      </c>
      <c r="O80" t="str">
        <f t="shared" si="23"/>
        <v>No Momentum</v>
      </c>
      <c r="P80" t="str">
        <f t="shared" si="24"/>
        <v>No Trend + Momentum</v>
      </c>
      <c r="Q80">
        <f t="shared" si="25"/>
        <v>4.9500000000000455</v>
      </c>
      <c r="R80">
        <f t="shared" si="26"/>
        <v>16.799999999999955</v>
      </c>
      <c r="S80">
        <f t="shared" si="27"/>
        <v>0.29464285714286065</v>
      </c>
      <c r="T80" t="str">
        <f t="shared" si="28"/>
        <v>No Indication</v>
      </c>
      <c r="U80" t="str">
        <f t="shared" si="29"/>
        <v>No T+M+I</v>
      </c>
      <c r="V80">
        <v>1244.2852559395794</v>
      </c>
      <c r="W80">
        <v>1204.1981403891587</v>
      </c>
      <c r="X80">
        <f t="shared" si="30"/>
        <v>40.087115550420776</v>
      </c>
      <c r="Y80">
        <v>38.318629434363828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1261.7</v>
      </c>
      <c r="D81">
        <v>1274</v>
      </c>
      <c r="E81">
        <v>1238.6500000000001</v>
      </c>
      <c r="F81">
        <v>1273.3</v>
      </c>
      <c r="G81">
        <f>_xll.TA_TYPPRICE(D81,E81,F81)</f>
        <v>1261.9833333333333</v>
      </c>
      <c r="H81">
        <v>1264.2795715614279</v>
      </c>
      <c r="I81" t="str">
        <f t="shared" si="20"/>
        <v>UP</v>
      </c>
      <c r="J81">
        <v>1275.3470148618546</v>
      </c>
      <c r="K81">
        <v>1239.0333228974064</v>
      </c>
      <c r="L81" t="str">
        <f t="shared" si="21"/>
        <v>No Confirmation</v>
      </c>
      <c r="M81" t="str">
        <f t="shared" si="22"/>
        <v>No Trend</v>
      </c>
      <c r="N81">
        <v>64.379363994873643</v>
      </c>
      <c r="O81" t="str">
        <f t="shared" si="23"/>
        <v>UP</v>
      </c>
      <c r="P81" t="str">
        <f t="shared" si="24"/>
        <v>No Trend + Momentum</v>
      </c>
      <c r="Q81">
        <f t="shared" si="25"/>
        <v>34.649999999999864</v>
      </c>
      <c r="R81">
        <f t="shared" si="26"/>
        <v>35.349999999999909</v>
      </c>
      <c r="S81">
        <f t="shared" si="27"/>
        <v>0.98019801980197885</v>
      </c>
      <c r="T81" t="str">
        <f t="shared" si="28"/>
        <v>UP</v>
      </c>
      <c r="U81" t="str">
        <f t="shared" si="29"/>
        <v>No T+M+I</v>
      </c>
      <c r="V81">
        <v>1248.7490627181057</v>
      </c>
      <c r="W81">
        <v>1209.3167966566284</v>
      </c>
      <c r="X81">
        <f t="shared" si="30"/>
        <v>39.432266061477321</v>
      </c>
      <c r="Y81">
        <v>38.541356759786524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1273.2</v>
      </c>
      <c r="D82">
        <v>1273.95</v>
      </c>
      <c r="E82">
        <v>1245.1500000000001</v>
      </c>
      <c r="F82">
        <v>1250</v>
      </c>
      <c r="G82">
        <f>_xll.TA_TYPPRICE(D82,E82,F82)</f>
        <v>1256.3666666666668</v>
      </c>
      <c r="H82">
        <v>1260.3231191140474</v>
      </c>
      <c r="I82" t="str">
        <f t="shared" si="20"/>
        <v>DOWN</v>
      </c>
      <c r="J82">
        <v>1275.0365671147758</v>
      </c>
      <c r="K82">
        <v>1240.3925844757605</v>
      </c>
      <c r="L82" t="str">
        <f t="shared" si="21"/>
        <v>No Confirmation</v>
      </c>
      <c r="M82" t="str">
        <f t="shared" si="22"/>
        <v>No Trend</v>
      </c>
      <c r="N82">
        <v>45.117540902477948</v>
      </c>
      <c r="O82" t="str">
        <f t="shared" si="23"/>
        <v>No Momentum</v>
      </c>
      <c r="P82" t="str">
        <f t="shared" si="24"/>
        <v>No Trend + Momentum</v>
      </c>
      <c r="Q82">
        <f t="shared" si="25"/>
        <v>4.8499999999999091</v>
      </c>
      <c r="R82">
        <f t="shared" si="26"/>
        <v>28.799999999999955</v>
      </c>
      <c r="S82">
        <f t="shared" si="27"/>
        <v>0.16840277777777488</v>
      </c>
      <c r="T82" t="str">
        <f t="shared" si="28"/>
        <v>DOWN</v>
      </c>
      <c r="U82" t="str">
        <f t="shared" si="29"/>
        <v>No T+M+I</v>
      </c>
      <c r="V82">
        <v>1248.9415146076278</v>
      </c>
      <c r="W82">
        <v>1212.3303672746558</v>
      </c>
      <c r="X82">
        <f t="shared" si="30"/>
        <v>36.611147332971996</v>
      </c>
      <c r="Y82">
        <v>38.155314874423617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2017-07-05T05:51:02Z</dcterms:created>
  <dcterms:modified xsi:type="dcterms:W3CDTF">2017-08-26T06:07:35Z</dcterms:modified>
</cp:coreProperties>
</file>