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9" i="1"/>
  <c r="G6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0" i="1" l="1"/>
  <c r="AH9" i="1"/>
  <c r="AH17" i="1"/>
  <c r="AH25" i="1"/>
  <c r="AH33" i="1"/>
  <c r="AH41" i="1"/>
  <c r="AH45" i="1"/>
  <c r="AH21" i="1"/>
  <c r="AH13" i="1"/>
  <c r="AH5" i="1"/>
  <c r="AH4" i="1" l="1"/>
  <c r="AH40" i="1"/>
  <c r="AH27" i="1"/>
  <c r="AH43" i="1"/>
  <c r="AH55" i="1"/>
  <c r="AH42" i="1"/>
  <c r="AH18" i="1"/>
  <c r="AH30" i="1"/>
  <c r="AH38" i="1"/>
  <c r="AH19" i="1"/>
  <c r="AH10" i="1"/>
  <c r="AH36" i="1"/>
  <c r="AH11" i="1"/>
  <c r="AH34" i="1"/>
  <c r="AH29" i="1"/>
  <c r="AH20" i="1"/>
  <c r="AH26" i="1"/>
  <c r="AH53" i="1"/>
  <c r="AH49" i="1"/>
  <c r="AH46" i="1"/>
  <c r="AH37" i="1"/>
  <c r="AH24" i="1"/>
  <c r="AH12" i="1"/>
  <c r="AH6" i="1" l="1"/>
  <c r="AH51" i="1"/>
  <c r="AH35" i="1"/>
  <c r="AH3" i="1"/>
  <c r="AH52" i="1"/>
  <c r="AH44" i="1"/>
  <c r="AH28" i="1"/>
  <c r="AH54" i="1"/>
  <c r="AH22" i="1"/>
  <c r="AH14" i="1"/>
  <c r="AH2" i="1"/>
  <c r="AH47" i="1"/>
  <c r="AH39" i="1"/>
  <c r="AH31" i="1"/>
  <c r="AH23" i="1"/>
  <c r="AH15" i="1"/>
  <c r="AH7" i="1"/>
  <c r="AH56" i="1"/>
  <c r="AH48" i="1"/>
  <c r="AH32" i="1"/>
  <c r="AH16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<sst xmlns="http://schemas.openxmlformats.org/spreadsheetml/2006/main" count="115" uniqueCount="35">
  <si>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</si>
  <si>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</si>
  <si>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</si>
  <si>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</si>
  <si>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</si>
  <si>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INDIACEM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</si>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</sst>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217</v>
      </c>
      <c r="D2">
        <v>217.25</v>
      </c>
      <c r="E2">
        <v>203.55</v>
      </c>
      <c r="F2">
        <v>211</v>
      </c>
      <c r="G2">
        <f>_xll.TA_TYPPRICE(D2,E2,F2)</f>
        <v>210.6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7.4499999999999886</v>
      </c>
      <c r="R2">
        <f>D2-E2</f>
        <v>13.699999999999989</v>
      </c>
      <c r="S2">
        <f>Q2/R2</f>
        <v>0.54379562043795582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211.6</v>
      </c>
      <c r="D3">
        <v>214.65</v>
      </c>
      <c r="E3">
        <v>208.6</v>
      </c>
      <c r="F3">
        <v>211</v>
      </c>
      <c r="G3">
        <f>_xll.TA_TYPPRICE(D3,E3,F3)</f>
        <v>211.41666666666666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6.0500000000000114</v>
      </c>
      <c r="S3">
        <f t="shared" ref="S3:S66" si="7">Q3/R3</f>
        <v>0.39669421487603324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215.35</v>
      </c>
      <c r="E4">
        <v>208.85</v>
      </c>
      <c r="F4">
        <v>214</v>
      </c>
      <c r="G4">
        <f>_xll.TA_TYPPRICE(D4,E4,F4)</f>
        <v>212.73333333333335</v>
      </c>
      <c r="H4">
        <v>211.58333333333334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5.1500000000000057</v>
      </c>
      <c r="R4">
        <f t="shared" si="6"/>
        <v>6.5</v>
      </c>
      <c r="S4">
        <f t="shared" si="7"/>
        <v>0.79230769230769316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</v>
      </c>
      <c r="D5">
        <v>214</v>
      </c>
      <c r="E5">
        <v>203.1</v>
      </c>
      <c r="F5">
        <v>206</v>
      </c>
      <c r="G5">
        <f>_xll.TA_TYPPRICE(D5,E5,F5)</f>
        <v>207.70000000000002</v>
      </c>
      <c r="H5">
        <v>209.64166666666668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10.900000000000006</v>
      </c>
      <c r="S5">
        <f t="shared" si="7"/>
        <v>0.26605504587156004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209.45</v>
      </c>
      <c r="D6">
        <v>215.4</v>
      </c>
      <c r="E6">
        <v>207.5</v>
      </c>
      <c r="F6">
        <v>209</v>
      </c>
      <c r="G6">
        <f>_xll.TA_TYPPRICE(D6,E6,F6)</f>
        <v>210.63333333333333</v>
      </c>
      <c r="H6">
        <v>210.13749999999999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7.9000000000000057</v>
      </c>
      <c r="S6">
        <f t="shared" si="7"/>
        <v>0.18987341772151886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208.95</v>
      </c>
      <c r="D7">
        <v>211.5</v>
      </c>
      <c r="E7">
        <v>206.95</v>
      </c>
      <c r="F7">
        <v>209</v>
      </c>
      <c r="G7">
        <f>_xll.TA_TYPPRICE(D7,E7,F7)</f>
        <v>209.15</v>
      </c>
      <c r="H7">
        <v>209.64375000000001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2.0500000000000114</v>
      </c>
      <c r="R7">
        <f t="shared" si="6"/>
        <v>4.5500000000000114</v>
      </c>
      <c r="S7">
        <f t="shared" si="7"/>
        <v>0.45054945054945195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209.25</v>
      </c>
      <c r="D8">
        <v>214.9</v>
      </c>
      <c r="E8">
        <v>207</v>
      </c>
      <c r="F8">
        <v>214</v>
      </c>
      <c r="G8">
        <f>_xll.TA_TYPPRICE(D8,E8,F8)</f>
        <v>211.96666666666667</v>
      </c>
      <c r="H8">
        <v>210.80520833333333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60.493827160493829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7.9000000000000057</v>
      </c>
      <c r="S8">
        <f t="shared" si="7"/>
        <v>0.886075949367088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215.95</v>
      </c>
      <c r="D9">
        <v>216.9</v>
      </c>
      <c r="E9">
        <v>211.9</v>
      </c>
      <c r="F9">
        <v>213</v>
      </c>
      <c r="G9">
        <f>_xll.TA_TYPPRICE(D9,E9,F9)</f>
        <v>213.93333333333331</v>
      </c>
      <c r="H9">
        <v>212.3692708333333</v>
      </c>
      <c r="I9" t="str">
        <f t="shared" si="0"/>
        <v>UP</v>
      </c>
      <c r="J9">
        <v>214.99375000000003</v>
      </c>
      <c r="K9">
        <v>207.18125000000001</v>
      </c>
      <c r="L9" t="str">
        <f t="shared" si="1"/>
        <v>No Confirmation</v>
      </c>
      <c r="M9" t="str">
        <f t="shared" si="2"/>
        <v>No Trend</v>
      </c>
      <c r="N9">
        <v>56.160458452722075</v>
      </c>
      <c r="O9" t="str">
        <f t="shared" si="3"/>
        <v>No Momentum</v>
      </c>
      <c r="P9" t="str">
        <f t="shared" si="4"/>
        <v>No Trend + Momentum</v>
      </c>
      <c r="Q9">
        <f t="shared" si="5"/>
        <v>1.0999999999999943</v>
      </c>
      <c r="R9">
        <f t="shared" si="6"/>
        <v>5</v>
      </c>
      <c r="S9">
        <f t="shared" si="7"/>
        <v>0.21999999999999886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213</v>
      </c>
      <c r="D10">
        <v>213.75</v>
      </c>
      <c r="E10">
        <v>207.5</v>
      </c>
      <c r="F10">
        <v>210</v>
      </c>
      <c r="G10">
        <f>_xll.TA_TYPPRICE(D10,E10,F10)</f>
        <v>210.41666666666666</v>
      </c>
      <c r="H10">
        <v>211.39296874999997</v>
      </c>
      <c r="I10" t="str">
        <f t="shared" si="0"/>
        <v>DOWN</v>
      </c>
      <c r="J10">
        <v>214.71736111111113</v>
      </c>
      <c r="K10">
        <v>207.25208333333333</v>
      </c>
      <c r="L10" t="str">
        <f t="shared" si="1"/>
        <v>No Confirmation</v>
      </c>
      <c r="M10" t="str">
        <f t="shared" si="2"/>
        <v>No Trend</v>
      </c>
      <c r="N10">
        <v>44.26877470355732</v>
      </c>
      <c r="O10" t="str">
        <f t="shared" si="3"/>
        <v>No Momentum</v>
      </c>
      <c r="P10" t="str">
        <f t="shared" si="4"/>
        <v>No Trend + Momentum</v>
      </c>
      <c r="Q10">
        <f t="shared" si="5"/>
        <v>2.5</v>
      </c>
      <c r="R10">
        <f t="shared" si="6"/>
        <v>6.25</v>
      </c>
      <c r="S10">
        <f t="shared" si="7"/>
        <v>0.4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210.4</v>
      </c>
      <c r="D11">
        <v>221.45</v>
      </c>
      <c r="E11">
        <v>210.1</v>
      </c>
      <c r="F11">
        <v>221</v>
      </c>
      <c r="G11">
        <f>_xll.TA_TYPPRICE(D11,E11,F11)</f>
        <v>217.51666666666665</v>
      </c>
      <c r="H11">
        <v>214.45481770833331</v>
      </c>
      <c r="I11" t="str">
        <f t="shared" si="0"/>
        <v>UP</v>
      </c>
      <c r="J11">
        <v>216.21350308641976</v>
      </c>
      <c r="K11">
        <v>207.8849537037037</v>
      </c>
      <c r="L11" t="str">
        <f t="shared" si="1"/>
        <v>UP</v>
      </c>
      <c r="M11" t="str">
        <f t="shared" si="2"/>
        <v>UP</v>
      </c>
      <c r="N11">
        <v>71.717171717171723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11.349999999999994</v>
      </c>
      <c r="S11">
        <f t="shared" si="7"/>
        <v>0.96035242290749001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</v>
      </c>
      <c r="D12">
        <v>226.25</v>
      </c>
      <c r="E12">
        <v>220.3</v>
      </c>
      <c r="F12">
        <v>221</v>
      </c>
      <c r="G12">
        <f>_xll.TA_TYPPRICE(D12,E12,F12)</f>
        <v>222.51666666666665</v>
      </c>
      <c r="H12">
        <v>218.48574218749997</v>
      </c>
      <c r="I12" t="str">
        <f t="shared" si="0"/>
        <v>UP</v>
      </c>
      <c r="J12">
        <v>218.44383573388203</v>
      </c>
      <c r="K12">
        <v>210.64385288065844</v>
      </c>
      <c r="L12" t="str">
        <f t="shared" si="1"/>
        <v>UP</v>
      </c>
      <c r="M12" t="str">
        <f t="shared" si="2"/>
        <v>UP</v>
      </c>
      <c r="N12">
        <v>71.717171717171709</v>
      </c>
      <c r="O12" t="str">
        <f t="shared" si="3"/>
        <v>UP</v>
      </c>
      <c r="P12" t="str">
        <f t="shared" si="4"/>
        <v>UP</v>
      </c>
      <c r="Q12">
        <f t="shared" si="5"/>
        <v>0.69999999999998863</v>
      </c>
      <c r="R12">
        <f t="shared" si="6"/>
        <v>5.9499999999999886</v>
      </c>
      <c r="S12">
        <f t="shared" si="7"/>
        <v>0.11764705882352773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220.7</v>
      </c>
      <c r="D13">
        <v>221.8</v>
      </c>
      <c r="E13">
        <v>215.75</v>
      </c>
      <c r="F13">
        <v>217</v>
      </c>
      <c r="G13">
        <f>_xll.TA_TYPPRICE(D13,E13,F13)</f>
        <v>218.18333333333331</v>
      </c>
      <c r="H13">
        <v>218.33453776041665</v>
      </c>
      <c r="I13" t="str">
        <f t="shared" si="0"/>
        <v>DOWN</v>
      </c>
      <c r="J13">
        <v>219.18965001524157</v>
      </c>
      <c r="K13">
        <v>211.77855224051211</v>
      </c>
      <c r="L13" t="str">
        <f t="shared" si="1"/>
        <v>No Confirmation</v>
      </c>
      <c r="M13" t="str">
        <f t="shared" si="2"/>
        <v>No Trend</v>
      </c>
      <c r="N13">
        <v>56.036159583549072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6.0500000000000114</v>
      </c>
      <c r="S13">
        <f t="shared" si="7"/>
        <v>0.2066115702479335</v>
      </c>
      <c r="T13" t="str">
        <f t="shared" si="8"/>
        <v>No Indication</v>
      </c>
      <c r="U13" t="str">
        <f t="shared" si="9"/>
        <v>No T+M+I</v>
      </c>
      <c r="V13">
        <v>213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215.4</v>
      </c>
      <c r="D14">
        <v>216.2</v>
      </c>
      <c r="E14">
        <v>204.4</v>
      </c>
      <c r="F14">
        <v>206</v>
      </c>
      <c r="G14">
        <f>_xll.TA_TYPPRICE(D14,E14,F14)</f>
        <v>208.86666666666667</v>
      </c>
      <c r="H14">
        <v>213.60060221354166</v>
      </c>
      <c r="I14" t="str">
        <f t="shared" si="0"/>
        <v>DOWN</v>
      </c>
      <c r="J14">
        <v>218.52528334518789</v>
      </c>
      <c r="K14">
        <v>210.13887396484276</v>
      </c>
      <c r="L14" t="str">
        <f t="shared" si="1"/>
        <v>DOWN</v>
      </c>
      <c r="M14" t="str">
        <f t="shared" si="2"/>
        <v>DOWN</v>
      </c>
      <c r="N14">
        <v>31.991196109751037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11.799999999999983</v>
      </c>
      <c r="S14">
        <f t="shared" si="7"/>
        <v>0.13559322033898277</v>
      </c>
      <c r="T14" t="str">
        <f t="shared" si="8"/>
        <v>DOWN</v>
      </c>
      <c r="U14" t="str">
        <f t="shared" si="9"/>
        <v>DOWN</v>
      </c>
      <c r="V14">
        <v>211.92307692307693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207.9</v>
      </c>
      <c r="D15">
        <v>212.15</v>
      </c>
      <c r="E15">
        <v>202.35</v>
      </c>
      <c r="F15">
        <v>207</v>
      </c>
      <c r="G15">
        <f>_xll.TA_TYPPRICE(D15,E15,F15)</f>
        <v>207.16666666666666</v>
      </c>
      <c r="H15">
        <v>210.38363444010417</v>
      </c>
      <c r="I15" t="str">
        <f t="shared" si="0"/>
        <v>DOWN</v>
      </c>
      <c r="J15">
        <v>217.10855371292391</v>
      </c>
      <c r="K15">
        <v>208.40801308376658</v>
      </c>
      <c r="L15" t="str">
        <f t="shared" si="1"/>
        <v>DOWN</v>
      </c>
      <c r="M15" t="str">
        <f t="shared" si="2"/>
        <v>DOWN</v>
      </c>
      <c r="N15">
        <v>35.153194695933372</v>
      </c>
      <c r="O15" t="str">
        <f t="shared" si="3"/>
        <v>DOWN</v>
      </c>
      <c r="P15" t="str">
        <f t="shared" si="4"/>
        <v>DOWN</v>
      </c>
      <c r="Q15">
        <f t="shared" si="5"/>
        <v>4.6500000000000057</v>
      </c>
      <c r="R15">
        <f t="shared" si="6"/>
        <v>9.8000000000000114</v>
      </c>
      <c r="S15">
        <f t="shared" si="7"/>
        <v>0.47448979591836737</v>
      </c>
      <c r="T15" t="str">
        <f t="shared" si="8"/>
        <v>No Indication</v>
      </c>
      <c r="U15" t="str">
        <f t="shared" si="9"/>
        <v>No T+M+I</v>
      </c>
      <c r="V15">
        <v>211.16568047337279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208.45</v>
      </c>
      <c r="D16">
        <v>210.35</v>
      </c>
      <c r="E16">
        <v>196</v>
      </c>
      <c r="F16">
        <v>197</v>
      </c>
      <c r="G16">
        <f>_xll.TA_TYPPRICE(D16,E16,F16)</f>
        <v>201.11666666666667</v>
      </c>
      <c r="H16">
        <v>205.75015055338542</v>
      </c>
      <c r="I16" t="str">
        <f t="shared" si="0"/>
        <v>DOWN</v>
      </c>
      <c r="J16">
        <v>215.60665288782971</v>
      </c>
      <c r="K16">
        <v>205.65067684292956</v>
      </c>
      <c r="L16" t="str">
        <f t="shared" si="1"/>
        <v>DOWN</v>
      </c>
      <c r="M16" t="str">
        <f t="shared" si="2"/>
        <v>DOWN</v>
      </c>
      <c r="N16">
        <v>22.23233095648018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14.349999999999994</v>
      </c>
      <c r="S16">
        <f t="shared" si="7"/>
        <v>6.9686411149825808E-2</v>
      </c>
      <c r="T16" t="str">
        <f t="shared" si="8"/>
        <v>DOWN</v>
      </c>
      <c r="U16" t="str">
        <f t="shared" si="9"/>
        <v>DOWN</v>
      </c>
      <c r="V16">
        <v>208.98634501593082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196.8</v>
      </c>
      <c r="D17">
        <v>199.8</v>
      </c>
      <c r="E17">
        <v>186.1</v>
      </c>
      <c r="F17">
        <v>192</v>
      </c>
      <c r="G17">
        <f>_xll.TA_TYPPRICE(D17,E17,F17)</f>
        <v>192.63333333333333</v>
      </c>
      <c r="H17">
        <v>199.19174194335937</v>
      </c>
      <c r="I17" t="str">
        <f t="shared" si="0"/>
        <v>DOWN</v>
      </c>
      <c r="J17">
        <v>212.09406335720089</v>
      </c>
      <c r="K17">
        <v>201.30608198894521</v>
      </c>
      <c r="L17" t="str">
        <f t="shared" si="1"/>
        <v>DOWN</v>
      </c>
      <c r="M17" t="str">
        <f t="shared" si="2"/>
        <v>DOWN</v>
      </c>
      <c r="N17">
        <v>18.079119527760113</v>
      </c>
      <c r="O17" t="str">
        <f t="shared" si="3"/>
        <v>DOWN</v>
      </c>
      <c r="P17" t="str">
        <f t="shared" si="4"/>
        <v>DOWN</v>
      </c>
      <c r="Q17">
        <f t="shared" si="5"/>
        <v>5.9000000000000057</v>
      </c>
      <c r="R17">
        <f t="shared" si="6"/>
        <v>13.700000000000017</v>
      </c>
      <c r="S17">
        <f t="shared" si="7"/>
        <v>0.43065693430656921</v>
      </c>
      <c r="T17" t="str">
        <f t="shared" si="8"/>
        <v>No Indication</v>
      </c>
      <c r="U17" t="str">
        <f t="shared" si="9"/>
        <v>No T+M+I</v>
      </c>
      <c r="V17">
        <v>206.37306116732609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192.85</v>
      </c>
      <c r="D18">
        <v>194.6</v>
      </c>
      <c r="E18">
        <v>183.25</v>
      </c>
      <c r="F18">
        <v>184</v>
      </c>
      <c r="G18">
        <f>_xll.TA_TYPPRICE(D18,E18,F18)</f>
        <v>187.28333333333333</v>
      </c>
      <c r="H18">
        <v>193.23753763834634</v>
      </c>
      <c r="I18" t="str">
        <f t="shared" si="0"/>
        <v>DOWN</v>
      </c>
      <c r="J18">
        <v>208.20649372226737</v>
      </c>
      <c r="K18">
        <v>197.29361932473518</v>
      </c>
      <c r="L18" t="str">
        <f t="shared" si="1"/>
        <v>DOWN</v>
      </c>
      <c r="M18" t="str">
        <f t="shared" si="2"/>
        <v>DOWN</v>
      </c>
      <c r="N18">
        <v>13.161668979423508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11.349999999999994</v>
      </c>
      <c r="S18">
        <f t="shared" si="7"/>
        <v>6.607929515418505E-2</v>
      </c>
      <c r="T18" t="str">
        <f t="shared" si="8"/>
        <v>DOWN</v>
      </c>
      <c r="U18" t="str">
        <f t="shared" si="9"/>
        <v>DOWN</v>
      </c>
      <c r="V18">
        <v>202.93105175696823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182.6</v>
      </c>
      <c r="D19">
        <v>198.25</v>
      </c>
      <c r="E19">
        <v>179</v>
      </c>
      <c r="F19">
        <v>197</v>
      </c>
      <c r="G19">
        <f>_xll.TA_TYPPRICE(D19,E19,F19)</f>
        <v>191.41666666666666</v>
      </c>
      <c r="H19">
        <v>192.32710215250648</v>
      </c>
      <c r="I19" t="str">
        <f t="shared" si="0"/>
        <v>UP</v>
      </c>
      <c r="J19">
        <v>205.99393956176351</v>
      </c>
      <c r="K19">
        <v>193.22837058590514</v>
      </c>
      <c r="L19" t="str">
        <f t="shared" si="1"/>
        <v>No Confirmation</v>
      </c>
      <c r="M19" t="str">
        <f t="shared" si="2"/>
        <v>No Trend</v>
      </c>
      <c r="N19">
        <v>44.065204056815674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19.25</v>
      </c>
      <c r="S19">
        <f t="shared" si="7"/>
        <v>0.93506493506493504</v>
      </c>
      <c r="T19" t="str">
        <f t="shared" si="8"/>
        <v>UP</v>
      </c>
      <c r="U19" t="str">
        <f t="shared" si="9"/>
        <v>No T+M+I</v>
      </c>
      <c r="V19">
        <v>202.01858225589621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198</v>
      </c>
      <c r="D20">
        <v>200.8</v>
      </c>
      <c r="E20">
        <v>194.7</v>
      </c>
      <c r="F20">
        <v>199</v>
      </c>
      <c r="G20">
        <f>_xll.TA_TYPPRICE(D20,E20,F20)</f>
        <v>198.16666666666666</v>
      </c>
      <c r="H20">
        <v>195.24688440958658</v>
      </c>
      <c r="I20" t="str">
        <f t="shared" si="0"/>
        <v>UP</v>
      </c>
      <c r="J20">
        <v>204.8397307702605</v>
      </c>
      <c r="K20">
        <v>193.55539934459287</v>
      </c>
      <c r="L20" t="str">
        <f t="shared" si="1"/>
        <v>No Confirmation</v>
      </c>
      <c r="M20" t="str">
        <f t="shared" si="2"/>
        <v>No Trend</v>
      </c>
      <c r="N20">
        <v>47.648035161019401</v>
      </c>
      <c r="O20" t="str">
        <f t="shared" si="3"/>
        <v>No Momentum</v>
      </c>
      <c r="P20" t="str">
        <f t="shared" si="4"/>
        <v>No Trend + Momentum</v>
      </c>
      <c r="Q20">
        <f t="shared" si="5"/>
        <v>4.3000000000000114</v>
      </c>
      <c r="R20">
        <f t="shared" si="6"/>
        <v>6.1000000000000227</v>
      </c>
      <c r="S20">
        <f t="shared" si="7"/>
        <v>0.70491803278688447</v>
      </c>
      <c r="T20" t="str">
        <f t="shared" si="8"/>
        <v>No Indication</v>
      </c>
      <c r="U20" t="str">
        <f t="shared" si="9"/>
        <v>No T+M+I</v>
      </c>
      <c r="V20">
        <v>201.55418498575833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192.05</v>
      </c>
      <c r="D21">
        <v>198</v>
      </c>
      <c r="E21">
        <v>184</v>
      </c>
      <c r="F21">
        <v>189</v>
      </c>
      <c r="G21">
        <f>_xll.TA_TYPPRICE(D21,E21,F21)</f>
        <v>190.33333333333334</v>
      </c>
      <c r="H21">
        <v>192.79010887145995</v>
      </c>
      <c r="I21" t="str">
        <f t="shared" si="0"/>
        <v>DOWN</v>
      </c>
      <c r="J21">
        <v>203.3197905990915</v>
      </c>
      <c r="K21">
        <v>191.43197726801668</v>
      </c>
      <c r="L21" t="str">
        <f t="shared" si="1"/>
        <v>DOWN</v>
      </c>
      <c r="M21" t="str">
        <f t="shared" si="2"/>
        <v>DOWN</v>
      </c>
      <c r="N21">
        <v>34.026152403258727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199.62277191102626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187</v>
      </c>
      <c r="D22">
        <v>207.4</v>
      </c>
      <c r="E22">
        <v>186.55</v>
      </c>
      <c r="F22">
        <v>205</v>
      </c>
      <c r="G22">
        <f>_xll.TA_TYPPRICE(D22,E22,F22)</f>
        <v>199.65</v>
      </c>
      <c r="H22">
        <v>196.22005443572999</v>
      </c>
      <c r="I22" t="str">
        <f t="shared" si="0"/>
        <v>UP</v>
      </c>
      <c r="J22">
        <v>204.2265037992934</v>
      </c>
      <c r="K22">
        <v>190.34709343067965</v>
      </c>
      <c r="L22" t="str">
        <f t="shared" si="1"/>
        <v>UP</v>
      </c>
      <c r="M22" t="str">
        <f t="shared" si="2"/>
        <v>UP</v>
      </c>
      <c r="N22">
        <v>58.025789450914523</v>
      </c>
      <c r="O22" t="str">
        <f t="shared" si="3"/>
        <v>No Momentum</v>
      </c>
      <c r="P22" t="str">
        <f t="shared" si="4"/>
        <v>No Trend + Momentum</v>
      </c>
      <c r="Q22">
        <f t="shared" si="5"/>
        <v>18.449999999999989</v>
      </c>
      <c r="R22">
        <f t="shared" si="6"/>
        <v>20.849999999999994</v>
      </c>
      <c r="S22">
        <f t="shared" si="7"/>
        <v>0.88489208633093497</v>
      </c>
      <c r="T22" t="str">
        <f t="shared" si="8"/>
        <v>UP</v>
      </c>
      <c r="U22" t="str">
        <f t="shared" si="9"/>
        <v>No T+M+I</v>
      </c>
      <c r="V22">
        <v>200.45003777086836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205.9</v>
      </c>
      <c r="D23">
        <v>207.85</v>
      </c>
      <c r="E23">
        <v>203.05</v>
      </c>
      <c r="F23">
        <v>205</v>
      </c>
      <c r="G23">
        <f>_xll.TA_TYPPRICE(D23,E23,F23)</f>
        <v>205.29999999999998</v>
      </c>
      <c r="H23">
        <v>200.760027217865</v>
      </c>
      <c r="I23" t="str">
        <f t="shared" si="0"/>
        <v>UP</v>
      </c>
      <c r="J23">
        <v>205.0317251772282</v>
      </c>
      <c r="K23">
        <v>193.16996155719528</v>
      </c>
      <c r="L23" t="str">
        <f t="shared" si="1"/>
        <v>No Confirmation</v>
      </c>
      <c r="M23" t="str">
        <f t="shared" si="2"/>
        <v>No Trend</v>
      </c>
      <c r="N23">
        <v>58.025789450914523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4.7999999999999829</v>
      </c>
      <c r="S23">
        <f t="shared" si="7"/>
        <v>0.40624999999999906</v>
      </c>
      <c r="T23" t="str">
        <f t="shared" si="8"/>
        <v>No Indication</v>
      </c>
      <c r="U23" t="str">
        <f t="shared" si="9"/>
        <v>No T+M+I</v>
      </c>
      <c r="V23">
        <v>201.15003195996553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205</v>
      </c>
      <c r="D24">
        <v>212.8</v>
      </c>
      <c r="E24">
        <v>202</v>
      </c>
      <c r="F24">
        <v>210</v>
      </c>
      <c r="G24">
        <f>_xll.TA_TYPPRICE(D24,E24,F24)</f>
        <v>208.26666666666665</v>
      </c>
      <c r="H24">
        <v>204.51334694226583</v>
      </c>
      <c r="I24" t="str">
        <f t="shared" si="0"/>
        <v>UP</v>
      </c>
      <c r="J24">
        <v>206.75800847117748</v>
      </c>
      <c r="K24">
        <v>195.13219232226299</v>
      </c>
      <c r="L24" t="str">
        <f t="shared" si="1"/>
        <v>UP</v>
      </c>
      <c r="M24" t="str">
        <f t="shared" si="2"/>
        <v>UP</v>
      </c>
      <c r="N24">
        <v>64.356881193412065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10.800000000000011</v>
      </c>
      <c r="S24">
        <f t="shared" si="7"/>
        <v>0.74074074074073992</v>
      </c>
      <c r="T24" t="str">
        <f t="shared" si="8"/>
        <v>No Indication</v>
      </c>
      <c r="U24" t="str">
        <f t="shared" si="9"/>
        <v>No T+M+I</v>
      </c>
      <c r="V24">
        <v>202.51156550458623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211.9</v>
      </c>
      <c r="D25">
        <v>213.8</v>
      </c>
      <c r="E25">
        <v>207.3</v>
      </c>
      <c r="F25">
        <v>213</v>
      </c>
      <c r="G25">
        <f>_xll.TA_TYPPRICE(D25,E25,F25)</f>
        <v>211.36666666666667</v>
      </c>
      <c r="H25">
        <v>207.94000680446624</v>
      </c>
      <c r="I25" t="str">
        <f t="shared" si="0"/>
        <v>UP</v>
      </c>
      <c r="J25">
        <v>208.32289547758248</v>
      </c>
      <c r="K25">
        <v>197.83614958398232</v>
      </c>
      <c r="L25" t="str">
        <f t="shared" si="1"/>
        <v>UP</v>
      </c>
      <c r="M25" t="str">
        <f t="shared" si="2"/>
        <v>UP</v>
      </c>
      <c r="N25">
        <v>67.979221287107165</v>
      </c>
      <c r="O25" t="str">
        <f t="shared" si="3"/>
        <v>UP</v>
      </c>
      <c r="P25" t="str">
        <f t="shared" si="4"/>
        <v>UP</v>
      </c>
      <c r="Q25">
        <f t="shared" si="5"/>
        <v>5.6999999999999886</v>
      </c>
      <c r="R25">
        <f t="shared" si="6"/>
        <v>6.5</v>
      </c>
      <c r="S25">
        <f t="shared" si="7"/>
        <v>0.87692307692307514</v>
      </c>
      <c r="T25" t="str">
        <f t="shared" si="8"/>
        <v>UP</v>
      </c>
      <c r="U25" t="str">
        <f t="shared" si="9"/>
        <v>UP</v>
      </c>
      <c r="V25">
        <v>204.12517081157296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212.4</v>
      </c>
      <c r="D26">
        <v>216</v>
      </c>
      <c r="E26">
        <v>208.5</v>
      </c>
      <c r="F26">
        <v>214</v>
      </c>
      <c r="G26">
        <f>_xll.TA_TYPPRICE(D26,E26,F26)</f>
        <v>212.83333333333334</v>
      </c>
      <c r="H26">
        <v>210.38667006889978</v>
      </c>
      <c r="I26" t="str">
        <f t="shared" si="0"/>
        <v>UP</v>
      </c>
      <c r="J26">
        <v>210.02891870478638</v>
      </c>
      <c r="K26">
        <v>200.20589412087514</v>
      </c>
      <c r="L26" t="str">
        <f t="shared" si="1"/>
        <v>UP</v>
      </c>
      <c r="M26" t="str">
        <f t="shared" si="2"/>
        <v>UP</v>
      </c>
      <c r="N26">
        <v>69.280057681146033</v>
      </c>
      <c r="O26" t="str">
        <f t="shared" si="3"/>
        <v>UP</v>
      </c>
      <c r="P26" t="str">
        <f t="shared" si="4"/>
        <v>UP</v>
      </c>
      <c r="Q26">
        <f t="shared" si="5"/>
        <v>5.5</v>
      </c>
      <c r="R26">
        <f t="shared" si="6"/>
        <v>7.5</v>
      </c>
      <c r="S26">
        <f t="shared" si="7"/>
        <v>0.73333333333333328</v>
      </c>
      <c r="T26" t="str">
        <f t="shared" si="8"/>
        <v>No Indication</v>
      </c>
      <c r="U26" t="str">
        <f t="shared" si="9"/>
        <v>No T+M+I</v>
      </c>
      <c r="V26">
        <v>205.6443753021002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214.45</v>
      </c>
      <c r="D27">
        <v>214.45</v>
      </c>
      <c r="E27">
        <v>206.3</v>
      </c>
      <c r="F27">
        <v>210</v>
      </c>
      <c r="G27">
        <f>_xll.TA_TYPPRICE(D27,E27,F27)</f>
        <v>210.25</v>
      </c>
      <c r="H27">
        <v>210.31833503444989</v>
      </c>
      <c r="I27" t="str">
        <f t="shared" si="0"/>
        <v>DOWN</v>
      </c>
      <c r="J27">
        <v>211.01138121483385</v>
      </c>
      <c r="K27">
        <v>201.56013987179179</v>
      </c>
      <c r="L27" t="str">
        <f t="shared" si="1"/>
        <v>No Confirmation</v>
      </c>
      <c r="M27" t="str">
        <f t="shared" si="2"/>
        <v>No Trend</v>
      </c>
      <c r="N27">
        <v>57.583482419965925</v>
      </c>
      <c r="O27" t="str">
        <f t="shared" si="3"/>
        <v>No Momentum</v>
      </c>
      <c r="P27" t="str">
        <f t="shared" si="4"/>
        <v>No Trend + Momentum</v>
      </c>
      <c r="Q27">
        <f t="shared" si="5"/>
        <v>3.6999999999999886</v>
      </c>
      <c r="R27">
        <f t="shared" si="6"/>
        <v>8.1499999999999773</v>
      </c>
      <c r="S27">
        <f t="shared" si="7"/>
        <v>0.45398773006134957</v>
      </c>
      <c r="T27" t="str">
        <f t="shared" si="8"/>
        <v>No Indication</v>
      </c>
      <c r="U27" t="str">
        <f t="shared" si="9"/>
        <v>No T+M+I</v>
      </c>
      <c r="V27">
        <v>206.31447140946941</v>
      </c>
      <c r="W27">
        <v>207.07692307692307</v>
      </c>
      <c r="X27">
        <f t="shared" si="10"/>
        <v>-0.76245166745366078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207</v>
      </c>
      <c r="D28">
        <v>211.7</v>
      </c>
      <c r="E28">
        <v>207</v>
      </c>
      <c r="F28">
        <v>210</v>
      </c>
      <c r="G28">
        <f>_xll.TA_TYPPRICE(D28,E28,F28)</f>
        <v>209.56666666666669</v>
      </c>
      <c r="H28">
        <v>209.9425008505583</v>
      </c>
      <c r="I28" t="str">
        <f t="shared" si="0"/>
        <v>UP</v>
      </c>
      <c r="J28">
        <v>211.16440761153743</v>
      </c>
      <c r="K28">
        <v>202.76899767806029</v>
      </c>
      <c r="L28" t="str">
        <f t="shared" si="1"/>
        <v>No Confirmation</v>
      </c>
      <c r="M28" t="str">
        <f t="shared" si="2"/>
        <v>No Trend</v>
      </c>
      <c r="N28">
        <v>57.583482419965925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4.6999999999999886</v>
      </c>
      <c r="S28">
        <f t="shared" si="7"/>
        <v>0.63829787234042712</v>
      </c>
      <c r="T28" t="str">
        <f t="shared" si="8"/>
        <v>No Indication</v>
      </c>
      <c r="U28" t="str">
        <f t="shared" si="9"/>
        <v>No T+M+I</v>
      </c>
      <c r="V28">
        <v>206.88147580801257</v>
      </c>
      <c r="W28">
        <v>207.29344729344729</v>
      </c>
      <c r="X28">
        <f t="shared" si="10"/>
        <v>-0.4119714854347194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210.1</v>
      </c>
      <c r="D29">
        <v>212.7</v>
      </c>
      <c r="E29">
        <v>207.2</v>
      </c>
      <c r="F29">
        <v>209</v>
      </c>
      <c r="G29">
        <f>_xll.TA_TYPPRICE(D29,E29,F29)</f>
        <v>209.63333333333333</v>
      </c>
      <c r="H29">
        <v>209.78791709194581</v>
      </c>
      <c r="I29" t="str">
        <f t="shared" si="0"/>
        <v>DOWN</v>
      </c>
      <c r="J29">
        <v>211.50565036452912</v>
      </c>
      <c r="K29">
        <v>203.75366486071354</v>
      </c>
      <c r="L29" t="str">
        <f t="shared" si="1"/>
        <v>No Confirmation</v>
      </c>
      <c r="M29" t="str">
        <f t="shared" si="2"/>
        <v>No Trend</v>
      </c>
      <c r="N29">
        <v>54.020842985875731</v>
      </c>
      <c r="O29" t="str">
        <f t="shared" si="3"/>
        <v>No Momentum</v>
      </c>
      <c r="P29" t="str">
        <f t="shared" si="4"/>
        <v>No Trend + Momentum</v>
      </c>
      <c r="Q29">
        <f t="shared" si="5"/>
        <v>1.8000000000000114</v>
      </c>
      <c r="R29">
        <f t="shared" si="6"/>
        <v>5.5</v>
      </c>
      <c r="S29">
        <f t="shared" si="7"/>
        <v>0.32727272727272932</v>
      </c>
      <c r="T29" t="str">
        <f t="shared" si="8"/>
        <v>No Indication</v>
      </c>
      <c r="U29" t="str">
        <f t="shared" si="9"/>
        <v>No T+M+I</v>
      </c>
      <c r="V29">
        <v>207.20740260677985</v>
      </c>
      <c r="W29">
        <v>207.41985860504377</v>
      </c>
      <c r="X29">
        <f t="shared" si="10"/>
        <v>-0.21245599826391981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209.4</v>
      </c>
      <c r="D30">
        <v>214.7</v>
      </c>
      <c r="E30">
        <v>207.7</v>
      </c>
      <c r="F30">
        <v>214</v>
      </c>
      <c r="G30">
        <f>_xll.TA_TYPPRICE(D30,E30,F30)</f>
        <v>212.13333333333333</v>
      </c>
      <c r="H30">
        <v>210.96062521263957</v>
      </c>
      <c r="I30" t="str">
        <f t="shared" si="0"/>
        <v>UP</v>
      </c>
      <c r="J30">
        <v>212.21550583907819</v>
      </c>
      <c r="K30">
        <v>204.63062822499941</v>
      </c>
      <c r="L30" t="str">
        <f t="shared" si="1"/>
        <v>UP</v>
      </c>
      <c r="M30" t="str">
        <f t="shared" si="2"/>
        <v>UP</v>
      </c>
      <c r="N30">
        <v>66.842320854133945</v>
      </c>
      <c r="O30" t="str">
        <f t="shared" si="3"/>
        <v>UP</v>
      </c>
      <c r="P30" t="str">
        <f t="shared" si="4"/>
        <v>UP</v>
      </c>
      <c r="Q30">
        <f t="shared" si="5"/>
        <v>6.3000000000000114</v>
      </c>
      <c r="R30">
        <f t="shared" si="6"/>
        <v>7</v>
      </c>
      <c r="S30">
        <f t="shared" si="7"/>
        <v>0.90000000000000158</v>
      </c>
      <c r="T30" t="str">
        <f t="shared" si="8"/>
        <v>UP</v>
      </c>
      <c r="U30" t="str">
        <f t="shared" si="9"/>
        <v>UP</v>
      </c>
      <c r="V30">
        <v>208.2524175903522</v>
      </c>
      <c r="W30">
        <v>207.90727648615163</v>
      </c>
      <c r="X30">
        <f t="shared" si="10"/>
        <v>0.34514110420056454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213.5</v>
      </c>
      <c r="D31">
        <v>214</v>
      </c>
      <c r="E31">
        <v>208.7</v>
      </c>
      <c r="F31">
        <v>210</v>
      </c>
      <c r="G31">
        <f>_xll.TA_TYPPRICE(D31,E31,F31)</f>
        <v>210.9</v>
      </c>
      <c r="H31">
        <v>210.93031260631977</v>
      </c>
      <c r="I31" t="str">
        <f t="shared" si="0"/>
        <v>DOWN</v>
      </c>
      <c r="J31">
        <v>212.61206009706081</v>
      </c>
      <c r="K31">
        <v>205.53493306388842</v>
      </c>
      <c r="L31" t="str">
        <f t="shared" si="1"/>
        <v>No Confirmation</v>
      </c>
      <c r="M31" t="str">
        <f t="shared" si="2"/>
        <v>No Trend</v>
      </c>
      <c r="N31">
        <v>52.267353437394924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5.3000000000000114</v>
      </c>
      <c r="S31">
        <f t="shared" si="7"/>
        <v>0.24528301886792614</v>
      </c>
      <c r="T31" t="str">
        <f t="shared" si="8"/>
        <v>No Indication</v>
      </c>
      <c r="U31" t="str">
        <f t="shared" si="9"/>
        <v>No T+M+I</v>
      </c>
      <c r="V31">
        <v>208.52127642260569</v>
      </c>
      <c r="W31">
        <v>208.06229304273299</v>
      </c>
      <c r="X31">
        <f t="shared" si="10"/>
        <v>0.45898337987270565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211.1</v>
      </c>
      <c r="D32">
        <v>213.5</v>
      </c>
      <c r="E32">
        <v>208.15</v>
      </c>
      <c r="F32">
        <v>208</v>
      </c>
      <c r="G32">
        <f>_xll.TA_TYPPRICE(D32,E32,F32)</f>
        <v>209.88333333333333</v>
      </c>
      <c r="H32">
        <v>210.40682296982655</v>
      </c>
      <c r="I32" t="str">
        <f t="shared" si="0"/>
        <v>DOWN</v>
      </c>
      <c r="J32">
        <v>212.80938007549173</v>
      </c>
      <c r="K32">
        <v>206.11605904969099</v>
      </c>
      <c r="L32" t="str">
        <f t="shared" si="1"/>
        <v>No Confirmation</v>
      </c>
      <c r="M32" t="str">
        <f t="shared" si="2"/>
        <v>No Trend</v>
      </c>
      <c r="N32">
        <v>45.998606168172671</v>
      </c>
      <c r="O32" t="str">
        <f t="shared" si="3"/>
        <v>No Momentum</v>
      </c>
      <c r="P32" t="str">
        <f t="shared" si="4"/>
        <v>No Trend + Momentum</v>
      </c>
      <c r="Q32">
        <f t="shared" si="5"/>
        <v>-0.15000000000000568</v>
      </c>
      <c r="R32">
        <f t="shared" si="6"/>
        <v>5.3499999999999943</v>
      </c>
      <c r="S32">
        <f t="shared" si="7"/>
        <v>-2.8037383177571186E-2</v>
      </c>
      <c r="T32" t="str">
        <f t="shared" si="8"/>
        <v>DOWN</v>
      </c>
      <c r="U32" t="str">
        <f t="shared" si="9"/>
        <v>No T+M+I</v>
      </c>
      <c r="V32">
        <v>208.44108004989712</v>
      </c>
      <c r="W32">
        <v>208.05767874327128</v>
      </c>
      <c r="X32">
        <f t="shared" si="10"/>
        <v>0.38340130662584215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209.7</v>
      </c>
      <c r="D33">
        <v>210.5</v>
      </c>
      <c r="E33">
        <v>206.95</v>
      </c>
      <c r="F33">
        <v>210</v>
      </c>
      <c r="G33">
        <f>_xll.TA_TYPPRICE(D33,E33,F33)</f>
        <v>209.15</v>
      </c>
      <c r="H33">
        <v>209.77841148491328</v>
      </c>
      <c r="I33" t="str">
        <f t="shared" si="0"/>
        <v>UP</v>
      </c>
      <c r="J33">
        <v>212.29618450316025</v>
      </c>
      <c r="K33">
        <v>206.30137926087076</v>
      </c>
      <c r="L33" t="str">
        <f t="shared" si="1"/>
        <v>No Confirmation</v>
      </c>
      <c r="M33" t="str">
        <f t="shared" si="2"/>
        <v>No Trend</v>
      </c>
      <c r="N33">
        <v>53.039009115821791</v>
      </c>
      <c r="O33" t="str">
        <f t="shared" si="3"/>
        <v>No Momentum</v>
      </c>
      <c r="P33" t="str">
        <f t="shared" si="4"/>
        <v>No Trend + Momentum</v>
      </c>
      <c r="Q33">
        <f t="shared" si="5"/>
        <v>3.0500000000000114</v>
      </c>
      <c r="R33">
        <f t="shared" si="6"/>
        <v>3.5500000000000114</v>
      </c>
      <c r="S33">
        <f t="shared" si="7"/>
        <v>0.8591549295774652</v>
      </c>
      <c r="T33" t="str">
        <f t="shared" si="8"/>
        <v>UP</v>
      </c>
      <c r="U33" t="str">
        <f t="shared" si="9"/>
        <v>No T+M+I</v>
      </c>
      <c r="V33">
        <v>208.68091388837448</v>
      </c>
      <c r="W33">
        <v>208.20155439191785</v>
      </c>
      <c r="X33">
        <f t="shared" si="10"/>
        <v>0.4793594964566239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208.5</v>
      </c>
      <c r="D34">
        <v>213.35</v>
      </c>
      <c r="E34">
        <v>208.1</v>
      </c>
      <c r="F34">
        <v>212</v>
      </c>
      <c r="G34">
        <f>_xll.TA_TYPPRICE(D34,E34,F34)</f>
        <v>211.15</v>
      </c>
      <c r="H34">
        <v>210.46420574245664</v>
      </c>
      <c r="I34" t="str">
        <f t="shared" si="0"/>
        <v>UP</v>
      </c>
      <c r="J34">
        <v>212.53036572468019</v>
      </c>
      <c r="K34">
        <v>206.70107275845504</v>
      </c>
      <c r="L34" t="str">
        <f t="shared" si="1"/>
        <v>No Confirmation</v>
      </c>
      <c r="M34" t="str">
        <f t="shared" si="2"/>
        <v>No Trend</v>
      </c>
      <c r="N34">
        <v>59.619707942621027</v>
      </c>
      <c r="O34" t="str">
        <f t="shared" si="3"/>
        <v>No Momentum</v>
      </c>
      <c r="P34" t="str">
        <f t="shared" si="4"/>
        <v>No Trend + Momentum</v>
      </c>
      <c r="Q34">
        <f t="shared" si="5"/>
        <v>3.9000000000000057</v>
      </c>
      <c r="R34">
        <f t="shared" si="6"/>
        <v>5.25</v>
      </c>
      <c r="S34">
        <f t="shared" si="7"/>
        <v>0.74285714285714399</v>
      </c>
      <c r="T34" t="str">
        <f t="shared" si="8"/>
        <v>No Indication</v>
      </c>
      <c r="U34" t="str">
        <f t="shared" si="9"/>
        <v>No T+M+I</v>
      </c>
      <c r="V34">
        <v>209.19154252093224</v>
      </c>
      <c r="W34">
        <v>208.48292073325726</v>
      </c>
      <c r="X34">
        <f t="shared" si="10"/>
        <v>0.70862178767498563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212.4</v>
      </c>
      <c r="D35">
        <v>221.25</v>
      </c>
      <c r="E35">
        <v>211.6</v>
      </c>
      <c r="F35">
        <v>220</v>
      </c>
      <c r="G35">
        <f>_xll.TA_TYPPRICE(D35,E35,F35)</f>
        <v>217.61666666666667</v>
      </c>
      <c r="H35">
        <v>214.04043620456167</v>
      </c>
      <c r="I35" t="str">
        <f t="shared" si="0"/>
        <v>UP</v>
      </c>
      <c r="J35">
        <v>214.46806223030683</v>
      </c>
      <c r="K35">
        <v>207.78972325657614</v>
      </c>
      <c r="L35" t="str">
        <f t="shared" si="1"/>
        <v>UP</v>
      </c>
      <c r="M35" t="str">
        <f t="shared" si="2"/>
        <v>UP</v>
      </c>
      <c r="N35">
        <v>76.25604764401227</v>
      </c>
      <c r="O35" t="str">
        <f t="shared" si="3"/>
        <v>UP</v>
      </c>
      <c r="P35" t="str">
        <f t="shared" si="4"/>
        <v>UP</v>
      </c>
      <c r="Q35">
        <f t="shared" si="5"/>
        <v>8.4000000000000057</v>
      </c>
      <c r="R35">
        <f t="shared" si="6"/>
        <v>9.6500000000000057</v>
      </c>
      <c r="S35">
        <f t="shared" si="7"/>
        <v>0.87046632124352341</v>
      </c>
      <c r="T35" t="str">
        <f t="shared" si="8"/>
        <v>UP</v>
      </c>
      <c r="U35" t="str">
        <f t="shared" si="9"/>
        <v>UP</v>
      </c>
      <c r="V35">
        <v>210.85438213309652</v>
      </c>
      <c r="W35">
        <v>209.33603771597893</v>
      </c>
      <c r="X35">
        <f t="shared" si="10"/>
        <v>1.5183444171175893</v>
      </c>
      <c r="Y35">
        <v>0.27855248231066793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222.5</v>
      </c>
      <c r="D36">
        <v>224.6</v>
      </c>
      <c r="E36">
        <v>219.4</v>
      </c>
      <c r="F36">
        <v>220</v>
      </c>
      <c r="G36">
        <f>_xll.TA_TYPPRICE(D36,E36,F36)</f>
        <v>221.33333333333334</v>
      </c>
      <c r="H36">
        <v>217.68688476894749</v>
      </c>
      <c r="I36" t="str">
        <f t="shared" si="0"/>
        <v>UP</v>
      </c>
      <c r="J36">
        <v>216.7196039569053</v>
      </c>
      <c r="K36">
        <v>210.36978475511478</v>
      </c>
      <c r="L36" t="str">
        <f t="shared" si="1"/>
        <v>UP</v>
      </c>
      <c r="M36" t="str">
        <f t="shared" si="2"/>
        <v>UP</v>
      </c>
      <c r="N36">
        <v>76.256047644012284</v>
      </c>
      <c r="O36" t="str">
        <f t="shared" si="3"/>
        <v>UP</v>
      </c>
      <c r="P36" t="str">
        <f t="shared" si="4"/>
        <v>UP</v>
      </c>
      <c r="Q36">
        <f t="shared" si="5"/>
        <v>0.59999999999999432</v>
      </c>
      <c r="R36">
        <f t="shared" si="6"/>
        <v>5.1999999999999886</v>
      </c>
      <c r="S36">
        <f t="shared" si="7"/>
        <v>0.11538461538461454</v>
      </c>
      <c r="T36" t="str">
        <f t="shared" si="8"/>
        <v>DOWN</v>
      </c>
      <c r="U36" t="str">
        <f t="shared" si="9"/>
        <v>No T+M+I</v>
      </c>
      <c r="V36">
        <v>212.2614002664663</v>
      </c>
      <c r="W36">
        <v>210.12596084812864</v>
      </c>
      <c r="X36">
        <f t="shared" si="10"/>
        <v>2.1354394183376542</v>
      </c>
      <c r="Y36">
        <v>0.64992986951606513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220.75</v>
      </c>
      <c r="D37">
        <v>220.8</v>
      </c>
      <c r="E37">
        <v>215.05</v>
      </c>
      <c r="F37">
        <v>216</v>
      </c>
      <c r="G37">
        <f>_xll.TA_TYPPRICE(D37,E37,F37)</f>
        <v>217.28333333333333</v>
      </c>
      <c r="H37">
        <v>217.4851090511404</v>
      </c>
      <c r="I37" t="str">
        <f t="shared" si="0"/>
        <v>DOWN</v>
      </c>
      <c r="J37">
        <v>217.62635863314858</v>
      </c>
      <c r="K37">
        <v>211.40983258731148</v>
      </c>
      <c r="L37" t="str">
        <f t="shared" si="1"/>
        <v>No Confirmation</v>
      </c>
      <c r="M37" t="str">
        <f t="shared" si="2"/>
        <v>No Trend</v>
      </c>
      <c r="N37">
        <v>57.688077783499061</v>
      </c>
      <c r="O37" t="str">
        <f t="shared" si="3"/>
        <v>No Momentum</v>
      </c>
      <c r="P37" t="str">
        <f t="shared" si="4"/>
        <v>No Trend + Momentum</v>
      </c>
      <c r="Q37">
        <f t="shared" si="5"/>
        <v>0.94999999999998863</v>
      </c>
      <c r="R37">
        <f t="shared" si="6"/>
        <v>5.75</v>
      </c>
      <c r="S37">
        <f t="shared" si="7"/>
        <v>0.16521739130434585</v>
      </c>
      <c r="T37" t="str">
        <f t="shared" si="8"/>
        <v>DOWN</v>
      </c>
      <c r="U37" t="str">
        <f t="shared" si="9"/>
        <v>No T+M+I</v>
      </c>
      <c r="V37">
        <v>212.83656945624071</v>
      </c>
      <c r="W37">
        <v>210.56107485937838</v>
      </c>
      <c r="X37">
        <f t="shared" si="10"/>
        <v>2.2754945968623304</v>
      </c>
      <c r="Y37">
        <v>0.9750428149853182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215</v>
      </c>
      <c r="D38">
        <v>219.15</v>
      </c>
      <c r="E38">
        <v>214.4</v>
      </c>
      <c r="F38">
        <v>216</v>
      </c>
      <c r="G38">
        <f>_xll.TA_TYPPRICE(D38,E38,F38)</f>
        <v>216.51666666666665</v>
      </c>
      <c r="H38">
        <v>217.00088785890352</v>
      </c>
      <c r="I38" t="str">
        <f t="shared" si="0"/>
        <v>DOWN</v>
      </c>
      <c r="J38">
        <v>217.96494560356001</v>
      </c>
      <c r="K38">
        <v>212.07431423457561</v>
      </c>
      <c r="L38" t="str">
        <f t="shared" si="1"/>
        <v>No Confirmation</v>
      </c>
      <c r="M38" t="str">
        <f t="shared" si="2"/>
        <v>No Trend</v>
      </c>
      <c r="N38">
        <v>57.688077783499047</v>
      </c>
      <c r="O38" t="str">
        <f t="shared" si="3"/>
        <v>No Momentum</v>
      </c>
      <c r="P38" t="str">
        <f t="shared" si="4"/>
        <v>No Trend + Momentum</v>
      </c>
      <c r="Q38">
        <f t="shared" si="5"/>
        <v>1.5999999999999943</v>
      </c>
      <c r="R38">
        <f t="shared" si="6"/>
        <v>4.75</v>
      </c>
      <c r="S38">
        <f t="shared" si="7"/>
        <v>0.33684210526315672</v>
      </c>
      <c r="T38" t="str">
        <f t="shared" si="8"/>
        <v>No Indication</v>
      </c>
      <c r="U38" t="str">
        <f t="shared" si="9"/>
        <v>No T+M+I</v>
      </c>
      <c r="V38">
        <v>213.32325107835752</v>
      </c>
      <c r="W38">
        <v>210.96395820312813</v>
      </c>
      <c r="X38">
        <f t="shared" si="10"/>
        <v>2.3592928752293858</v>
      </c>
      <c r="Y38">
        <v>1.2518928270341316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217</v>
      </c>
      <c r="D39">
        <v>218.4</v>
      </c>
      <c r="E39">
        <v>209</v>
      </c>
      <c r="F39">
        <v>212</v>
      </c>
      <c r="G39">
        <f>_xll.TA_TYPPRICE(D39,E39,F39)</f>
        <v>213.13333333333333</v>
      </c>
      <c r="H39">
        <v>215.06711059611843</v>
      </c>
      <c r="I39" t="str">
        <f t="shared" si="0"/>
        <v>DOWN</v>
      </c>
      <c r="J39">
        <v>218.06162435832445</v>
      </c>
      <c r="K39">
        <v>211.3911332935588</v>
      </c>
      <c r="L39" t="str">
        <f t="shared" si="1"/>
        <v>No Confirmation</v>
      </c>
      <c r="M39" t="str">
        <f t="shared" si="2"/>
        <v>No Trend</v>
      </c>
      <c r="N39">
        <v>41.788994665275666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9.4000000000000057</v>
      </c>
      <c r="S39">
        <f t="shared" si="7"/>
        <v>0.31914893617021256</v>
      </c>
      <c r="T39" t="str">
        <f t="shared" si="8"/>
        <v>No Indication</v>
      </c>
      <c r="U39" t="str">
        <f t="shared" si="9"/>
        <v>No T+M+I</v>
      </c>
      <c r="V39">
        <v>213.11967398937944</v>
      </c>
      <c r="W39">
        <v>211.04070203993345</v>
      </c>
      <c r="X39">
        <f t="shared" si="10"/>
        <v>2.078971949445986</v>
      </c>
      <c r="Y39">
        <v>1.4173086515165025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211.7</v>
      </c>
      <c r="D40">
        <v>212.25</v>
      </c>
      <c r="E40">
        <v>198.2</v>
      </c>
      <c r="F40">
        <v>202</v>
      </c>
      <c r="G40">
        <f>_xll.TA_TYPPRICE(D40,E40,F40)</f>
        <v>204.15</v>
      </c>
      <c r="H40">
        <v>209.60855529805923</v>
      </c>
      <c r="I40" t="str">
        <f t="shared" si="0"/>
        <v>DOWN</v>
      </c>
      <c r="J40">
        <v>216.7701522786968</v>
      </c>
      <c r="K40">
        <v>208.45977033943461</v>
      </c>
      <c r="L40" t="str">
        <f t="shared" si="1"/>
        <v>DOWN</v>
      </c>
      <c r="M40" t="str">
        <f t="shared" si="2"/>
        <v>DOWN</v>
      </c>
      <c r="N40">
        <v>22.451950015858841</v>
      </c>
      <c r="O40" t="str">
        <f t="shared" si="3"/>
        <v>DOWN</v>
      </c>
      <c r="P40" t="str">
        <f t="shared" si="4"/>
        <v>DOWN</v>
      </c>
      <c r="Q40">
        <f t="shared" si="5"/>
        <v>3.8000000000000114</v>
      </c>
      <c r="R40">
        <f t="shared" si="6"/>
        <v>14.050000000000011</v>
      </c>
      <c r="S40">
        <f t="shared" si="7"/>
        <v>0.27046263345195787</v>
      </c>
      <c r="T40" t="str">
        <f t="shared" si="8"/>
        <v>No Indication</v>
      </c>
      <c r="U40" t="str">
        <f t="shared" si="9"/>
        <v>No T+M+I</v>
      </c>
      <c r="V40">
        <v>211.40895491409029</v>
      </c>
      <c r="W40">
        <v>210.37102040734578</v>
      </c>
      <c r="X40">
        <f t="shared" si="10"/>
        <v>1.0379345067445058</v>
      </c>
      <c r="Y40">
        <v>1.3414338225621032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202</v>
      </c>
      <c r="D41">
        <v>202.7</v>
      </c>
      <c r="E41">
        <v>187</v>
      </c>
      <c r="F41">
        <v>188</v>
      </c>
      <c r="G41">
        <f>_xll.TA_TYPPRICE(D41,E41,F41)</f>
        <v>192.56666666666669</v>
      </c>
      <c r="H41">
        <v>201.08761098236295</v>
      </c>
      <c r="I41" t="str">
        <f t="shared" si="0"/>
        <v>DOWN</v>
      </c>
      <c r="J41">
        <v>213.64345177231974</v>
      </c>
      <c r="K41">
        <v>203.69093248622693</v>
      </c>
      <c r="L41" t="str">
        <f t="shared" si="1"/>
        <v>DOWN</v>
      </c>
      <c r="M41" t="str">
        <f t="shared" si="2"/>
        <v>DOWN</v>
      </c>
      <c r="N41">
        <v>12.405910665794304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15.699999999999989</v>
      </c>
      <c r="S41">
        <f t="shared" si="7"/>
        <v>6.3694267515923608E-2</v>
      </c>
      <c r="T41" t="str">
        <f t="shared" si="8"/>
        <v>DOWN</v>
      </c>
      <c r="U41" t="str">
        <f t="shared" si="9"/>
        <v>DOWN</v>
      </c>
      <c r="V41">
        <v>207.80757723499948</v>
      </c>
      <c r="W41">
        <v>208.71390778457942</v>
      </c>
      <c r="X41">
        <f t="shared" si="10"/>
        <v>-0.90633054957993409</v>
      </c>
      <c r="Y41">
        <v>0.89188094813369578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200.9</v>
      </c>
      <c r="AE41">
        <f t="shared" si="16"/>
        <v>196.70000000000002</v>
      </c>
      <c r="AF41">
        <f t="shared" si="17"/>
        <v>194.85000000000002</v>
      </c>
      <c r="AG41">
        <f t="shared" si="18"/>
        <v>193</v>
      </c>
      <c r="AH41">
        <f t="shared" si="19"/>
        <v>193</v>
      </c>
    </row>
    <row r="42" spans="1:34" x14ac:dyDescent="0.25">
      <c r="A42" t="s">
        <v>5</v>
      </c>
      <c r="B42" s="1">
        <v>42914</v>
      </c>
      <c r="C42">
        <v>187.95</v>
      </c>
      <c r="D42">
        <v>192.75</v>
      </c>
      <c r="E42">
        <v>185.25</v>
      </c>
      <c r="F42">
        <v>192</v>
      </c>
      <c r="G42">
        <f>_xll.TA_TYPPRICE(D42,E42,F42)</f>
        <v>190</v>
      </c>
      <c r="H42">
        <v>195.54380549118147</v>
      </c>
      <c r="I42" t="str">
        <f t="shared" si="0"/>
        <v>DOWN</v>
      </c>
      <c r="J42">
        <v>209.00046248958202</v>
      </c>
      <c r="K42">
        <v>199.59294748928761</v>
      </c>
      <c r="L42" t="str">
        <f t="shared" si="1"/>
        <v>DOWN</v>
      </c>
      <c r="M42" t="str">
        <f t="shared" si="2"/>
        <v>DOWN</v>
      </c>
      <c r="N42">
        <v>24.474976253427105</v>
      </c>
      <c r="O42" t="str">
        <f t="shared" si="3"/>
        <v>DOWN</v>
      </c>
      <c r="P42" t="str">
        <f t="shared" si="4"/>
        <v>DOWN</v>
      </c>
      <c r="Q42">
        <f t="shared" si="5"/>
        <v>6.75</v>
      </c>
      <c r="R42">
        <f t="shared" si="6"/>
        <v>7.5</v>
      </c>
      <c r="S42">
        <f t="shared" si="7"/>
        <v>0.9</v>
      </c>
      <c r="T42" t="str">
        <f t="shared" si="8"/>
        <v>UP</v>
      </c>
      <c r="U42" t="str">
        <f t="shared" si="9"/>
        <v>No T+M+I</v>
      </c>
      <c r="V42">
        <v>205.3756422757688</v>
      </c>
      <c r="W42">
        <v>207.47584054127725</v>
      </c>
      <c r="X42">
        <f t="shared" si="10"/>
        <v>-2.1001982655084532</v>
      </c>
      <c r="Y42">
        <v>0.29346510540526605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192.5</v>
      </c>
      <c r="D43">
        <v>200.4</v>
      </c>
      <c r="E43">
        <v>192.45</v>
      </c>
      <c r="F43">
        <v>199</v>
      </c>
      <c r="G43">
        <f>_xll.TA_TYPPRICE(D43,E43,F43)</f>
        <v>197.28333333333333</v>
      </c>
      <c r="H43">
        <v>196.4135694122574</v>
      </c>
      <c r="I43" t="str">
        <f t="shared" si="0"/>
        <v>UP</v>
      </c>
      <c r="J43">
        <v>207.08924860300823</v>
      </c>
      <c r="K43">
        <v>198.00562582500146</v>
      </c>
      <c r="L43" t="str">
        <f t="shared" si="1"/>
        <v>No Confirmation</v>
      </c>
      <c r="M43" t="str">
        <f t="shared" si="2"/>
        <v>No Trend</v>
      </c>
      <c r="N43">
        <v>41.966438935964014</v>
      </c>
      <c r="O43" t="str">
        <f t="shared" si="3"/>
        <v>No Momentum</v>
      </c>
      <c r="P43" t="str">
        <f t="shared" si="4"/>
        <v>No Trend + Momentum</v>
      </c>
      <c r="Q43">
        <f t="shared" si="5"/>
        <v>6.5500000000000114</v>
      </c>
      <c r="R43">
        <f t="shared" si="6"/>
        <v>7.9500000000000171</v>
      </c>
      <c r="S43">
        <f t="shared" si="7"/>
        <v>0.8238993710691821</v>
      </c>
      <c r="T43" t="str">
        <f t="shared" si="8"/>
        <v>UP</v>
      </c>
      <c r="U43" t="str">
        <f t="shared" si="9"/>
        <v>No T+M+I</v>
      </c>
      <c r="V43">
        <v>204.39477423334282</v>
      </c>
      <c r="W43">
        <v>206.84800050118264</v>
      </c>
      <c r="X43">
        <f t="shared" si="10"/>
        <v>-2.453226267839824</v>
      </c>
      <c r="Y43">
        <v>-0.25587316924375203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198.4</v>
      </c>
      <c r="D44">
        <v>198.4</v>
      </c>
      <c r="E44">
        <v>192.8</v>
      </c>
      <c r="F44">
        <v>197</v>
      </c>
      <c r="G44">
        <f>_xll.TA_TYPPRICE(D44,E44,F44)</f>
        <v>196.06666666666669</v>
      </c>
      <c r="H44">
        <v>196.24011803946206</v>
      </c>
      <c r="I44" t="str">
        <f t="shared" si="0"/>
        <v>UP</v>
      </c>
      <c r="J44">
        <v>205.1583044690064</v>
      </c>
      <c r="K44">
        <v>196.84882008611226</v>
      </c>
      <c r="L44" t="str">
        <f t="shared" si="1"/>
        <v>No Confirmation</v>
      </c>
      <c r="M44" t="str">
        <f t="shared" si="2"/>
        <v>No Trend</v>
      </c>
      <c r="N44">
        <v>38.760422609907216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5.5999999999999943</v>
      </c>
      <c r="S44">
        <f t="shared" si="7"/>
        <v>0.74999999999999878</v>
      </c>
      <c r="T44" t="str">
        <f t="shared" si="8"/>
        <v>No Indication</v>
      </c>
      <c r="U44" t="str">
        <f t="shared" si="9"/>
        <v>No T+M+I</v>
      </c>
      <c r="V44">
        <v>203.25711665898237</v>
      </c>
      <c r="W44">
        <v>206.11851898257652</v>
      </c>
      <c r="X44">
        <f t="shared" si="10"/>
        <v>-2.8614023235941488</v>
      </c>
      <c r="Y44">
        <v>-0.77697900011383136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198.65</v>
      </c>
      <c r="D45">
        <v>205.5</v>
      </c>
      <c r="E45">
        <v>196.55</v>
      </c>
      <c r="F45">
        <v>204</v>
      </c>
      <c r="G45">
        <f>_xll.TA_TYPPRICE(D45,E45,F45)</f>
        <v>202.01666666666665</v>
      </c>
      <c r="H45">
        <v>199.12839235306436</v>
      </c>
      <c r="I45" t="str">
        <f t="shared" si="0"/>
        <v>UP</v>
      </c>
      <c r="J45">
        <v>205.23423680922718</v>
      </c>
      <c r="K45">
        <v>196.78241562253174</v>
      </c>
      <c r="L45" t="str">
        <f t="shared" si="1"/>
        <v>No Confirmation</v>
      </c>
      <c r="M45" t="str">
        <f t="shared" si="2"/>
        <v>No Trend</v>
      </c>
      <c r="N45">
        <v>54.101084347888275</v>
      </c>
      <c r="O45" t="str">
        <f t="shared" si="3"/>
        <v>No Momentum</v>
      </c>
      <c r="P45" t="str">
        <f t="shared" si="4"/>
        <v>No Trend + Momentum</v>
      </c>
      <c r="Q45">
        <f t="shared" si="5"/>
        <v>7.4499999999999886</v>
      </c>
      <c r="R45">
        <f t="shared" si="6"/>
        <v>8.9499999999999886</v>
      </c>
      <c r="S45">
        <f t="shared" si="7"/>
        <v>0.83240223463687124</v>
      </c>
      <c r="T45" t="str">
        <f t="shared" si="8"/>
        <v>UP</v>
      </c>
      <c r="U45" t="str">
        <f t="shared" si="9"/>
        <v>No T+M+I</v>
      </c>
      <c r="V45">
        <v>203.37140640375432</v>
      </c>
      <c r="W45">
        <v>205.96159165053382</v>
      </c>
      <c r="X45">
        <f t="shared" si="10"/>
        <v>-2.5901852467794981</v>
      </c>
      <c r="Y45">
        <v>-1.1396202494469647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204.8</v>
      </c>
      <c r="D46">
        <v>206.7</v>
      </c>
      <c r="E46">
        <v>201.55</v>
      </c>
      <c r="F46">
        <v>203</v>
      </c>
      <c r="G46">
        <f>_xll.TA_TYPPRICE(D46,E46,F46)</f>
        <v>203.75</v>
      </c>
      <c r="H46">
        <v>201.43919617653216</v>
      </c>
      <c r="I46" t="str">
        <f t="shared" si="0"/>
        <v>UP</v>
      </c>
      <c r="J46">
        <v>205.55996196273225</v>
      </c>
      <c r="K46">
        <v>197.8418788175247</v>
      </c>
      <c r="L46" t="str">
        <f t="shared" si="1"/>
        <v>No Confirmation</v>
      </c>
      <c r="M46" t="str">
        <f t="shared" si="2"/>
        <v>No Trend</v>
      </c>
      <c r="N46">
        <v>51.784624824385531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5.1499999999999773</v>
      </c>
      <c r="S46">
        <f t="shared" si="7"/>
        <v>0.28155339805825147</v>
      </c>
      <c r="T46" t="str">
        <f t="shared" si="8"/>
        <v>No Indication</v>
      </c>
      <c r="U46" t="str">
        <f t="shared" si="9"/>
        <v>No T+M+I</v>
      </c>
      <c r="V46">
        <v>203.31426695702288</v>
      </c>
      <c r="W46">
        <v>205.74221449123502</v>
      </c>
      <c r="X46">
        <f t="shared" si="10"/>
        <v>-2.4279475342121373</v>
      </c>
      <c r="Y46">
        <v>-1.3972857063999993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202.65</v>
      </c>
      <c r="D47">
        <v>206.5</v>
      </c>
      <c r="E47">
        <v>201.6</v>
      </c>
      <c r="F47">
        <v>205</v>
      </c>
      <c r="G47">
        <f>_xll.TA_TYPPRICE(D47,E47,F47)</f>
        <v>204.36666666666667</v>
      </c>
      <c r="H47">
        <v>202.90293142159942</v>
      </c>
      <c r="I47" t="str">
        <f t="shared" si="0"/>
        <v>UP</v>
      </c>
      <c r="J47">
        <v>205.7688593043473</v>
      </c>
      <c r="K47">
        <v>198.67701685807478</v>
      </c>
      <c r="L47" t="str">
        <f t="shared" si="1"/>
        <v>No Confirmation</v>
      </c>
      <c r="M47" t="str">
        <f t="shared" si="2"/>
        <v>No Trend</v>
      </c>
      <c r="N47">
        <v>56.44670532790812</v>
      </c>
      <c r="O47" t="str">
        <f t="shared" si="3"/>
        <v>No Momentum</v>
      </c>
      <c r="P47" t="str">
        <f t="shared" si="4"/>
        <v>No Trend + Momentum</v>
      </c>
      <c r="Q47">
        <f t="shared" si="5"/>
        <v>3.4000000000000057</v>
      </c>
      <c r="R47">
        <f t="shared" si="6"/>
        <v>4.9000000000000057</v>
      </c>
      <c r="S47">
        <f t="shared" si="7"/>
        <v>0.69387755102040849</v>
      </c>
      <c r="T47" t="str">
        <f t="shared" si="8"/>
        <v>No Indication</v>
      </c>
      <c r="U47" t="str">
        <f t="shared" si="9"/>
        <v>No T+M+I</v>
      </c>
      <c r="V47">
        <v>203.57361050209627</v>
      </c>
      <c r="W47">
        <v>205.68723564003241</v>
      </c>
      <c r="X47">
        <f t="shared" si="10"/>
        <v>-2.1136251379361397</v>
      </c>
      <c r="Y47">
        <v>-1.5405535927072274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205</v>
      </c>
      <c r="D48">
        <v>209.15</v>
      </c>
      <c r="E48">
        <v>205</v>
      </c>
      <c r="F48">
        <v>206</v>
      </c>
      <c r="G48">
        <f>_xll.TA_TYPPRICE(D48,E48,F48)</f>
        <v>206.71666666666667</v>
      </c>
      <c r="H48">
        <v>204.80979904413306</v>
      </c>
      <c r="I48" t="str">
        <f t="shared" si="0"/>
        <v>UP</v>
      </c>
      <c r="J48">
        <v>206.52022390338124</v>
      </c>
      <c r="K48">
        <v>200.08212422294704</v>
      </c>
      <c r="L48" t="str">
        <f t="shared" si="1"/>
        <v>No Confirmation</v>
      </c>
      <c r="M48" t="str">
        <f t="shared" si="2"/>
        <v>No Trend</v>
      </c>
      <c r="N48">
        <v>58.928763810268535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4.1500000000000057</v>
      </c>
      <c r="S48">
        <f t="shared" si="7"/>
        <v>0.24096385542168641</v>
      </c>
      <c r="T48" t="str">
        <f t="shared" si="8"/>
        <v>No Indication</v>
      </c>
      <c r="U48" t="str">
        <f t="shared" si="9"/>
        <v>No T+M+I</v>
      </c>
      <c r="V48">
        <v>203.94690119408145</v>
      </c>
      <c r="W48">
        <v>205.71040337040037</v>
      </c>
      <c r="X48">
        <f t="shared" si="10"/>
        <v>-1.7635021763189229</v>
      </c>
      <c r="Y48">
        <v>-1.5851433094295664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204.9</v>
      </c>
      <c r="D49">
        <v>208.5</v>
      </c>
      <c r="E49">
        <v>202.6</v>
      </c>
      <c r="F49">
        <v>204</v>
      </c>
      <c r="G49">
        <f>_xll.TA_TYPPRICE(D49,E49,F49)</f>
        <v>205.03333333333333</v>
      </c>
      <c r="H49">
        <v>204.92156618873321</v>
      </c>
      <c r="I49" t="str">
        <f t="shared" si="0"/>
        <v>DOWN</v>
      </c>
      <c r="J49">
        <v>206.9601741470743</v>
      </c>
      <c r="K49">
        <v>200.64165217340326</v>
      </c>
      <c r="L49" t="str">
        <f t="shared" si="1"/>
        <v>No Confirmation</v>
      </c>
      <c r="M49" t="str">
        <f t="shared" si="2"/>
        <v>No Trend</v>
      </c>
      <c r="N49">
        <v>51.580028827347256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5.9000000000000057</v>
      </c>
      <c r="S49">
        <f t="shared" si="7"/>
        <v>0.23728813559322107</v>
      </c>
      <c r="T49" t="str">
        <f t="shared" si="8"/>
        <v>No Indication</v>
      </c>
      <c r="U49" t="str">
        <f t="shared" si="9"/>
        <v>No T+M+I</v>
      </c>
      <c r="V49">
        <v>203.95507024114585</v>
      </c>
      <c r="W49">
        <v>205.58370682444479</v>
      </c>
      <c r="X49">
        <f t="shared" si="10"/>
        <v>-1.6286365832989418</v>
      </c>
      <c r="Y49">
        <v>-1.5938419642034414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205</v>
      </c>
      <c r="D50">
        <v>215</v>
      </c>
      <c r="E50">
        <v>201.85</v>
      </c>
      <c r="F50">
        <v>206</v>
      </c>
      <c r="G50">
        <f>_xll.TA_TYPPRICE(D50,E50,F50)</f>
        <v>207.61666666666667</v>
      </c>
      <c r="H50">
        <v>206.26911642769994</v>
      </c>
      <c r="I50" t="str">
        <f t="shared" si="0"/>
        <v>DOWN</v>
      </c>
      <c r="J50">
        <v>208.74680211439113</v>
      </c>
      <c r="K50">
        <v>200.91017391264697</v>
      </c>
      <c r="L50" t="str">
        <f t="shared" si="1"/>
        <v>No Confirmation</v>
      </c>
      <c r="M50" t="str">
        <f t="shared" si="2"/>
        <v>No Trend</v>
      </c>
      <c r="N50">
        <v>58.109926691607242</v>
      </c>
      <c r="O50" t="str">
        <f t="shared" si="3"/>
        <v>No Momentum</v>
      </c>
      <c r="P50" t="str">
        <f t="shared" si="4"/>
        <v>No Trend + Momentum</v>
      </c>
      <c r="Q50">
        <f t="shared" si="5"/>
        <v>4.1500000000000057</v>
      </c>
      <c r="R50">
        <f t="shared" si="6"/>
        <v>13.150000000000006</v>
      </c>
      <c r="S50">
        <f t="shared" si="7"/>
        <v>0.31558935361216761</v>
      </c>
      <c r="T50" t="str">
        <f t="shared" si="8"/>
        <v>No Indication</v>
      </c>
      <c r="U50" t="str">
        <f t="shared" si="9"/>
        <v>No T+M+I</v>
      </c>
      <c r="V50">
        <v>204.26967481943109</v>
      </c>
      <c r="W50">
        <v>205.61454335596738</v>
      </c>
      <c r="X50">
        <f t="shared" si="10"/>
        <v>-1.3448685365362962</v>
      </c>
      <c r="Y50">
        <v>-1.5440472786700123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</v>
      </c>
      <c r="D51">
        <v>210.95</v>
      </c>
      <c r="E51">
        <v>204.65</v>
      </c>
      <c r="F51">
        <v>207</v>
      </c>
      <c r="G51">
        <f>_xll.TA_TYPPRICE(D51,E51,F51)</f>
        <v>207.53333333333333</v>
      </c>
      <c r="H51">
        <v>206.90122488051662</v>
      </c>
      <c r="I51" t="str">
        <f t="shared" si="0"/>
        <v>UP</v>
      </c>
      <c r="J51">
        <v>209.23640164452644</v>
      </c>
      <c r="K51">
        <v>201.7412463765032</v>
      </c>
      <c r="L51" t="str">
        <f t="shared" si="1"/>
        <v>No Confirmation</v>
      </c>
      <c r="M51" t="str">
        <f t="shared" si="2"/>
        <v>No Trend</v>
      </c>
      <c r="N51">
        <v>61.366258481472677</v>
      </c>
      <c r="O51" t="str">
        <f t="shared" si="3"/>
        <v>UP</v>
      </c>
      <c r="P51" t="str">
        <f t="shared" si="4"/>
        <v>No Trend + Momentum</v>
      </c>
      <c r="Q51">
        <f t="shared" si="5"/>
        <v>2.3499999999999943</v>
      </c>
      <c r="R51">
        <f t="shared" si="6"/>
        <v>6.2999999999999829</v>
      </c>
      <c r="S51">
        <f t="shared" si="7"/>
        <v>0.37301587301587313</v>
      </c>
      <c r="T51" t="str">
        <f t="shared" si="8"/>
        <v>No Indication</v>
      </c>
      <c r="U51" t="str">
        <f t="shared" si="9"/>
        <v>No T+M+I</v>
      </c>
      <c r="V51">
        <v>204.68972484721093</v>
      </c>
      <c r="W51">
        <v>205.71716977404387</v>
      </c>
      <c r="X51">
        <f t="shared" si="10"/>
        <v>-1.027444926832942</v>
      </c>
      <c r="Y51">
        <v>-1.4407268083025984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207.45</v>
      </c>
      <c r="D52">
        <v>211.9</v>
      </c>
      <c r="E52">
        <v>205.55</v>
      </c>
      <c r="F52">
        <v>212</v>
      </c>
      <c r="G52">
        <f>_xll.TA_TYPPRICE(D52,E52,F52)</f>
        <v>209.81666666666669</v>
      </c>
      <c r="H52">
        <v>208.35894577359164</v>
      </c>
      <c r="I52" t="str">
        <f t="shared" si="0"/>
        <v>UP</v>
      </c>
      <c r="J52">
        <v>209.82831239018722</v>
      </c>
      <c r="K52">
        <v>202.5876360706136</v>
      </c>
      <c r="L52" t="str">
        <f t="shared" si="1"/>
        <v>UP</v>
      </c>
      <c r="M52" t="str">
        <f t="shared" si="2"/>
        <v>UP</v>
      </c>
      <c r="N52">
        <v>73.998803985388449</v>
      </c>
      <c r="O52" t="str">
        <f t="shared" si="3"/>
        <v>UP</v>
      </c>
      <c r="P52" t="str">
        <f t="shared" si="4"/>
        <v>UP</v>
      </c>
      <c r="Q52">
        <f t="shared" si="5"/>
        <v>6.4499999999999886</v>
      </c>
      <c r="R52">
        <f t="shared" si="6"/>
        <v>6.3499999999999943</v>
      </c>
      <c r="S52">
        <f t="shared" si="7"/>
        <v>1.0157480314960621</v>
      </c>
      <c r="T52" t="str">
        <f t="shared" si="8"/>
        <v>UP</v>
      </c>
      <c r="U52" t="str">
        <f t="shared" si="9"/>
        <v>UP</v>
      </c>
      <c r="V52">
        <v>205.81438256302462</v>
      </c>
      <c r="W52">
        <v>206.18256460559618</v>
      </c>
      <c r="X52">
        <f t="shared" si="10"/>
        <v>-0.3681820425715614</v>
      </c>
      <c r="Y52">
        <v>-1.2262178551563909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213.9</v>
      </c>
      <c r="D53">
        <v>216.15</v>
      </c>
      <c r="E53">
        <v>210.05</v>
      </c>
      <c r="F53">
        <v>211</v>
      </c>
      <c r="G53">
        <f>_xll.TA_TYPPRICE(D53,E53,F53)</f>
        <v>212.4</v>
      </c>
      <c r="H53">
        <v>210.37947288679584</v>
      </c>
      <c r="I53" t="str">
        <f t="shared" si="0"/>
        <v>UP</v>
      </c>
      <c r="J53">
        <v>211.2331318590345</v>
      </c>
      <c r="K53">
        <v>204.2459391660328</v>
      </c>
      <c r="L53" t="str">
        <f t="shared" si="1"/>
        <v>No Confirmation</v>
      </c>
      <c r="M53" t="str">
        <f t="shared" si="2"/>
        <v>No Trend</v>
      </c>
      <c r="N53">
        <v>68.406848648155048</v>
      </c>
      <c r="O53" t="str">
        <f t="shared" si="3"/>
        <v>UP</v>
      </c>
      <c r="P53" t="str">
        <f t="shared" si="4"/>
        <v>No Trend + Momentum</v>
      </c>
      <c r="Q53">
        <f t="shared" si="5"/>
        <v>0.94999999999998863</v>
      </c>
      <c r="R53">
        <f t="shared" si="6"/>
        <v>6.0999999999999943</v>
      </c>
      <c r="S53">
        <f t="shared" si="7"/>
        <v>0.15573770491803107</v>
      </c>
      <c r="T53" t="str">
        <f t="shared" si="8"/>
        <v>DOWN</v>
      </c>
      <c r="U53" t="str">
        <f t="shared" si="9"/>
        <v>No T+M+I</v>
      </c>
      <c r="V53">
        <v>206.61216986102085</v>
      </c>
      <c r="W53">
        <v>206.53941167184831</v>
      </c>
      <c r="X53">
        <f t="shared" si="10"/>
        <v>7.2758189172532184E-2</v>
      </c>
      <c r="Y53">
        <v>-0.96642264629060626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211.5</v>
      </c>
      <c r="D54">
        <v>211.7</v>
      </c>
      <c r="E54">
        <v>208.1</v>
      </c>
      <c r="F54">
        <v>209</v>
      </c>
      <c r="G54">
        <f>_xll.TA_TYPPRICE(D54,E54,F54)</f>
        <v>209.6</v>
      </c>
      <c r="H54">
        <v>209.98973644339793</v>
      </c>
      <c r="I54" t="str">
        <f t="shared" si="0"/>
        <v>DOWN</v>
      </c>
      <c r="J54">
        <v>211.33688033480462</v>
      </c>
      <c r="K54">
        <v>205.10239712913662</v>
      </c>
      <c r="L54" t="str">
        <f t="shared" si="1"/>
        <v>No Confirmation</v>
      </c>
      <c r="M54" t="str">
        <f t="shared" si="2"/>
        <v>No Trend</v>
      </c>
      <c r="N54">
        <v>57.536942757385944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3.5999999999999943</v>
      </c>
      <c r="S54">
        <f t="shared" si="7"/>
        <v>0.250000000000002</v>
      </c>
      <c r="T54" t="str">
        <f t="shared" si="8"/>
        <v>No Indication</v>
      </c>
      <c r="U54" t="str">
        <f t="shared" si="9"/>
        <v>No T+M+I</v>
      </c>
      <c r="V54">
        <v>206.97952834394073</v>
      </c>
      <c r="W54">
        <v>206.72167747393362</v>
      </c>
      <c r="X54">
        <f t="shared" si="10"/>
        <v>0.25785087000710405</v>
      </c>
      <c r="Y54">
        <v>-0.7215679430310642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209.25</v>
      </c>
      <c r="D55">
        <v>212.9</v>
      </c>
      <c r="E55">
        <v>205.55</v>
      </c>
      <c r="F55">
        <v>210</v>
      </c>
      <c r="G55">
        <f>_xll.TA_TYPPRICE(D55,E55,F55)</f>
        <v>209.48333333333335</v>
      </c>
      <c r="H55">
        <v>209.73653488836564</v>
      </c>
      <c r="I55" t="str">
        <f t="shared" si="0"/>
        <v>UP</v>
      </c>
      <c r="J55">
        <v>211.68424026040358</v>
      </c>
      <c r="K55">
        <v>205.20186443377293</v>
      </c>
      <c r="L55" t="str">
        <f t="shared" si="1"/>
        <v>No Confirmation</v>
      </c>
      <c r="M55" t="str">
        <f t="shared" si="2"/>
        <v>No Trend</v>
      </c>
      <c r="N55">
        <v>61.373097367327013</v>
      </c>
      <c r="O55" t="str">
        <f t="shared" si="3"/>
        <v>UP</v>
      </c>
      <c r="P55" t="str">
        <f t="shared" si="4"/>
        <v>No Trend + Momentum</v>
      </c>
      <c r="Q55">
        <f t="shared" si="5"/>
        <v>4.4499999999999886</v>
      </c>
      <c r="R55">
        <f t="shared" si="6"/>
        <v>7.3499999999999943</v>
      </c>
      <c r="S55">
        <f t="shared" si="7"/>
        <v>0.6054421768707472</v>
      </c>
      <c r="T55" t="str">
        <f t="shared" si="8"/>
        <v>No Indication</v>
      </c>
      <c r="U55" t="str">
        <f t="shared" si="9"/>
        <v>No T+M+I</v>
      </c>
      <c r="V55">
        <v>207.44421629102678</v>
      </c>
      <c r="W55">
        <v>206.96451617956816</v>
      </c>
      <c r="X55">
        <f t="shared" si="10"/>
        <v>0.47970011145861235</v>
      </c>
      <c r="Y55">
        <v>-0.48131433213312891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211.5</v>
      </c>
      <c r="D56">
        <v>213</v>
      </c>
      <c r="E56">
        <v>207.65</v>
      </c>
      <c r="F56">
        <v>209</v>
      </c>
      <c r="G56">
        <f>_xll.TA_TYPPRICE(D56,E56,F56)</f>
        <v>209.88333333333333</v>
      </c>
      <c r="H56">
        <v>209.8099341108495</v>
      </c>
      <c r="I56" t="str">
        <f t="shared" si="0"/>
        <v>DOWN</v>
      </c>
      <c r="J56">
        <v>211.97663131364723</v>
      </c>
      <c r="K56">
        <v>205.74589455960117</v>
      </c>
      <c r="L56" t="str">
        <f t="shared" si="1"/>
        <v>No Confirmation</v>
      </c>
      <c r="M56" t="str">
        <f t="shared" si="2"/>
        <v>No Trend</v>
      </c>
      <c r="N56">
        <v>55.145700884280032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5.3499999999999943</v>
      </c>
      <c r="S56">
        <f t="shared" si="7"/>
        <v>0.25233644859813004</v>
      </c>
      <c r="T56" t="str">
        <f t="shared" si="8"/>
        <v>No Indication</v>
      </c>
      <c r="U56" t="str">
        <f t="shared" si="9"/>
        <v>No T+M+I</v>
      </c>
      <c r="V56">
        <v>207.68356763086882</v>
      </c>
      <c r="W56">
        <v>207.11529275885943</v>
      </c>
      <c r="X56">
        <f t="shared" si="10"/>
        <v>0.56827487200939686</v>
      </c>
      <c r="Y56">
        <v>-0.27139649130462373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209.8</v>
      </c>
      <c r="D57">
        <v>210.5</v>
      </c>
      <c r="E57">
        <v>206.6</v>
      </c>
      <c r="F57">
        <v>208</v>
      </c>
      <c r="G57">
        <f>_xll.TA_TYPPRICE(D57,E57,F57)</f>
        <v>208.36666666666667</v>
      </c>
      <c r="H57">
        <v>209.08830038875809</v>
      </c>
      <c r="I57" t="str">
        <f t="shared" si="0"/>
        <v>DOWN</v>
      </c>
      <c r="J57">
        <v>211.64849102172562</v>
      </c>
      <c r="K57">
        <v>205.93569576857868</v>
      </c>
      <c r="L57" t="str">
        <f t="shared" si="1"/>
        <v>No Confirmation</v>
      </c>
      <c r="M57" t="str">
        <f t="shared" si="2"/>
        <v>No Trend</v>
      </c>
      <c r="N57">
        <v>48.938584456215821</v>
      </c>
      <c r="O57" t="str">
        <f t="shared" si="3"/>
        <v>No Momentum</v>
      </c>
      <c r="P57" t="str">
        <f t="shared" si="4"/>
        <v>No Trend + Momentum</v>
      </c>
      <c r="Q57">
        <f t="shared" si="5"/>
        <v>1.4000000000000057</v>
      </c>
      <c r="R57">
        <f t="shared" si="6"/>
        <v>3.9000000000000057</v>
      </c>
      <c r="S57">
        <f t="shared" si="7"/>
        <v>0.35897435897435992</v>
      </c>
      <c r="T57" t="str">
        <f t="shared" si="8"/>
        <v>No Indication</v>
      </c>
      <c r="U57" t="str">
        <f t="shared" si="9"/>
        <v>No T+M+I</v>
      </c>
      <c r="V57">
        <v>207.73224953381208</v>
      </c>
      <c r="W57">
        <v>207.18082662857356</v>
      </c>
      <c r="X57">
        <f t="shared" si="10"/>
        <v>0.55142290523852466</v>
      </c>
      <c r="Y57">
        <v>-0.10683261199599403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209.1</v>
      </c>
      <c r="D58">
        <v>215.3</v>
      </c>
      <c r="E58">
        <v>208.1</v>
      </c>
      <c r="F58">
        <v>209</v>
      </c>
      <c r="G58">
        <f>_xll.TA_TYPPRICE(D58,E58,F58)</f>
        <v>210.79999999999998</v>
      </c>
      <c r="H58">
        <v>209.94415019437903</v>
      </c>
      <c r="I58" t="str">
        <f t="shared" si="0"/>
        <v>DOWN</v>
      </c>
      <c r="J58">
        <v>212.45993746134215</v>
      </c>
      <c r="K58">
        <v>206.41665226445008</v>
      </c>
      <c r="L58" t="str">
        <f t="shared" si="1"/>
        <v>No Confirmation</v>
      </c>
      <c r="M58" t="str">
        <f t="shared" si="2"/>
        <v>No Trend</v>
      </c>
      <c r="N58">
        <v>55.236696384895353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7.2000000000000171</v>
      </c>
      <c r="S58">
        <f t="shared" si="7"/>
        <v>0.1250000000000005</v>
      </c>
      <c r="T58" t="str">
        <f t="shared" si="8"/>
        <v>DOWN</v>
      </c>
      <c r="U58" t="str">
        <f t="shared" si="9"/>
        <v>No T+M+I</v>
      </c>
      <c r="V58">
        <v>207.92728806707177</v>
      </c>
      <c r="W58">
        <v>207.31558021164219</v>
      </c>
      <c r="X58">
        <f t="shared" si="10"/>
        <v>0.61170785542958583</v>
      </c>
      <c r="Y58">
        <v>3.6875481489121953E-2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209.95</v>
      </c>
      <c r="D59">
        <v>210.8</v>
      </c>
      <c r="E59">
        <v>201.3</v>
      </c>
      <c r="F59">
        <v>209</v>
      </c>
      <c r="G59">
        <f>_xll.TA_TYPPRICE(D59,E59,F59)</f>
        <v>207.03333333333333</v>
      </c>
      <c r="H59">
        <v>208.48874176385618</v>
      </c>
      <c r="I59" t="str">
        <f t="shared" si="0"/>
        <v>UP</v>
      </c>
      <c r="J59">
        <v>212.09106246993278</v>
      </c>
      <c r="K59">
        <v>205.27961842790563</v>
      </c>
      <c r="L59" t="str">
        <f t="shared" si="1"/>
        <v>No Confirmation</v>
      </c>
      <c r="M59" t="str">
        <f t="shared" si="2"/>
        <v>No Trend</v>
      </c>
      <c r="N59">
        <v>55.236696384895353</v>
      </c>
      <c r="O59" t="str">
        <f t="shared" si="3"/>
        <v>No Momentum</v>
      </c>
      <c r="P59" t="str">
        <f t="shared" si="4"/>
        <v>No Trend + Momentum</v>
      </c>
      <c r="Q59">
        <f t="shared" si="5"/>
        <v>7.6999999999999886</v>
      </c>
      <c r="R59">
        <f t="shared" si="6"/>
        <v>9.5</v>
      </c>
      <c r="S59">
        <f t="shared" si="7"/>
        <v>0.81052631578947254</v>
      </c>
      <c r="T59" t="str">
        <f t="shared" si="8"/>
        <v>UP</v>
      </c>
      <c r="U59" t="str">
        <f t="shared" si="9"/>
        <v>No T+M+I</v>
      </c>
      <c r="V59">
        <v>208.09232067213765</v>
      </c>
      <c r="W59">
        <v>207.44035204781684</v>
      </c>
      <c r="X59">
        <f t="shared" si="10"/>
        <v>0.65196862432080138</v>
      </c>
      <c r="Y59">
        <v>0.15989411005545784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209.95</v>
      </c>
      <c r="D60">
        <v>213.1</v>
      </c>
      <c r="E60">
        <v>207.25</v>
      </c>
      <c r="F60">
        <v>209</v>
      </c>
      <c r="G60">
        <f>_xll.TA_TYPPRICE(D60,E60,F60)</f>
        <v>209.78333333333333</v>
      </c>
      <c r="H60">
        <v>209.13603754859474</v>
      </c>
      <c r="I60" t="str">
        <f t="shared" si="0"/>
        <v>DOWN</v>
      </c>
      <c r="J60">
        <v>212.31527080994772</v>
      </c>
      <c r="K60">
        <v>205.71748099948215</v>
      </c>
      <c r="L60" t="str">
        <f t="shared" si="1"/>
        <v>No Confirmation</v>
      </c>
      <c r="M60" t="str">
        <f t="shared" si="2"/>
        <v>No Trend</v>
      </c>
      <c r="N60">
        <v>55.236696384895353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5.8499999999999943</v>
      </c>
      <c r="S60">
        <f t="shared" si="7"/>
        <v>0.29914529914529941</v>
      </c>
      <c r="T60" t="str">
        <f t="shared" si="8"/>
        <v>No Indication</v>
      </c>
      <c r="U60" t="str">
        <f t="shared" si="9"/>
        <v>No T+M+I</v>
      </c>
      <c r="V60">
        <v>208.23196364565493</v>
      </c>
      <c r="W60">
        <v>207.55588152575635</v>
      </c>
      <c r="X60">
        <f t="shared" si="10"/>
        <v>0.67608211989858091</v>
      </c>
      <c r="Y60">
        <v>0.26313171202408248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210.1</v>
      </c>
      <c r="D61">
        <v>211.8</v>
      </c>
      <c r="E61">
        <v>205.55</v>
      </c>
      <c r="F61">
        <v>210</v>
      </c>
      <c r="G61">
        <f>_xll.TA_TYPPRICE(D61,E61,F61)</f>
        <v>209.11666666666667</v>
      </c>
      <c r="H61">
        <v>209.12635210763071</v>
      </c>
      <c r="I61" t="str">
        <f t="shared" si="0"/>
        <v>UP</v>
      </c>
      <c r="J61">
        <v>212.20076618551491</v>
      </c>
      <c r="K61">
        <v>205.68026299959723</v>
      </c>
      <c r="L61" t="str">
        <f t="shared" si="1"/>
        <v>No Confirmation</v>
      </c>
      <c r="M61" t="str">
        <f t="shared" si="2"/>
        <v>No Trend</v>
      </c>
      <c r="N61">
        <v>63.926917362408567</v>
      </c>
      <c r="O61" t="str">
        <f t="shared" si="3"/>
        <v>UP</v>
      </c>
      <c r="P61" t="str">
        <f t="shared" si="4"/>
        <v>No Trend + Momentum</v>
      </c>
      <c r="Q61">
        <f t="shared" si="5"/>
        <v>4.4499999999999886</v>
      </c>
      <c r="R61">
        <f t="shared" si="6"/>
        <v>6.25</v>
      </c>
      <c r="S61">
        <f t="shared" si="7"/>
        <v>0.71199999999999819</v>
      </c>
      <c r="T61" t="str">
        <f t="shared" si="8"/>
        <v>No Indication</v>
      </c>
      <c r="U61" t="str">
        <f t="shared" si="9"/>
        <v>No T+M+I</v>
      </c>
      <c r="V61">
        <v>208.5039692386311</v>
      </c>
      <c r="W61">
        <v>207.73692733866329</v>
      </c>
      <c r="X61">
        <f t="shared" si="10"/>
        <v>0.76704189996780769</v>
      </c>
      <c r="Y61">
        <v>0.36391374961282752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210.6</v>
      </c>
      <c r="D62">
        <v>213.8</v>
      </c>
      <c r="E62">
        <v>210.6</v>
      </c>
      <c r="F62">
        <v>212</v>
      </c>
      <c r="G62">
        <f>_xll.TA_TYPPRICE(D62,E62,F62)</f>
        <v>212.13333333333333</v>
      </c>
      <c r="H62">
        <v>210.62984272048203</v>
      </c>
      <c r="I62" t="str">
        <f t="shared" si="0"/>
        <v>UP</v>
      </c>
      <c r="J62">
        <v>212.55615147762271</v>
      </c>
      <c r="K62">
        <v>206.77353788857562</v>
      </c>
      <c r="L62" t="str">
        <f t="shared" si="1"/>
        <v>No Confirmation</v>
      </c>
      <c r="M62" t="str">
        <f t="shared" si="2"/>
        <v>No Trend</v>
      </c>
      <c r="N62">
        <v>75.713970037187607</v>
      </c>
      <c r="O62" t="str">
        <f t="shared" si="3"/>
        <v>UP</v>
      </c>
      <c r="P62" t="str">
        <f t="shared" si="4"/>
        <v>No Trend + Momentum</v>
      </c>
      <c r="Q62">
        <f t="shared" si="5"/>
        <v>1.4000000000000057</v>
      </c>
      <c r="R62">
        <f t="shared" si="6"/>
        <v>3.2000000000000171</v>
      </c>
      <c r="S62">
        <f t="shared" si="7"/>
        <v>0.43749999999999944</v>
      </c>
      <c r="T62" t="str">
        <f t="shared" si="8"/>
        <v>No Indication</v>
      </c>
      <c r="U62" t="str">
        <f t="shared" si="9"/>
        <v>No T+M+I</v>
      </c>
      <c r="V62">
        <v>209.04182012499555</v>
      </c>
      <c r="W62">
        <v>208.05271049876231</v>
      </c>
      <c r="X62">
        <f t="shared" si="10"/>
        <v>0.98910962623324394</v>
      </c>
      <c r="Y62">
        <v>0.48895292493691078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212.9</v>
      </c>
      <c r="D63">
        <v>218.3</v>
      </c>
      <c r="E63">
        <v>210.2</v>
      </c>
      <c r="F63">
        <v>215</v>
      </c>
      <c r="G63">
        <f>_xll.TA_TYPPRICE(D63,E63,F63)</f>
        <v>214.5</v>
      </c>
      <c r="H63">
        <v>212.56492136024102</v>
      </c>
      <c r="I63" t="str">
        <f t="shared" si="0"/>
        <v>UP</v>
      </c>
      <c r="J63">
        <v>213.83256226037321</v>
      </c>
      <c r="K63">
        <v>207.53497391333659</v>
      </c>
      <c r="L63" t="str">
        <f t="shared" si="1"/>
        <v>UP</v>
      </c>
      <c r="M63" t="str">
        <f t="shared" si="2"/>
        <v>UP</v>
      </c>
      <c r="N63">
        <v>84.940439349601263</v>
      </c>
      <c r="O63" t="str">
        <f t="shared" si="3"/>
        <v>UP</v>
      </c>
      <c r="P63" t="str">
        <f t="shared" si="4"/>
        <v>UP</v>
      </c>
      <c r="Q63">
        <f t="shared" si="5"/>
        <v>4.8000000000000114</v>
      </c>
      <c r="R63">
        <f t="shared" si="6"/>
        <v>8.1000000000000227</v>
      </c>
      <c r="S63">
        <f t="shared" si="7"/>
        <v>0.59259259259259234</v>
      </c>
      <c r="T63" t="str">
        <f t="shared" si="8"/>
        <v>No Indication</v>
      </c>
      <c r="U63" t="str">
        <f t="shared" si="9"/>
        <v>No T+M+I</v>
      </c>
      <c r="V63">
        <v>209.95846318268855</v>
      </c>
      <c r="W63">
        <v>208.56732453589103</v>
      </c>
      <c r="X63">
        <f t="shared" si="10"/>
        <v>1.3911386467975149</v>
      </c>
      <c r="Y63">
        <v>0.66939006930903155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214.8</v>
      </c>
      <c r="D64">
        <v>218</v>
      </c>
      <c r="E64">
        <v>199.05</v>
      </c>
      <c r="F64">
        <v>201.45</v>
      </c>
      <c r="G64">
        <f>_xll.TA_TYPPRICE(D64,E64,F64)</f>
        <v>206.16666666666666</v>
      </c>
      <c r="H64">
        <v>209.36579401345384</v>
      </c>
      <c r="I64" t="str">
        <f t="shared" si="0"/>
        <v>DOWN</v>
      </c>
      <c r="J64">
        <v>214.75865953584582</v>
      </c>
      <c r="K64">
        <v>205.64942415481735</v>
      </c>
      <c r="L64" t="str">
        <f t="shared" si="1"/>
        <v>DOWN</v>
      </c>
      <c r="M64" t="str">
        <f t="shared" si="2"/>
        <v>DOWN</v>
      </c>
      <c r="N64">
        <v>27.008946791018374</v>
      </c>
      <c r="O64" t="str">
        <f t="shared" si="3"/>
        <v>DOWN</v>
      </c>
      <c r="P64" t="str">
        <f t="shared" si="4"/>
        <v>DOWN</v>
      </c>
      <c r="Q64">
        <f t="shared" si="5"/>
        <v>2.3999999999999773</v>
      </c>
      <c r="R64">
        <f t="shared" si="6"/>
        <v>18.949999999999989</v>
      </c>
      <c r="S64">
        <f t="shared" si="7"/>
        <v>0.12664907651714927</v>
      </c>
      <c r="T64" t="str">
        <f t="shared" si="8"/>
        <v>DOWN</v>
      </c>
      <c r="U64" t="str">
        <f t="shared" si="9"/>
        <v>DOWN</v>
      </c>
      <c r="V64">
        <v>208.6494688468903</v>
      </c>
      <c r="W64">
        <v>208.04011531101023</v>
      </c>
      <c r="X64">
        <f t="shared" si="10"/>
        <v>0.60935353588007501</v>
      </c>
      <c r="Y64">
        <v>0.65738276262324025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202.2</v>
      </c>
      <c r="D65">
        <v>205.5</v>
      </c>
      <c r="E65">
        <v>197</v>
      </c>
      <c r="F65">
        <v>204.85</v>
      </c>
      <c r="G65">
        <f>_xll.TA_TYPPRICE(D65,E65,F65)</f>
        <v>202.45000000000002</v>
      </c>
      <c r="H65">
        <v>205.90789700672693</v>
      </c>
      <c r="I65" t="str">
        <f t="shared" si="0"/>
        <v>DOWN</v>
      </c>
      <c r="J65">
        <v>212.70117963899119</v>
      </c>
      <c r="K65">
        <v>203.72732989819127</v>
      </c>
      <c r="L65" t="str">
        <f t="shared" si="1"/>
        <v>No Confirmation</v>
      </c>
      <c r="M65" t="str">
        <f t="shared" si="2"/>
        <v>No Trend</v>
      </c>
      <c r="N65">
        <v>39.87157405275574</v>
      </c>
      <c r="O65" t="str">
        <f t="shared" si="3"/>
        <v>DOWN</v>
      </c>
      <c r="P65" t="str">
        <f t="shared" si="4"/>
        <v>No Trend + Momentum</v>
      </c>
      <c r="Q65">
        <f t="shared" si="5"/>
        <v>7.8499999999999943</v>
      </c>
      <c r="R65">
        <f t="shared" si="6"/>
        <v>8.5</v>
      </c>
      <c r="S65">
        <f t="shared" si="7"/>
        <v>0.92352941176470527</v>
      </c>
      <c r="T65" t="str">
        <f t="shared" si="8"/>
        <v>UP</v>
      </c>
      <c r="U65" t="str">
        <f t="shared" si="9"/>
        <v>No T+M+I</v>
      </c>
      <c r="V65">
        <v>208.06493517813794</v>
      </c>
      <c r="W65">
        <v>207.80381047315763</v>
      </c>
      <c r="X65">
        <f t="shared" si="10"/>
        <v>0.26112470498031826</v>
      </c>
      <c r="Y65">
        <v>0.57813115109465585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205.75</v>
      </c>
      <c r="D66">
        <v>207.6</v>
      </c>
      <c r="E66">
        <v>202.55</v>
      </c>
      <c r="F66">
        <v>203.4</v>
      </c>
      <c r="G66">
        <f>_xll.TA_TYPPRICE(D66,E66,F66)</f>
        <v>204.51666666666665</v>
      </c>
      <c r="H66">
        <v>205.21228183669677</v>
      </c>
      <c r="I66" t="str">
        <f t="shared" si="0"/>
        <v>DOWN</v>
      </c>
      <c r="J66">
        <v>211.5675841636598</v>
      </c>
      <c r="K66">
        <v>203.46570103192656</v>
      </c>
      <c r="L66" t="str">
        <f t="shared" si="1"/>
        <v>DOWN</v>
      </c>
      <c r="M66" t="str">
        <f t="shared" si="2"/>
        <v>DOWN</v>
      </c>
      <c r="N66">
        <v>36.447617124310675</v>
      </c>
      <c r="O66" t="str">
        <f t="shared" si="3"/>
        <v>DOWN</v>
      </c>
      <c r="P66" t="str">
        <f t="shared" si="4"/>
        <v>DOWN</v>
      </c>
      <c r="Q66">
        <f t="shared" si="5"/>
        <v>0.84999999999999432</v>
      </c>
      <c r="R66">
        <f t="shared" si="6"/>
        <v>5.0499999999999829</v>
      </c>
      <c r="S66">
        <f t="shared" si="7"/>
        <v>0.16831683168316777</v>
      </c>
      <c r="T66" t="str">
        <f t="shared" si="8"/>
        <v>DOWN</v>
      </c>
      <c r="U66" t="str">
        <f t="shared" si="9"/>
        <v>DOWN</v>
      </c>
      <c r="V66">
        <v>207.3472528430398</v>
      </c>
      <c r="W66">
        <v>207.47760228996077</v>
      </c>
      <c r="X66">
        <f t="shared" si="10"/>
        <v>-0.13034944692097383</v>
      </c>
      <c r="Y66">
        <v>0.4364350314915299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</v>
      </c>
      <c r="D67">
        <v>205.25</v>
      </c>
      <c r="E67">
        <v>199.3</v>
      </c>
      <c r="F67">
        <v>199.75</v>
      </c>
      <c r="G67">
        <f>_xll.TA_TYPPRICE(D67,E67,F67)</f>
        <v>201.43333333333331</v>
      </c>
      <c r="H67">
        <v>203.32280758501503</v>
      </c>
      <c r="I67" t="str">
        <f t="shared" ref="I67:I82" si="20">IF(F67&gt;H67,"UP","DOWN")</f>
        <v>DOWN</v>
      </c>
      <c r="J67">
        <v>210.16367657173541</v>
      </c>
      <c r="K67">
        <v>202.53998969149845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28.694189333648524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0.44999999999998863</v>
      </c>
      <c r="R67">
        <f t="shared" ref="R67:R82" si="26">D67-E67</f>
        <v>5.9499999999999886</v>
      </c>
      <c r="S67">
        <f t="shared" ref="S67:S82" si="27">Q67/R67</f>
        <v>7.5630252100838569E-2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206.17844471334138</v>
      </c>
      <c r="W67">
        <v>206.90518730551923</v>
      </c>
      <c r="X67">
        <f t="shared" ref="X67:X82" si="30">V67-W67</f>
        <v>-0.72674259217785675</v>
      </c>
      <c r="Y67">
        <v>0.20379950675765254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200.7</v>
      </c>
      <c r="D68">
        <v>201.75</v>
      </c>
      <c r="E68">
        <v>190.55</v>
      </c>
      <c r="F68">
        <v>192.5</v>
      </c>
      <c r="G68">
        <f>_xll.TA_TYPPRICE(D68,E68,F68)</f>
        <v>194.93333333333331</v>
      </c>
      <c r="H68">
        <v>199.12807045917418</v>
      </c>
      <c r="I68" t="str">
        <f t="shared" si="20"/>
        <v>DOWN</v>
      </c>
      <c r="J68">
        <v>208.29397066690532</v>
      </c>
      <c r="K68">
        <v>199.87554753783212</v>
      </c>
      <c r="L68" t="str">
        <f t="shared" si="21"/>
        <v>DOWN</v>
      </c>
      <c r="M68" t="str">
        <f t="shared" si="22"/>
        <v>DOWN</v>
      </c>
      <c r="N68">
        <v>18.776740542445072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11.199999999999989</v>
      </c>
      <c r="S68">
        <f t="shared" si="27"/>
        <v>0.17410714285714202</v>
      </c>
      <c r="T68" t="str">
        <f t="shared" si="28"/>
        <v>DOWN</v>
      </c>
      <c r="U68" t="str">
        <f t="shared" si="29"/>
        <v>DOWN</v>
      </c>
      <c r="V68">
        <v>204.07406860359654</v>
      </c>
      <c r="W68">
        <v>205.83813639399929</v>
      </c>
      <c r="X68">
        <f t="shared" si="30"/>
        <v>-1.7640677904027484</v>
      </c>
      <c r="Y68">
        <v>-0.18977395267442768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200.45000000000002</v>
      </c>
      <c r="AE68">
        <f t="shared" si="36"/>
        <v>197.45000000000002</v>
      </c>
      <c r="AF68">
        <f t="shared" si="37"/>
        <v>196.15</v>
      </c>
      <c r="AG68">
        <f t="shared" si="38"/>
        <v>194.85000000000002</v>
      </c>
    </row>
    <row r="69" spans="1:33" x14ac:dyDescent="0.25">
      <c r="A69" t="s">
        <v>5</v>
      </c>
      <c r="B69" s="1">
        <v>42951</v>
      </c>
      <c r="C69">
        <v>192</v>
      </c>
      <c r="D69">
        <v>199.7</v>
      </c>
      <c r="E69">
        <v>190.7</v>
      </c>
      <c r="F69">
        <v>199.5</v>
      </c>
      <c r="G69">
        <f>_xll.TA_TYPPRICE(D69,E69,F69)</f>
        <v>196.63333333333333</v>
      </c>
      <c r="H69">
        <v>197.88070189625375</v>
      </c>
      <c r="I69" t="str">
        <f t="shared" si="20"/>
        <v>UP</v>
      </c>
      <c r="J69">
        <v>206.38419940759303</v>
      </c>
      <c r="K69">
        <v>197.83653697386941</v>
      </c>
      <c r="L69" t="str">
        <f t="shared" si="21"/>
        <v>No Confirmation</v>
      </c>
      <c r="M69" t="str">
        <f t="shared" si="22"/>
        <v>No Trend</v>
      </c>
      <c r="N69">
        <v>42.684859765444735</v>
      </c>
      <c r="O69" t="str">
        <f t="shared" si="23"/>
        <v>No Momentum</v>
      </c>
      <c r="P69" t="str">
        <f t="shared" si="24"/>
        <v>No Trend + Momentum</v>
      </c>
      <c r="Q69">
        <f t="shared" si="25"/>
        <v>8.8000000000000114</v>
      </c>
      <c r="R69">
        <f t="shared" si="26"/>
        <v>9</v>
      </c>
      <c r="S69">
        <f t="shared" si="27"/>
        <v>0.97777777777777908</v>
      </c>
      <c r="T69" t="str">
        <f t="shared" si="28"/>
        <v>UP</v>
      </c>
      <c r="U69" t="str">
        <f t="shared" si="29"/>
        <v>No T+M+I</v>
      </c>
      <c r="V69">
        <v>203.37036574150477</v>
      </c>
      <c r="W69">
        <v>205.3686448092586</v>
      </c>
      <c r="X69">
        <f t="shared" si="30"/>
        <v>-1.9982790677538276</v>
      </c>
      <c r="Y69">
        <v>-0.55147497569030768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199.65</v>
      </c>
      <c r="D70">
        <v>203.4</v>
      </c>
      <c r="E70">
        <v>197</v>
      </c>
      <c r="F70">
        <v>199</v>
      </c>
      <c r="G70">
        <f>_xll.TA_TYPPRICE(D70,E70,F70)</f>
        <v>199.79999999999998</v>
      </c>
      <c r="H70">
        <v>198.84035094812685</v>
      </c>
      <c r="I70" t="str">
        <f t="shared" si="20"/>
        <v>UP</v>
      </c>
      <c r="J70">
        <v>205.72104398368347</v>
      </c>
      <c r="K70">
        <v>197.65063986856509</v>
      </c>
      <c r="L70" t="str">
        <f t="shared" si="21"/>
        <v>No Confirmation</v>
      </c>
      <c r="M70" t="str">
        <f t="shared" si="22"/>
        <v>No Trend</v>
      </c>
      <c r="N70">
        <v>41.591773552656242</v>
      </c>
      <c r="O70" t="str">
        <f t="shared" si="23"/>
        <v>No Momentum</v>
      </c>
      <c r="P70" t="str">
        <f t="shared" si="24"/>
        <v>No Trend + Momentum</v>
      </c>
      <c r="Q70">
        <f t="shared" si="25"/>
        <v>2</v>
      </c>
      <c r="R70">
        <f t="shared" si="26"/>
        <v>6.4000000000000057</v>
      </c>
      <c r="S70">
        <f t="shared" si="27"/>
        <v>0.31249999999999972</v>
      </c>
      <c r="T70" t="str">
        <f t="shared" si="28"/>
        <v>No Indication</v>
      </c>
      <c r="U70" t="str">
        <f t="shared" si="29"/>
        <v>No T+M+I</v>
      </c>
      <c r="V70">
        <v>202.69800178127326</v>
      </c>
      <c r="W70">
        <v>204.89689334190612</v>
      </c>
      <c r="X70">
        <f t="shared" si="30"/>
        <v>-2.198891560632859</v>
      </c>
      <c r="Y70">
        <v>-0.88095829267881798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199.1</v>
      </c>
      <c r="D71">
        <v>201</v>
      </c>
      <c r="E71">
        <v>192.05</v>
      </c>
      <c r="F71">
        <v>192.8</v>
      </c>
      <c r="G71">
        <f>_xll.TA_TYPPRICE(D71,E71,F71)</f>
        <v>195.28333333333333</v>
      </c>
      <c r="H71">
        <v>197.06184214073011</v>
      </c>
      <c r="I71" t="str">
        <f t="shared" si="20"/>
        <v>DOWN</v>
      </c>
      <c r="J71">
        <v>204.67192309842048</v>
      </c>
      <c r="K71">
        <v>196.4060532311062</v>
      </c>
      <c r="L71" t="str">
        <f t="shared" si="21"/>
        <v>DOWN</v>
      </c>
      <c r="M71" t="str">
        <f t="shared" si="22"/>
        <v>DOWN</v>
      </c>
      <c r="N71">
        <v>29.773731649730063</v>
      </c>
      <c r="O71" t="str">
        <f t="shared" si="23"/>
        <v>DOWN</v>
      </c>
      <c r="P71" t="str">
        <f t="shared" si="24"/>
        <v>DOWN</v>
      </c>
      <c r="Q71">
        <f t="shared" si="25"/>
        <v>0.75</v>
      </c>
      <c r="R71">
        <f t="shared" si="26"/>
        <v>8.9499999999999886</v>
      </c>
      <c r="S71">
        <f t="shared" si="27"/>
        <v>8.3798882681564352E-2</v>
      </c>
      <c r="T71" t="str">
        <f t="shared" si="28"/>
        <v>DOWN</v>
      </c>
      <c r="U71" t="str">
        <f t="shared" si="29"/>
        <v>DOWN</v>
      </c>
      <c r="V71">
        <v>201.175232276462</v>
      </c>
      <c r="W71">
        <v>204.00082716843158</v>
      </c>
      <c r="X71">
        <f t="shared" si="30"/>
        <v>-2.8255948919695868</v>
      </c>
      <c r="Y71">
        <v>-1.2698856125369717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192.8</v>
      </c>
      <c r="D72">
        <v>192.8</v>
      </c>
      <c r="E72">
        <v>185</v>
      </c>
      <c r="F72">
        <v>185.6</v>
      </c>
      <c r="G72">
        <f>_xll.TA_TYPPRICE(D72,E72,F72)</f>
        <v>187.79999999999998</v>
      </c>
      <c r="H72">
        <v>192.43092107036506</v>
      </c>
      <c r="I72" t="str">
        <f t="shared" si="20"/>
        <v>DOWN</v>
      </c>
      <c r="J72">
        <v>202.03371796543814</v>
      </c>
      <c r="K72">
        <v>193.87137473530481</v>
      </c>
      <c r="L72" t="str">
        <f t="shared" si="21"/>
        <v>DOWN</v>
      </c>
      <c r="M72" t="str">
        <f t="shared" si="22"/>
        <v>DOWN</v>
      </c>
      <c r="N72">
        <v>21.07924482731578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7.8000000000000114</v>
      </c>
      <c r="S72">
        <f t="shared" si="27"/>
        <v>7.6923076923076081E-2</v>
      </c>
      <c r="T72" t="str">
        <f t="shared" si="28"/>
        <v>DOWN</v>
      </c>
      <c r="U72" t="str">
        <f t="shared" si="29"/>
        <v>DOWN</v>
      </c>
      <c r="V72">
        <v>198.77904269546784</v>
      </c>
      <c r="W72">
        <v>202.63780293373296</v>
      </c>
      <c r="X72">
        <f t="shared" si="30"/>
        <v>-3.8587602382651198</v>
      </c>
      <c r="Y72">
        <v>-1.7876605376826014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191.9</v>
      </c>
      <c r="AE72">
        <f t="shared" si="36"/>
        <v>189.8</v>
      </c>
      <c r="AF72">
        <f t="shared" si="37"/>
        <v>188.9</v>
      </c>
      <c r="AG72">
        <f t="shared" si="38"/>
        <v>188</v>
      </c>
    </row>
    <row r="73" spans="1:33" x14ac:dyDescent="0.25">
      <c r="A73" t="s">
        <v>5</v>
      </c>
      <c r="B73" s="1">
        <v>42957</v>
      </c>
      <c r="C73">
        <v>185.45</v>
      </c>
      <c r="D73">
        <v>185.45</v>
      </c>
      <c r="E73">
        <v>168.75</v>
      </c>
      <c r="F73">
        <v>176.1</v>
      </c>
      <c r="G73">
        <f>_xll.TA_TYPPRICE(D73,E73,F73)</f>
        <v>176.76666666666665</v>
      </c>
      <c r="H73">
        <v>184.59879386851586</v>
      </c>
      <c r="I73" t="str">
        <f t="shared" si="20"/>
        <v>DOWN</v>
      </c>
      <c r="J73">
        <v>198.34844730645187</v>
      </c>
      <c r="K73">
        <v>188.2888470163482</v>
      </c>
      <c r="L73" t="str">
        <f t="shared" si="21"/>
        <v>DOWN</v>
      </c>
      <c r="M73" t="str">
        <f t="shared" si="22"/>
        <v>DOWN</v>
      </c>
      <c r="N73">
        <v>14.22708236399037</v>
      </c>
      <c r="O73" t="str">
        <f t="shared" si="23"/>
        <v>DOWN</v>
      </c>
      <c r="P73" t="str">
        <f t="shared" si="24"/>
        <v>DOWN</v>
      </c>
      <c r="Q73">
        <f t="shared" si="25"/>
        <v>7.3499999999999943</v>
      </c>
      <c r="R73">
        <f t="shared" si="26"/>
        <v>16.699999999999989</v>
      </c>
      <c r="S73">
        <f t="shared" si="27"/>
        <v>0.44011976047904189</v>
      </c>
      <c r="T73" t="str">
        <f t="shared" si="28"/>
        <v>No Indication</v>
      </c>
      <c r="U73" t="str">
        <f t="shared" si="29"/>
        <v>No T+M+I</v>
      </c>
      <c r="V73">
        <v>195.28995920385739</v>
      </c>
      <c r="W73">
        <v>200.67203975345643</v>
      </c>
      <c r="X73">
        <f t="shared" si="30"/>
        <v>-5.3820805495990385</v>
      </c>
      <c r="Y73">
        <v>-2.5065445400658888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183.55</v>
      </c>
      <c r="E74">
        <v>168.35</v>
      </c>
      <c r="F74">
        <v>176.8</v>
      </c>
      <c r="G74">
        <f>_xll.TA_TYPPRICE(D74,E74,F74)</f>
        <v>176.23333333333335</v>
      </c>
      <c r="H74">
        <v>180.41606360092459</v>
      </c>
      <c r="I74" t="str">
        <f t="shared" si="20"/>
        <v>DOWN</v>
      </c>
      <c r="J74">
        <v>195.05990346057368</v>
      </c>
      <c r="K74">
        <v>183.85799212382636</v>
      </c>
      <c r="L74" t="str">
        <f t="shared" si="21"/>
        <v>DOWN</v>
      </c>
      <c r="M74" t="str">
        <f t="shared" si="22"/>
        <v>DOWN</v>
      </c>
      <c r="N74">
        <v>16.720500742903045</v>
      </c>
      <c r="O74" t="str">
        <f t="shared" si="23"/>
        <v>DOWN</v>
      </c>
      <c r="P74" t="str">
        <f t="shared" si="24"/>
        <v>DOWN</v>
      </c>
      <c r="Q74">
        <f t="shared" si="25"/>
        <v>8.4500000000000171</v>
      </c>
      <c r="R74">
        <f t="shared" si="26"/>
        <v>15.200000000000017</v>
      </c>
      <c r="S74">
        <f t="shared" si="27"/>
        <v>0.55592105263157943</v>
      </c>
      <c r="T74" t="str">
        <f t="shared" si="28"/>
        <v>No Indication</v>
      </c>
      <c r="U74" t="str">
        <f t="shared" si="29"/>
        <v>No T+M+I</v>
      </c>
      <c r="V74">
        <v>192.44535009557165</v>
      </c>
      <c r="W74">
        <v>198.90374051245965</v>
      </c>
      <c r="X74">
        <f t="shared" si="30"/>
        <v>-6.458390416887994</v>
      </c>
      <c r="Y74">
        <v>-3.2969137154303096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180.05</v>
      </c>
      <c r="D75">
        <v>185.45</v>
      </c>
      <c r="E75">
        <v>180.05</v>
      </c>
      <c r="F75">
        <v>183.8</v>
      </c>
      <c r="G75">
        <f>_xll.TA_TYPPRICE(D75,E75,F75)</f>
        <v>183.1</v>
      </c>
      <c r="H75">
        <v>181.75803180046228</v>
      </c>
      <c r="I75" t="str">
        <f t="shared" si="20"/>
        <v>UP</v>
      </c>
      <c r="J75">
        <v>192.92436935822397</v>
      </c>
      <c r="K75">
        <v>183.01177165186496</v>
      </c>
      <c r="L75" t="str">
        <f t="shared" si="21"/>
        <v>No Confirmation</v>
      </c>
      <c r="M75" t="str">
        <f t="shared" si="22"/>
        <v>No Trend</v>
      </c>
      <c r="N75">
        <v>38.916657372362501</v>
      </c>
      <c r="O75" t="str">
        <f t="shared" si="23"/>
        <v>DOWN</v>
      </c>
      <c r="P75" t="str">
        <f t="shared" si="24"/>
        <v>No Trend + Momentum</v>
      </c>
      <c r="Q75">
        <f t="shared" si="25"/>
        <v>3.75</v>
      </c>
      <c r="R75">
        <f t="shared" si="26"/>
        <v>5.3999999999999773</v>
      </c>
      <c r="S75">
        <f t="shared" si="27"/>
        <v>0.69444444444444742</v>
      </c>
      <c r="T75" t="str">
        <f t="shared" si="28"/>
        <v>No Indication</v>
      </c>
      <c r="U75" t="str">
        <f t="shared" si="29"/>
        <v>No T+M+I</v>
      </c>
      <c r="V75">
        <v>191.11529623471449</v>
      </c>
      <c r="W75">
        <v>197.78494491894412</v>
      </c>
      <c r="X75">
        <f t="shared" si="30"/>
        <v>-6.6696486842296281</v>
      </c>
      <c r="Y75">
        <v>-3.9714607091901732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185</v>
      </c>
      <c r="D76">
        <v>186.8</v>
      </c>
      <c r="E76">
        <v>179.55</v>
      </c>
      <c r="F76">
        <v>185.3</v>
      </c>
      <c r="G76">
        <f>_xll.TA_TYPPRICE(D76,E76,F76)</f>
        <v>183.88333333333335</v>
      </c>
      <c r="H76">
        <v>182.8206825668978</v>
      </c>
      <c r="I76" t="str">
        <f t="shared" si="20"/>
        <v>UP</v>
      </c>
      <c r="J76">
        <v>191.56339838972977</v>
      </c>
      <c r="K76">
        <v>182.24248906256165</v>
      </c>
      <c r="L76" t="str">
        <f t="shared" si="21"/>
        <v>No Confirmation</v>
      </c>
      <c r="M76" t="str">
        <f t="shared" si="22"/>
        <v>No Trend</v>
      </c>
      <c r="N76">
        <v>42.986876075990679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5.75</v>
      </c>
      <c r="R76">
        <f t="shared" si="26"/>
        <v>7.25</v>
      </c>
      <c r="S76">
        <f t="shared" si="27"/>
        <v>0.7931034482758621</v>
      </c>
      <c r="T76" t="str">
        <f t="shared" si="28"/>
        <v>No Indication</v>
      </c>
      <c r="U76" t="str">
        <f t="shared" si="29"/>
        <v>No T+M+I</v>
      </c>
      <c r="V76">
        <v>190.22063527552766</v>
      </c>
      <c r="W76">
        <v>196.86013418420751</v>
      </c>
      <c r="X76">
        <f t="shared" si="30"/>
        <v>-6.6394989086798546</v>
      </c>
      <c r="Y76">
        <v>-4.5050683490881092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185.65</v>
      </c>
      <c r="D77">
        <v>191.8</v>
      </c>
      <c r="E77">
        <v>183.6</v>
      </c>
      <c r="F77">
        <v>184.55</v>
      </c>
      <c r="G77">
        <f>_xll.TA_TYPPRICE(D77,E77,F77)</f>
        <v>186.65</v>
      </c>
      <c r="H77">
        <v>184.73534128344892</v>
      </c>
      <c r="I77" t="str">
        <f t="shared" si="20"/>
        <v>DOWN</v>
      </c>
      <c r="J77">
        <v>191.61597652534539</v>
      </c>
      <c r="K77">
        <v>182.54415815977018</v>
      </c>
      <c r="L77" t="str">
        <f t="shared" si="21"/>
        <v>No Confirmation</v>
      </c>
      <c r="M77" t="str">
        <f t="shared" si="22"/>
        <v>No Trend</v>
      </c>
      <c r="N77">
        <v>41.268213436464286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0.95000000000001705</v>
      </c>
      <c r="R77">
        <f t="shared" si="26"/>
        <v>8.2000000000000171</v>
      </c>
      <c r="S77">
        <f t="shared" si="27"/>
        <v>0.1158536585365872</v>
      </c>
      <c r="T77" t="str">
        <f t="shared" si="28"/>
        <v>DOWN</v>
      </c>
      <c r="U77" t="str">
        <f t="shared" si="29"/>
        <v>No T+M+I</v>
      </c>
      <c r="V77">
        <v>189.3482298485234</v>
      </c>
      <c r="W77">
        <v>195.94827239278473</v>
      </c>
      <c r="X77">
        <f t="shared" si="30"/>
        <v>-6.6000425442613277</v>
      </c>
      <c r="Y77">
        <v>-4.9240631881227532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182.65</v>
      </c>
      <c r="D78">
        <v>184.6</v>
      </c>
      <c r="E78">
        <v>179.7</v>
      </c>
      <c r="F78">
        <v>182.5</v>
      </c>
      <c r="G78">
        <f>_xll.TA_TYPPRICE(D78,E78,F78)</f>
        <v>182.26666666666665</v>
      </c>
      <c r="H78">
        <v>183.50100397505778</v>
      </c>
      <c r="I78" t="str">
        <f t="shared" si="20"/>
        <v>DOWN</v>
      </c>
      <c r="J78">
        <v>190.05687063082419</v>
      </c>
      <c r="K78">
        <v>181.91212301315457</v>
      </c>
      <c r="L78" t="str">
        <f t="shared" si="21"/>
        <v>No Confirmation</v>
      </c>
      <c r="M78" t="str">
        <f t="shared" si="22"/>
        <v>No Trend</v>
      </c>
      <c r="N78">
        <v>36.30840872036962</v>
      </c>
      <c r="O78" t="str">
        <f t="shared" si="23"/>
        <v>DOWN</v>
      </c>
      <c r="P78" t="str">
        <f t="shared" si="24"/>
        <v>No Trend + Momentum</v>
      </c>
      <c r="Q78">
        <f t="shared" si="25"/>
        <v>2.8000000000000114</v>
      </c>
      <c r="R78">
        <f t="shared" si="26"/>
        <v>4.9000000000000057</v>
      </c>
      <c r="S78">
        <f t="shared" si="27"/>
        <v>0.57142857142857306</v>
      </c>
      <c r="T78" t="str">
        <f t="shared" si="28"/>
        <v>No Indication</v>
      </c>
      <c r="U78" t="str">
        <f t="shared" si="29"/>
        <v>No T+M+I</v>
      </c>
      <c r="V78">
        <v>188.29465602567365</v>
      </c>
      <c r="W78">
        <v>194.95210406739326</v>
      </c>
      <c r="X78">
        <f t="shared" si="30"/>
        <v>-6.6574480417196185</v>
      </c>
      <c r="Y78">
        <v>-5.2707401588421261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185.7</v>
      </c>
      <c r="E79">
        <v>176</v>
      </c>
      <c r="F79">
        <v>176.85</v>
      </c>
      <c r="G79">
        <f>_xll.TA_TYPPRICE(D79,E79,F79)</f>
        <v>179.51666666666665</v>
      </c>
      <c r="H79">
        <v>181.5088353208622</v>
      </c>
      <c r="I79" t="str">
        <f t="shared" si="20"/>
        <v>DOWN</v>
      </c>
      <c r="J79">
        <v>189.0886771573077</v>
      </c>
      <c r="K79">
        <v>180.59831789912022</v>
      </c>
      <c r="L79" t="str">
        <f t="shared" si="21"/>
        <v>DOWN</v>
      </c>
      <c r="M79" t="str">
        <f t="shared" si="22"/>
        <v>DOWN</v>
      </c>
      <c r="N79">
        <v>25.67687924397627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9.6999999999999886</v>
      </c>
      <c r="S79">
        <f t="shared" si="27"/>
        <v>8.7628865979380965E-2</v>
      </c>
      <c r="T79" t="str">
        <f t="shared" si="28"/>
        <v>DOWN</v>
      </c>
      <c r="U79" t="str">
        <f t="shared" si="29"/>
        <v>DOWN</v>
      </c>
      <c r="V79">
        <v>186.53393971403153</v>
      </c>
      <c r="W79">
        <v>193.61120746980859</v>
      </c>
      <c r="X79">
        <f t="shared" si="30"/>
        <v>-7.0772677557770578</v>
      </c>
      <c r="Y79">
        <v>-5.6320456782291126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179.4</v>
      </c>
      <c r="D80">
        <v>179.7</v>
      </c>
      <c r="E80">
        <v>173.5</v>
      </c>
      <c r="F80">
        <v>174.45</v>
      </c>
      <c r="G80">
        <f>_xll.TA_TYPPRICE(D80,E80,F80)</f>
        <v>175.88333333333333</v>
      </c>
      <c r="H80">
        <v>178.69608432709776</v>
      </c>
      <c r="I80" t="str">
        <f t="shared" si="20"/>
        <v>DOWN</v>
      </c>
      <c r="J80">
        <v>187.00230445568377</v>
      </c>
      <c r="K80">
        <v>179.02091392153795</v>
      </c>
      <c r="L80" t="str">
        <f t="shared" si="21"/>
        <v>DOWN</v>
      </c>
      <c r="M80" t="str">
        <f t="shared" si="22"/>
        <v>DOWN</v>
      </c>
      <c r="N80">
        <v>22.221920068466137</v>
      </c>
      <c r="O80" t="str">
        <f t="shared" si="23"/>
        <v>DOWN</v>
      </c>
      <c r="P80" t="str">
        <f t="shared" si="24"/>
        <v>DOWN</v>
      </c>
      <c r="Q80">
        <f t="shared" si="25"/>
        <v>0.94999999999998863</v>
      </c>
      <c r="R80">
        <f t="shared" si="26"/>
        <v>6.1999999999999886</v>
      </c>
      <c r="S80">
        <f t="shared" si="27"/>
        <v>0.15322580645161135</v>
      </c>
      <c r="T80" t="str">
        <f t="shared" si="28"/>
        <v>DOWN</v>
      </c>
      <c r="U80" t="str">
        <f t="shared" si="29"/>
        <v>DOWN</v>
      </c>
      <c r="V80">
        <v>184.674872065719</v>
      </c>
      <c r="W80">
        <v>192.19185876834129</v>
      </c>
      <c r="X80">
        <f t="shared" si="30"/>
        <v>-7.5169867026222903</v>
      </c>
      <c r="Y80">
        <v>-6.0090338831077483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179</v>
      </c>
      <c r="AE80">
        <f t="shared" si="36"/>
        <v>177.35000000000002</v>
      </c>
      <c r="AF80">
        <f t="shared" si="37"/>
        <v>176.60000000000002</v>
      </c>
      <c r="AG80">
        <f t="shared" si="38"/>
        <v>175.85000000000002</v>
      </c>
    </row>
    <row r="81" spans="1:33" x14ac:dyDescent="0.25">
      <c r="A81" t="s">
        <v>5</v>
      </c>
      <c r="B81" s="1">
        <v>42970</v>
      </c>
      <c r="C81">
        <v>177.7</v>
      </c>
      <c r="D81">
        <v>179.45</v>
      </c>
      <c r="E81">
        <v>175.2</v>
      </c>
      <c r="F81">
        <v>178.2</v>
      </c>
      <c r="G81">
        <f>_xll.TA_TYPPRICE(D81,E81,F81)</f>
        <v>177.61666666666665</v>
      </c>
      <c r="H81">
        <v>178.15637549688222</v>
      </c>
      <c r="I81" t="str">
        <f t="shared" si="20"/>
        <v>UP</v>
      </c>
      <c r="J81">
        <v>185.32401457664292</v>
      </c>
      <c r="K81">
        <v>178.17182193897395</v>
      </c>
      <c r="L81" t="str">
        <f t="shared" si="21"/>
        <v>No Confirmation</v>
      </c>
      <c r="M81" t="str">
        <f t="shared" si="22"/>
        <v>No Trend</v>
      </c>
      <c r="N81">
        <v>38.40839390259405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4.25</v>
      </c>
      <c r="S81">
        <f t="shared" si="27"/>
        <v>0.70588235294117652</v>
      </c>
      <c r="T81" t="str">
        <f t="shared" si="28"/>
        <v>No Indication</v>
      </c>
      <c r="U81" t="str">
        <f t="shared" si="29"/>
        <v>No T+M+I</v>
      </c>
      <c r="V81">
        <v>183.67873790176222</v>
      </c>
      <c r="W81">
        <v>191.1554247855012</v>
      </c>
      <c r="X81">
        <f t="shared" si="30"/>
        <v>-7.4766868837389779</v>
      </c>
      <c r="Y81">
        <v>-6.3025644832339944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178.6</v>
      </c>
      <c r="D82">
        <v>180.8</v>
      </c>
      <c r="E82">
        <v>176.5</v>
      </c>
      <c r="F82">
        <v>177.3</v>
      </c>
      <c r="G82">
        <f>_xll.TA_TYPPRICE(D82,E82,F82)</f>
        <v>178.20000000000002</v>
      </c>
      <c r="H82">
        <v>178.17818774844113</v>
      </c>
      <c r="I82" t="str">
        <f t="shared" si="20"/>
        <v>DOWN</v>
      </c>
      <c r="J82">
        <v>184.31867800405561</v>
      </c>
      <c r="K82">
        <v>177.8003059525353</v>
      </c>
      <c r="L82" t="str">
        <f t="shared" si="21"/>
        <v>DOWN</v>
      </c>
      <c r="M82" t="str">
        <f t="shared" si="22"/>
        <v>DOWN</v>
      </c>
      <c r="N82">
        <v>36.151346088922374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4.3000000000000114</v>
      </c>
      <c r="S82">
        <f t="shared" si="27"/>
        <v>0.18604651162790914</v>
      </c>
      <c r="T82" t="str">
        <f t="shared" si="28"/>
        <v>DOWN</v>
      </c>
      <c r="U82" t="str">
        <f t="shared" si="29"/>
        <v>DOWN</v>
      </c>
      <c r="V82">
        <v>182.69739360918342</v>
      </c>
      <c r="W82">
        <v>190.12909702361222</v>
      </c>
      <c r="X82">
        <f t="shared" si="30"/>
        <v>-7.4317034144287959</v>
      </c>
      <c r="Y82">
        <v>-6.5283922694729544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2017-07-05T05:51:59Z</dcterms:created>
  <dcterms:modified xsi:type="dcterms:W3CDTF">2017-08-26T06:07:36Z</dcterms:modified>
</cp:coreProperties>
</file>