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77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3" i="1"/>
  <c r="J45" i="1"/>
  <c r="J53" i="1"/>
  <c r="J59" i="1"/>
  <c r="J6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41" i="1"/>
  <c r="J47" i="1"/>
  <c r="J49" i="1"/>
  <c r="J51" i="1"/>
  <c r="J55" i="1"/>
  <c r="J57" i="1"/>
  <c r="J61" i="1"/>
  <c r="J63" i="1"/>
  <c r="J65" i="1"/>
  <c r="J67" i="1"/>
  <c r="J71" i="1"/>
  <c r="J73" i="1"/>
  <c r="J75" i="1"/>
  <c r="J77" i="1"/>
  <c r="J79" i="1"/>
  <c r="J81" i="1"/>
  <c r="H2" i="1" a="1"/>
  <c r="G27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5" i="1" l="1"/>
  <c r="AH14" i="1"/>
  <c r="AH18" i="1"/>
  <c r="AH27" i="1"/>
  <c r="AH6" i="1"/>
  <c r="AH22" i="1"/>
  <c r="AH3" i="1"/>
  <c r="AH54" i="1"/>
  <c r="AH10" i="1"/>
  <c r="AH26" i="1"/>
  <c r="AH42" i="1"/>
  <c r="AH15" i="1"/>
  <c r="AH39" i="1"/>
  <c r="AH37" i="1"/>
  <c r="AH30" i="1"/>
  <c r="AH51" i="1"/>
  <c r="AH28" i="1"/>
  <c r="AH32" i="1"/>
  <c r="AH38" i="1"/>
  <c r="AH19" i="1"/>
  <c r="AH21" i="1"/>
  <c r="AH20" i="1"/>
  <c r="AH46" i="1" l="1"/>
  <c r="AH45" i="1"/>
  <c r="AH55" i="1"/>
  <c r="AH9" i="1"/>
  <c r="AH50" i="1"/>
  <c r="AH2" i="1"/>
  <c r="AH40" i="1"/>
  <c r="AH56" i="1"/>
  <c r="AH13" i="1"/>
  <c r="AH17" i="1"/>
  <c r="AH8" i="1"/>
  <c r="AH16" i="1"/>
  <c r="AH48" i="1"/>
  <c r="AH34" i="1"/>
  <c r="AH41" i="1"/>
  <c r="AH25" i="1"/>
  <c r="AH24" i="1"/>
  <c r="AH33" i="1"/>
  <c r="AH7" i="1"/>
  <c r="AH23" i="1"/>
  <c r="AH52" i="1"/>
  <c r="AH36" i="1"/>
  <c r="AH47" i="1"/>
  <c r="AH12" i="1"/>
  <c r="AH53" i="1"/>
  <c r="AH49" i="1"/>
  <c r="AH29" i="1"/>
  <c r="AH4" i="1"/>
  <c r="AH31" i="1"/>
  <c r="AH35" i="1"/>
  <c r="AH44" i="1"/>
  <c r="AH11" i="1"/>
  <c r="AH43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<sst xmlns="http://schemas.openxmlformats.org/spreadsheetml/2006/main" count="115" uniqueCount="35">
  <si>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</si>
  <si>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</si>
  <si>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</si>
  <si>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</si>
  <si>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</si>
  <si>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INDUSINDBK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</si>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</sst>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1454</v>
      </c>
      <c r="D2">
        <v>1455</v>
      </c>
      <c r="E2">
        <v>1440.15</v>
      </c>
      <c r="F2">
        <v>1450</v>
      </c>
      <c r="G2">
        <f>_xll.TA_TYPPRICE(D2,E2,F2)</f>
        <v>1448.3833333333332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9.8499999999999091</v>
      </c>
      <c r="R2">
        <f>D2-E2</f>
        <v>14.849999999999909</v>
      </c>
      <c r="S2">
        <f>Q2/R2</f>
        <v>0.66329966329966128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1449.9</v>
      </c>
      <c r="D3">
        <v>1451.45</v>
      </c>
      <c r="E3">
        <v>1429</v>
      </c>
      <c r="F3">
        <v>1436</v>
      </c>
      <c r="G3">
        <f>_xll.TA_TYPPRICE(D3,E3,F3)</f>
        <v>1438.8166666666666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7</v>
      </c>
      <c r="R3">
        <f t="shared" ref="R3:R66" si="6">D3-E3</f>
        <v>22.450000000000045</v>
      </c>
      <c r="S3">
        <f t="shared" ref="S3:S66" si="7">Q3/R3</f>
        <v>0.31180400890868532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1446</v>
      </c>
      <c r="D4">
        <v>1446</v>
      </c>
      <c r="E4">
        <v>1410.1</v>
      </c>
      <c r="F4">
        <v>1426</v>
      </c>
      <c r="G4">
        <f>_xll.TA_TYPPRICE(D4,E4,F4)</f>
        <v>1427.3666666666668</v>
      </c>
      <c r="H4">
        <v>1438.1888888888889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15.900000000000091</v>
      </c>
      <c r="R4">
        <f t="shared" si="6"/>
        <v>35.900000000000091</v>
      </c>
      <c r="S4">
        <f t="shared" si="7"/>
        <v>0.44289693593314905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1429.95</v>
      </c>
      <c r="D5">
        <v>1429.95</v>
      </c>
      <c r="E5">
        <v>1403.7</v>
      </c>
      <c r="F5">
        <v>1409</v>
      </c>
      <c r="G5">
        <f>_xll.TA_TYPPRICE(D5,E5,F5)</f>
        <v>1414.2166666666665</v>
      </c>
      <c r="H5">
        <v>1426.2027777777776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5.2999999999999545</v>
      </c>
      <c r="R5">
        <f t="shared" si="6"/>
        <v>26.25</v>
      </c>
      <c r="S5">
        <f t="shared" si="7"/>
        <v>0.20190476190476017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1406.5</v>
      </c>
      <c r="D6">
        <v>1434.8</v>
      </c>
      <c r="E6">
        <v>1401.8</v>
      </c>
      <c r="F6">
        <v>1435</v>
      </c>
      <c r="G6">
        <f>_xll.TA_TYPPRICE(D6,E6,F6)</f>
        <v>1423.8666666666668</v>
      </c>
      <c r="H6">
        <v>1425.0347222222222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33.200000000000045</v>
      </c>
      <c r="R6">
        <f t="shared" si="6"/>
        <v>33</v>
      </c>
      <c r="S6">
        <f t="shared" si="7"/>
        <v>1.0060606060606074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1432</v>
      </c>
      <c r="D7">
        <v>1432</v>
      </c>
      <c r="E7">
        <v>1415.55</v>
      </c>
      <c r="F7">
        <v>1423</v>
      </c>
      <c r="G7">
        <f>_xll.TA_TYPPRICE(D7,E7,F7)</f>
        <v>1423.5166666666667</v>
      </c>
      <c r="H7">
        <v>1424.2756944444445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32.911392405063289</v>
      </c>
      <c r="O7" t="str">
        <f t="shared" si="3"/>
        <v>DOWN</v>
      </c>
      <c r="P7" t="e">
        <f t="shared" si="4"/>
        <v>#N/A</v>
      </c>
      <c r="Q7">
        <f t="shared" si="5"/>
        <v>7.4500000000000455</v>
      </c>
      <c r="R7">
        <f t="shared" si="6"/>
        <v>16.450000000000045</v>
      </c>
      <c r="S7">
        <f t="shared" si="7"/>
        <v>0.45288753799392251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1425.4</v>
      </c>
      <c r="D8">
        <v>1435</v>
      </c>
      <c r="E8">
        <v>1419.3</v>
      </c>
      <c r="F8">
        <v>1432</v>
      </c>
      <c r="G8">
        <f>_xll.TA_TYPPRICE(D8,E8,F8)</f>
        <v>1428.7666666666667</v>
      </c>
      <c r="H8">
        <v>1426.5211805555555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41.27423822714681</v>
      </c>
      <c r="O8" t="str">
        <f t="shared" si="3"/>
        <v>No Momentum</v>
      </c>
      <c r="P8" t="e">
        <f t="shared" si="4"/>
        <v>#N/A</v>
      </c>
      <c r="Q8">
        <f t="shared" si="5"/>
        <v>12.700000000000045</v>
      </c>
      <c r="R8">
        <f t="shared" si="6"/>
        <v>15.700000000000045</v>
      </c>
      <c r="S8">
        <f t="shared" si="7"/>
        <v>0.8089171974522299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1438</v>
      </c>
      <c r="D9">
        <v>1438</v>
      </c>
      <c r="E9">
        <v>1420</v>
      </c>
      <c r="F9">
        <v>1420</v>
      </c>
      <c r="G9">
        <f>_xll.TA_TYPPRICE(D9,E9,F9)</f>
        <v>1426</v>
      </c>
      <c r="H9">
        <v>1426.2605902777777</v>
      </c>
      <c r="I9" t="str">
        <f t="shared" si="0"/>
        <v>DOWN</v>
      </c>
      <c r="J9">
        <v>1440.2750000000001</v>
      </c>
      <c r="K9">
        <v>1417.4499999999998</v>
      </c>
      <c r="L9" t="str">
        <f t="shared" si="1"/>
        <v>No Confirmation</v>
      </c>
      <c r="M9" t="str">
        <f t="shared" si="2"/>
        <v>No Trend</v>
      </c>
      <c r="N9">
        <v>34.174311926605498</v>
      </c>
      <c r="O9" t="str">
        <f t="shared" si="3"/>
        <v>DOWN</v>
      </c>
      <c r="P9" t="str">
        <f t="shared" si="4"/>
        <v>No Trend + Momentum</v>
      </c>
      <c r="Q9">
        <f t="shared" si="5"/>
        <v>0</v>
      </c>
      <c r="R9">
        <f t="shared" si="6"/>
        <v>18</v>
      </c>
      <c r="S9">
        <f t="shared" si="7"/>
        <v>0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1424.8</v>
      </c>
      <c r="D10">
        <v>1424.8</v>
      </c>
      <c r="E10">
        <v>1404.5</v>
      </c>
      <c r="F10">
        <v>1413</v>
      </c>
      <c r="G10">
        <f>_xll.TA_TYPPRICE(D10,E10,F10)</f>
        <v>1414.1000000000001</v>
      </c>
      <c r="H10">
        <v>1420.1802951388891</v>
      </c>
      <c r="I10" t="str">
        <f t="shared" si="0"/>
        <v>DOWN</v>
      </c>
      <c r="J10">
        <v>1436.8361111111112</v>
      </c>
      <c r="K10">
        <v>1414.5722222222221</v>
      </c>
      <c r="L10" t="str">
        <f t="shared" si="1"/>
        <v>DOWN</v>
      </c>
      <c r="M10" t="str">
        <f t="shared" si="2"/>
        <v>DOWN</v>
      </c>
      <c r="N10">
        <v>30.365558527576098</v>
      </c>
      <c r="O10" t="str">
        <f t="shared" si="3"/>
        <v>DOWN</v>
      </c>
      <c r="P10" t="str">
        <f t="shared" si="4"/>
        <v>DOWN</v>
      </c>
      <c r="Q10">
        <f t="shared" si="5"/>
        <v>8.5</v>
      </c>
      <c r="R10">
        <f t="shared" si="6"/>
        <v>20.299999999999955</v>
      </c>
      <c r="S10">
        <f t="shared" si="7"/>
        <v>0.41871921182266103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1414.2</v>
      </c>
      <c r="D11">
        <v>1422.6</v>
      </c>
      <c r="E11">
        <v>1403.4</v>
      </c>
      <c r="F11">
        <v>1420</v>
      </c>
      <c r="G11">
        <f>_xll.TA_TYPPRICE(D11,E11,F11)</f>
        <v>1415.3333333333333</v>
      </c>
      <c r="H11">
        <v>1417.756814236111</v>
      </c>
      <c r="I11" t="str">
        <f t="shared" si="0"/>
        <v>UP</v>
      </c>
      <c r="J11">
        <v>1433.6725308641976</v>
      </c>
      <c r="K11">
        <v>1412.0895061728395</v>
      </c>
      <c r="L11" t="str">
        <f t="shared" si="1"/>
        <v>No Confirmation</v>
      </c>
      <c r="M11" t="str">
        <f t="shared" si="2"/>
        <v>No Trend</v>
      </c>
      <c r="N11">
        <v>38.880348807959976</v>
      </c>
      <c r="O11" t="str">
        <f t="shared" si="3"/>
        <v>DOWN</v>
      </c>
      <c r="P11" t="str">
        <f t="shared" si="4"/>
        <v>No Trend + Momentum</v>
      </c>
      <c r="Q11">
        <f t="shared" si="5"/>
        <v>16.599999999999909</v>
      </c>
      <c r="R11">
        <f t="shared" si="6"/>
        <v>19.199999999999818</v>
      </c>
      <c r="S11">
        <f t="shared" si="7"/>
        <v>0.86458333333333681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1417.75</v>
      </c>
      <c r="D12">
        <v>1440</v>
      </c>
      <c r="E12">
        <v>1410.45</v>
      </c>
      <c r="F12">
        <v>1438</v>
      </c>
      <c r="G12">
        <f>_xll.TA_TYPPRICE(D12,E12,F12)</f>
        <v>1429.4833333333333</v>
      </c>
      <c r="H12">
        <v>1423.6200737847221</v>
      </c>
      <c r="I12" t="str">
        <f t="shared" si="0"/>
        <v>UP</v>
      </c>
      <c r="J12">
        <v>1435.0786351165982</v>
      </c>
      <c r="K12">
        <v>1411.7251714677641</v>
      </c>
      <c r="L12" t="str">
        <f t="shared" si="1"/>
        <v>UP</v>
      </c>
      <c r="M12" t="str">
        <f t="shared" si="2"/>
        <v>UP</v>
      </c>
      <c r="N12">
        <v>56.124915983668224</v>
      </c>
      <c r="O12" t="str">
        <f t="shared" si="3"/>
        <v>No Momentum</v>
      </c>
      <c r="P12" t="str">
        <f t="shared" si="4"/>
        <v>No Trend + Momentum</v>
      </c>
      <c r="Q12">
        <f t="shared" si="5"/>
        <v>27.549999999999955</v>
      </c>
      <c r="R12">
        <f t="shared" si="6"/>
        <v>29.549999999999955</v>
      </c>
      <c r="S12">
        <f t="shared" si="7"/>
        <v>0.93231810490693734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1438</v>
      </c>
      <c r="D13">
        <v>1448.3</v>
      </c>
      <c r="E13">
        <v>1420</v>
      </c>
      <c r="F13">
        <v>1422</v>
      </c>
      <c r="G13">
        <f>_xll.TA_TYPPRICE(D13,E13,F13)</f>
        <v>1430.1000000000001</v>
      </c>
      <c r="H13">
        <v>1426.8600368923612</v>
      </c>
      <c r="I13" t="str">
        <f t="shared" si="0"/>
        <v>DOWN</v>
      </c>
      <c r="J13">
        <v>1438.0167162017985</v>
      </c>
      <c r="K13">
        <v>1413.5640222527054</v>
      </c>
      <c r="L13" t="str">
        <f t="shared" si="1"/>
        <v>No Confirmation</v>
      </c>
      <c r="M13" t="str">
        <f t="shared" si="2"/>
        <v>No Trend</v>
      </c>
      <c r="N13">
        <v>42.729487600528508</v>
      </c>
      <c r="O13" t="str">
        <f t="shared" si="3"/>
        <v>No Momentum</v>
      </c>
      <c r="P13" t="str">
        <f t="shared" si="4"/>
        <v>No Trend + Momentum</v>
      </c>
      <c r="Q13">
        <f t="shared" si="5"/>
        <v>2</v>
      </c>
      <c r="R13">
        <f t="shared" si="6"/>
        <v>28.299999999999955</v>
      </c>
      <c r="S13">
        <f t="shared" si="7"/>
        <v>7.0671378091872905E-2</v>
      </c>
      <c r="T13" t="str">
        <f t="shared" si="8"/>
        <v>DOWN</v>
      </c>
      <c r="U13" t="str">
        <f t="shared" si="9"/>
        <v>No T+M+I</v>
      </c>
      <c r="V13">
        <v>1427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1422</v>
      </c>
      <c r="D14">
        <v>1422</v>
      </c>
      <c r="E14">
        <v>1388</v>
      </c>
      <c r="F14">
        <v>1402</v>
      </c>
      <c r="G14">
        <f>_xll.TA_TYPPRICE(D14,E14,F14)</f>
        <v>1404</v>
      </c>
      <c r="H14">
        <v>1415.4300184461806</v>
      </c>
      <c r="I14" t="str">
        <f t="shared" si="0"/>
        <v>DOWN</v>
      </c>
      <c r="J14">
        <v>1434.4574459347323</v>
      </c>
      <c r="K14">
        <v>1407.8831284187709</v>
      </c>
      <c r="L14" t="str">
        <f t="shared" si="1"/>
        <v>DOWN</v>
      </c>
      <c r="M14" t="str">
        <f t="shared" si="2"/>
        <v>DOWN</v>
      </c>
      <c r="N14">
        <v>31.122969440695254</v>
      </c>
      <c r="O14" t="str">
        <f t="shared" si="3"/>
        <v>DOWN</v>
      </c>
      <c r="P14" t="str">
        <f t="shared" si="4"/>
        <v>DOWN</v>
      </c>
      <c r="Q14">
        <f t="shared" si="5"/>
        <v>14</v>
      </c>
      <c r="R14">
        <f t="shared" si="6"/>
        <v>34</v>
      </c>
      <c r="S14">
        <f t="shared" si="7"/>
        <v>0.41176470588235292</v>
      </c>
      <c r="T14" t="str">
        <f t="shared" si="8"/>
        <v>No Indication</v>
      </c>
      <c r="U14" t="str">
        <f t="shared" si="9"/>
        <v>No T+M+I</v>
      </c>
      <c r="V14">
        <v>1423.1538461538462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1405</v>
      </c>
      <c r="D15">
        <v>1413.25</v>
      </c>
      <c r="E15">
        <v>1383</v>
      </c>
      <c r="F15">
        <v>1390</v>
      </c>
      <c r="G15">
        <f>_xll.TA_TYPPRICE(D15,E15,F15)</f>
        <v>1395.4166666666667</v>
      </c>
      <c r="H15">
        <v>1405.4233425564237</v>
      </c>
      <c r="I15" t="str">
        <f t="shared" si="0"/>
        <v>DOWN</v>
      </c>
      <c r="J15">
        <v>1429.7446801714584</v>
      </c>
      <c r="K15">
        <v>1402.3535443257106</v>
      </c>
      <c r="L15" t="str">
        <f t="shared" si="1"/>
        <v>DOWN</v>
      </c>
      <c r="M15" t="str">
        <f t="shared" si="2"/>
        <v>DOWN</v>
      </c>
      <c r="N15">
        <v>25.855636532056771</v>
      </c>
      <c r="O15" t="str">
        <f t="shared" si="3"/>
        <v>DOWN</v>
      </c>
      <c r="P15" t="str">
        <f t="shared" si="4"/>
        <v>DOWN</v>
      </c>
      <c r="Q15">
        <f t="shared" si="5"/>
        <v>7</v>
      </c>
      <c r="R15">
        <f t="shared" si="6"/>
        <v>30.25</v>
      </c>
      <c r="S15">
        <f t="shared" si="7"/>
        <v>0.23140495867768596</v>
      </c>
      <c r="T15" t="str">
        <f t="shared" si="8"/>
        <v>No Indication</v>
      </c>
      <c r="U15" t="str">
        <f t="shared" si="9"/>
        <v>No T+M+I</v>
      </c>
      <c r="V15">
        <v>1418.0532544378698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1390.35</v>
      </c>
      <c r="D16">
        <v>1404</v>
      </c>
      <c r="E16">
        <v>1375.2</v>
      </c>
      <c r="F16">
        <v>1393</v>
      </c>
      <c r="G16">
        <f>_xll.TA_TYPPRICE(D16,E16,F16)</f>
        <v>1390.7333333333333</v>
      </c>
      <c r="H16">
        <v>1398.0783379448785</v>
      </c>
      <c r="I16" t="str">
        <f t="shared" si="0"/>
        <v>DOWN</v>
      </c>
      <c r="J16">
        <v>1424.0236401333566</v>
      </c>
      <c r="K16">
        <v>1396.3194233644415</v>
      </c>
      <c r="L16" t="str">
        <f t="shared" si="1"/>
        <v>DOWN</v>
      </c>
      <c r="M16" t="str">
        <f t="shared" si="2"/>
        <v>DOWN</v>
      </c>
      <c r="N16">
        <v>29.580030346411352</v>
      </c>
      <c r="O16" t="str">
        <f t="shared" si="3"/>
        <v>DOWN</v>
      </c>
      <c r="P16" t="str">
        <f t="shared" si="4"/>
        <v>DOWN</v>
      </c>
      <c r="Q16">
        <f t="shared" si="5"/>
        <v>17.799999999999955</v>
      </c>
      <c r="R16">
        <f t="shared" si="6"/>
        <v>28.799999999999955</v>
      </c>
      <c r="S16">
        <f t="shared" si="7"/>
        <v>0.61805555555555491</v>
      </c>
      <c r="T16" t="str">
        <f t="shared" si="8"/>
        <v>No Indication</v>
      </c>
      <c r="U16" t="str">
        <f t="shared" si="9"/>
        <v>No T+M+I</v>
      </c>
      <c r="V16">
        <v>1414.1989076012744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1389.3</v>
      </c>
      <c r="D17">
        <v>1398.9</v>
      </c>
      <c r="E17">
        <v>1378.5</v>
      </c>
      <c r="F17">
        <v>1394</v>
      </c>
      <c r="G17">
        <f>_xll.TA_TYPPRICE(D17,E17,F17)</f>
        <v>1390.4666666666665</v>
      </c>
      <c r="H17">
        <v>1394.2725023057724</v>
      </c>
      <c r="I17" t="str">
        <f t="shared" si="0"/>
        <v>DOWN</v>
      </c>
      <c r="J17">
        <v>1418.4406089926108</v>
      </c>
      <c r="K17">
        <v>1392.3595515056768</v>
      </c>
      <c r="L17" t="str">
        <f t="shared" si="1"/>
        <v>No Confirmation</v>
      </c>
      <c r="M17" t="str">
        <f t="shared" si="2"/>
        <v>No Trend</v>
      </c>
      <c r="N17">
        <v>31.02369440197036</v>
      </c>
      <c r="O17" t="str">
        <f t="shared" si="3"/>
        <v>DOWN</v>
      </c>
      <c r="P17" t="str">
        <f t="shared" si="4"/>
        <v>No Trend + Momentum</v>
      </c>
      <c r="Q17">
        <f t="shared" si="5"/>
        <v>15.5</v>
      </c>
      <c r="R17">
        <f t="shared" si="6"/>
        <v>20.400000000000091</v>
      </c>
      <c r="S17">
        <f t="shared" si="7"/>
        <v>0.75980392156862409</v>
      </c>
      <c r="T17" t="str">
        <f t="shared" si="8"/>
        <v>No Indication</v>
      </c>
      <c r="U17" t="str">
        <f t="shared" si="9"/>
        <v>No T+M+I</v>
      </c>
      <c r="V17">
        <v>1411.0913833549246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1403.95</v>
      </c>
      <c r="D18">
        <v>1422.95</v>
      </c>
      <c r="E18">
        <v>1392</v>
      </c>
      <c r="F18">
        <v>1420</v>
      </c>
      <c r="G18">
        <f>_xll.TA_TYPPRICE(D18,E18,F18)</f>
        <v>1411.6499999999999</v>
      </c>
      <c r="H18">
        <v>1402.9612511528862</v>
      </c>
      <c r="I18" t="str">
        <f t="shared" si="0"/>
        <v>UP</v>
      </c>
      <c r="J18">
        <v>1419.4426958831418</v>
      </c>
      <c r="K18">
        <v>1392.2796511710819</v>
      </c>
      <c r="L18" t="str">
        <f t="shared" si="1"/>
        <v>UP</v>
      </c>
      <c r="M18" t="str">
        <f t="shared" si="2"/>
        <v>UP</v>
      </c>
      <c r="N18">
        <v>58.604494525707786</v>
      </c>
      <c r="O18" t="str">
        <f t="shared" si="3"/>
        <v>No Momentum</v>
      </c>
      <c r="P18" t="str">
        <f t="shared" si="4"/>
        <v>No Trend + Momentum</v>
      </c>
      <c r="Q18">
        <f t="shared" si="5"/>
        <v>28</v>
      </c>
      <c r="R18">
        <f t="shared" si="6"/>
        <v>30.950000000000045</v>
      </c>
      <c r="S18">
        <f t="shared" si="7"/>
        <v>0.9046849757673654</v>
      </c>
      <c r="T18" t="str">
        <f t="shared" si="8"/>
        <v>UP</v>
      </c>
      <c r="U18" t="str">
        <f t="shared" si="9"/>
        <v>No T+M+I</v>
      </c>
      <c r="V18">
        <v>1412.4619397618592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1420</v>
      </c>
      <c r="D19">
        <v>1472</v>
      </c>
      <c r="E19">
        <v>1418.05</v>
      </c>
      <c r="F19">
        <v>1459</v>
      </c>
      <c r="G19">
        <f>_xll.TA_TYPPRICE(D19,E19,F19)</f>
        <v>1449.6833333333334</v>
      </c>
      <c r="H19">
        <v>1426.3222922431098</v>
      </c>
      <c r="I19" t="str">
        <f t="shared" si="0"/>
        <v>UP</v>
      </c>
      <c r="J19">
        <v>1431.1220967979991</v>
      </c>
      <c r="K19">
        <v>1398.006395355286</v>
      </c>
      <c r="L19" t="str">
        <f t="shared" si="1"/>
        <v>UP</v>
      </c>
      <c r="M19" t="str">
        <f t="shared" si="2"/>
        <v>UP</v>
      </c>
      <c r="N19">
        <v>76.341852675386448</v>
      </c>
      <c r="O19" t="str">
        <f t="shared" si="3"/>
        <v>UP</v>
      </c>
      <c r="P19" t="str">
        <f t="shared" si="4"/>
        <v>UP</v>
      </c>
      <c r="Q19">
        <f t="shared" si="5"/>
        <v>40.950000000000045</v>
      </c>
      <c r="R19">
        <f t="shared" si="6"/>
        <v>53.950000000000045</v>
      </c>
      <c r="S19">
        <f t="shared" si="7"/>
        <v>0.75903614457831348</v>
      </c>
      <c r="T19" t="str">
        <f t="shared" si="8"/>
        <v>No Indication</v>
      </c>
      <c r="U19" t="str">
        <f t="shared" si="9"/>
        <v>No T+M+I</v>
      </c>
      <c r="V19">
        <v>1419.6216413369577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1458</v>
      </c>
      <c r="D20">
        <v>1484.8</v>
      </c>
      <c r="E20">
        <v>1452.8</v>
      </c>
      <c r="F20">
        <v>1481</v>
      </c>
      <c r="G20">
        <f>_xll.TA_TYPPRICE(D20,E20,F20)</f>
        <v>1472.8666666666668</v>
      </c>
      <c r="H20">
        <v>1449.5944794548882</v>
      </c>
      <c r="I20" t="str">
        <f t="shared" si="0"/>
        <v>UP</v>
      </c>
      <c r="J20">
        <v>1443.0505197317771</v>
      </c>
      <c r="K20">
        <v>1410.1827519430003</v>
      </c>
      <c r="L20" t="str">
        <f t="shared" si="1"/>
        <v>UP</v>
      </c>
      <c r="M20" t="str">
        <f t="shared" si="2"/>
        <v>UP</v>
      </c>
      <c r="N20">
        <v>81.831290913617778</v>
      </c>
      <c r="O20" t="str">
        <f t="shared" si="3"/>
        <v>UP</v>
      </c>
      <c r="P20" t="str">
        <f t="shared" si="4"/>
        <v>UP</v>
      </c>
      <c r="Q20">
        <f t="shared" si="5"/>
        <v>28.200000000000045</v>
      </c>
      <c r="R20">
        <f t="shared" si="6"/>
        <v>32</v>
      </c>
      <c r="S20">
        <f t="shared" si="7"/>
        <v>0.88125000000000142</v>
      </c>
      <c r="T20" t="str">
        <f t="shared" si="8"/>
        <v>UP</v>
      </c>
      <c r="U20" t="str">
        <f t="shared" si="9"/>
        <v>UP</v>
      </c>
      <c r="V20">
        <v>1429.0644657466567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1479</v>
      </c>
      <c r="D21">
        <v>1504.7</v>
      </c>
      <c r="E21">
        <v>1473.45</v>
      </c>
      <c r="F21">
        <v>1488</v>
      </c>
      <c r="G21">
        <f>_xll.TA_TYPPRICE(D21,E21,F21)</f>
        <v>1488.7166666666665</v>
      </c>
      <c r="H21">
        <v>1469.1555730607774</v>
      </c>
      <c r="I21" t="str">
        <f t="shared" si="0"/>
        <v>UP</v>
      </c>
      <c r="J21">
        <v>1456.7504042358266</v>
      </c>
      <c r="K21">
        <v>1424.2421404001113</v>
      </c>
      <c r="L21" t="str">
        <f t="shared" si="1"/>
        <v>UP</v>
      </c>
      <c r="M21" t="str">
        <f t="shared" si="2"/>
        <v>UP</v>
      </c>
      <c r="N21">
        <v>83.366333838835388</v>
      </c>
      <c r="O21" t="str">
        <f t="shared" si="3"/>
        <v>UP</v>
      </c>
      <c r="P21" t="str">
        <f t="shared" si="4"/>
        <v>UP</v>
      </c>
      <c r="Q21">
        <f t="shared" si="5"/>
        <v>14.549999999999955</v>
      </c>
      <c r="R21">
        <f t="shared" si="6"/>
        <v>31.25</v>
      </c>
      <c r="S21">
        <f t="shared" si="7"/>
        <v>0.46559999999999857</v>
      </c>
      <c r="T21" t="str">
        <f t="shared" si="8"/>
        <v>No Indication</v>
      </c>
      <c r="U21" t="str">
        <f t="shared" si="9"/>
        <v>No T+M+I</v>
      </c>
      <c r="V21">
        <v>1438.1314710164017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1484</v>
      </c>
      <c r="D22">
        <v>1494</v>
      </c>
      <c r="E22">
        <v>1471</v>
      </c>
      <c r="F22">
        <v>1475</v>
      </c>
      <c r="G22">
        <f>_xll.TA_TYPPRICE(D22,E22,F22)</f>
        <v>1480</v>
      </c>
      <c r="H22">
        <v>1474.5777865303887</v>
      </c>
      <c r="I22" t="str">
        <f t="shared" si="0"/>
        <v>UP</v>
      </c>
      <c r="J22">
        <v>1465.0280921834208</v>
      </c>
      <c r="K22">
        <v>1434.6327758667533</v>
      </c>
      <c r="L22" t="str">
        <f t="shared" si="1"/>
        <v>UP</v>
      </c>
      <c r="M22" t="str">
        <f t="shared" si="2"/>
        <v>UP</v>
      </c>
      <c r="N22">
        <v>69.696512833692054</v>
      </c>
      <c r="O22" t="str">
        <f t="shared" si="3"/>
        <v>UP</v>
      </c>
      <c r="P22" t="str">
        <f t="shared" si="4"/>
        <v>UP</v>
      </c>
      <c r="Q22">
        <f t="shared" si="5"/>
        <v>4</v>
      </c>
      <c r="R22">
        <f t="shared" si="6"/>
        <v>23</v>
      </c>
      <c r="S22">
        <f t="shared" si="7"/>
        <v>0.17391304347826086</v>
      </c>
      <c r="T22" t="str">
        <f t="shared" si="8"/>
        <v>DOWN</v>
      </c>
      <c r="U22" t="str">
        <f t="shared" si="9"/>
        <v>No T+M+I</v>
      </c>
      <c r="V22">
        <v>1443.8035523984938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1474.9</v>
      </c>
      <c r="D23">
        <v>1487.45</v>
      </c>
      <c r="E23">
        <v>1472.1</v>
      </c>
      <c r="F23">
        <v>1481</v>
      </c>
      <c r="G23">
        <f>_xll.TA_TYPPRICE(D23,E23,F23)</f>
        <v>1480.1833333333334</v>
      </c>
      <c r="H23">
        <v>1477.3805599318612</v>
      </c>
      <c r="I23" t="str">
        <f t="shared" si="0"/>
        <v>UP</v>
      </c>
      <c r="J23">
        <v>1470.0107383648829</v>
      </c>
      <c r="K23">
        <v>1442.9588256741415</v>
      </c>
      <c r="L23" t="str">
        <f t="shared" si="1"/>
        <v>UP</v>
      </c>
      <c r="M23" t="str">
        <f t="shared" si="2"/>
        <v>UP</v>
      </c>
      <c r="N23">
        <v>72.315463362619042</v>
      </c>
      <c r="O23" t="str">
        <f t="shared" si="3"/>
        <v>UP</v>
      </c>
      <c r="P23" t="str">
        <f t="shared" si="4"/>
        <v>UP</v>
      </c>
      <c r="Q23">
        <f t="shared" si="5"/>
        <v>8.9000000000000909</v>
      </c>
      <c r="R23">
        <f t="shared" si="6"/>
        <v>15.350000000000136</v>
      </c>
      <c r="S23">
        <f t="shared" si="7"/>
        <v>0.57980456026058713</v>
      </c>
      <c r="T23" t="str">
        <f t="shared" si="8"/>
        <v>No Indication</v>
      </c>
      <c r="U23" t="str">
        <f t="shared" si="9"/>
        <v>No T+M+I</v>
      </c>
      <c r="V23">
        <v>1449.5260827987256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1470.3</v>
      </c>
      <c r="D24">
        <v>1500</v>
      </c>
      <c r="E24">
        <v>1470.3</v>
      </c>
      <c r="F24">
        <v>1494</v>
      </c>
      <c r="G24">
        <f>_xll.TA_TYPPRICE(D24,E24,F24)</f>
        <v>1488.1000000000001</v>
      </c>
      <c r="H24">
        <v>1482.7402799659308</v>
      </c>
      <c r="I24" t="str">
        <f t="shared" si="0"/>
        <v>UP</v>
      </c>
      <c r="J24">
        <v>1476.6750187282423</v>
      </c>
      <c r="K24">
        <v>1449.034642190999</v>
      </c>
      <c r="L24" t="str">
        <f t="shared" si="1"/>
        <v>UP</v>
      </c>
      <c r="M24" t="str">
        <f t="shared" si="2"/>
        <v>UP</v>
      </c>
      <c r="N24">
        <v>77.566390166214788</v>
      </c>
      <c r="O24" t="str">
        <f t="shared" si="3"/>
        <v>UP</v>
      </c>
      <c r="P24" t="str">
        <f t="shared" si="4"/>
        <v>UP</v>
      </c>
      <c r="Q24">
        <f t="shared" si="5"/>
        <v>23.700000000000045</v>
      </c>
      <c r="R24">
        <f t="shared" si="6"/>
        <v>29.700000000000045</v>
      </c>
      <c r="S24">
        <f t="shared" si="7"/>
        <v>0.79797979797979834</v>
      </c>
      <c r="T24" t="str">
        <f t="shared" si="8"/>
        <v>No Indication</v>
      </c>
      <c r="U24" t="str">
        <f t="shared" si="9"/>
        <v>No T+M+I</v>
      </c>
      <c r="V24">
        <v>1456.368223906614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1494.1</v>
      </c>
      <c r="D25">
        <v>1519.95</v>
      </c>
      <c r="E25">
        <v>1483.1</v>
      </c>
      <c r="F25">
        <v>1518</v>
      </c>
      <c r="G25">
        <f>_xll.TA_TYPPRICE(D25,E25,F25)</f>
        <v>1507.0166666666667</v>
      </c>
      <c r="H25">
        <v>1494.8784733162988</v>
      </c>
      <c r="I25" t="str">
        <f t="shared" si="0"/>
        <v>UP</v>
      </c>
      <c r="J25">
        <v>1486.2916812330773</v>
      </c>
      <c r="K25">
        <v>1456.6047217041103</v>
      </c>
      <c r="L25" t="str">
        <f t="shared" si="1"/>
        <v>UP</v>
      </c>
      <c r="M25" t="str">
        <f t="shared" si="2"/>
        <v>UP</v>
      </c>
      <c r="N25">
        <v>84.396182185559468</v>
      </c>
      <c r="O25" t="str">
        <f t="shared" si="3"/>
        <v>UP</v>
      </c>
      <c r="P25" t="str">
        <f t="shared" si="4"/>
        <v>UP</v>
      </c>
      <c r="Q25">
        <f t="shared" si="5"/>
        <v>34.900000000000091</v>
      </c>
      <c r="R25">
        <f t="shared" si="6"/>
        <v>36.850000000000136</v>
      </c>
      <c r="S25">
        <f t="shared" si="7"/>
        <v>0.94708276797828927</v>
      </c>
      <c r="T25" t="str">
        <f t="shared" si="8"/>
        <v>UP</v>
      </c>
      <c r="U25" t="str">
        <f t="shared" si="9"/>
        <v>UP</v>
      </c>
      <c r="V25">
        <v>1465.8500356132888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1518.9</v>
      </c>
      <c r="D26">
        <v>1519.25</v>
      </c>
      <c r="E26">
        <v>1502.6</v>
      </c>
      <c r="F26">
        <v>1508</v>
      </c>
      <c r="G26">
        <f>_xll.TA_TYPPRICE(D26,E26,F26)</f>
        <v>1509.95</v>
      </c>
      <c r="H26">
        <v>1502.4142366581495</v>
      </c>
      <c r="I26" t="str">
        <f t="shared" si="0"/>
        <v>UP</v>
      </c>
      <c r="J26">
        <v>1493.6157520701713</v>
      </c>
      <c r="K26">
        <v>1466.8258946587523</v>
      </c>
      <c r="L26" t="str">
        <f t="shared" si="1"/>
        <v>UP</v>
      </c>
      <c r="M26" t="str">
        <f t="shared" si="2"/>
        <v>UP</v>
      </c>
      <c r="N26">
        <v>72.845449913903195</v>
      </c>
      <c r="O26" t="str">
        <f t="shared" si="3"/>
        <v>UP</v>
      </c>
      <c r="P26" t="str">
        <f t="shared" si="4"/>
        <v>UP</v>
      </c>
      <c r="Q26">
        <f t="shared" si="5"/>
        <v>5.4000000000000909</v>
      </c>
      <c r="R26">
        <f t="shared" si="6"/>
        <v>16.650000000000091</v>
      </c>
      <c r="S26">
        <f t="shared" si="7"/>
        <v>0.32432432432432801</v>
      </c>
      <c r="T26" t="str">
        <f t="shared" si="8"/>
        <v>No Indication</v>
      </c>
      <c r="U26" t="str">
        <f t="shared" si="9"/>
        <v>No T+M+I</v>
      </c>
      <c r="V26">
        <v>1472.3346455189367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1509.7</v>
      </c>
      <c r="D27">
        <v>1523</v>
      </c>
      <c r="E27">
        <v>1495.5</v>
      </c>
      <c r="F27">
        <v>1515</v>
      </c>
      <c r="G27">
        <f>_xll.TA_TYPPRICE(D27,E27,F27)</f>
        <v>1511.1666666666667</v>
      </c>
      <c r="H27">
        <v>1506.790451662408</v>
      </c>
      <c r="I27" t="str">
        <f t="shared" si="0"/>
        <v>UP</v>
      </c>
      <c r="J27">
        <v>1500.1455849434665</v>
      </c>
      <c r="K27">
        <v>1473.1979180679184</v>
      </c>
      <c r="L27" t="str">
        <f t="shared" si="1"/>
        <v>UP</v>
      </c>
      <c r="M27" t="str">
        <f t="shared" si="2"/>
        <v>UP</v>
      </c>
      <c r="N27">
        <v>75.749567867553523</v>
      </c>
      <c r="O27" t="str">
        <f t="shared" si="3"/>
        <v>UP</v>
      </c>
      <c r="P27" t="str">
        <f t="shared" si="4"/>
        <v>UP</v>
      </c>
      <c r="Q27">
        <f t="shared" si="5"/>
        <v>19.5</v>
      </c>
      <c r="R27">
        <f t="shared" si="6"/>
        <v>27.5</v>
      </c>
      <c r="S27">
        <f t="shared" si="7"/>
        <v>0.70909090909090911</v>
      </c>
      <c r="T27" t="str">
        <f t="shared" si="8"/>
        <v>No Indication</v>
      </c>
      <c r="U27" t="str">
        <f t="shared" si="9"/>
        <v>No T+M+I</v>
      </c>
      <c r="V27">
        <v>1478.898546208331</v>
      </c>
      <c r="W27">
        <v>1443.9230769230769</v>
      </c>
      <c r="X27">
        <f t="shared" si="10"/>
        <v>34.975469285254121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1512.7</v>
      </c>
      <c r="D28">
        <v>1520.9</v>
      </c>
      <c r="E28">
        <v>1502</v>
      </c>
      <c r="F28">
        <v>1520</v>
      </c>
      <c r="G28">
        <f>_xll.TA_TYPPRICE(D28,E28,F28)</f>
        <v>1514.3</v>
      </c>
      <c r="H28">
        <v>1510.5452258312039</v>
      </c>
      <c r="I28" t="str">
        <f t="shared" si="0"/>
        <v>UP</v>
      </c>
      <c r="J28">
        <v>1504.7576771782517</v>
      </c>
      <c r="K28">
        <v>1479.5983807194921</v>
      </c>
      <c r="L28" t="str">
        <f t="shared" si="1"/>
        <v>UP</v>
      </c>
      <c r="M28" t="str">
        <f t="shared" si="2"/>
        <v>UP</v>
      </c>
      <c r="N28">
        <v>77.863373518703099</v>
      </c>
      <c r="O28" t="str">
        <f t="shared" si="3"/>
        <v>UP</v>
      </c>
      <c r="P28" t="str">
        <f t="shared" si="4"/>
        <v>UP</v>
      </c>
      <c r="Q28">
        <f t="shared" si="5"/>
        <v>18</v>
      </c>
      <c r="R28">
        <f t="shared" si="6"/>
        <v>18.900000000000091</v>
      </c>
      <c r="S28">
        <f t="shared" si="7"/>
        <v>0.95238095238094778</v>
      </c>
      <c r="T28" t="str">
        <f t="shared" si="8"/>
        <v>UP</v>
      </c>
      <c r="U28" t="str">
        <f t="shared" si="9"/>
        <v>UP</v>
      </c>
      <c r="V28">
        <v>1485.2218467916648</v>
      </c>
      <c r="W28">
        <v>1449.5584045584046</v>
      </c>
      <c r="X28">
        <f t="shared" si="10"/>
        <v>35.663442233260184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1520.9</v>
      </c>
      <c r="D29">
        <v>1536.7</v>
      </c>
      <c r="E29">
        <v>1517.05</v>
      </c>
      <c r="F29">
        <v>1523</v>
      </c>
      <c r="G29">
        <f>_xll.TA_TYPPRICE(D29,E29,F29)</f>
        <v>1525.5833333333333</v>
      </c>
      <c r="H29">
        <v>1518.0642795822687</v>
      </c>
      <c r="I29" t="str">
        <f t="shared" si="0"/>
        <v>UP</v>
      </c>
      <c r="J29">
        <v>1511.8559711386401</v>
      </c>
      <c r="K29">
        <v>1487.9209627818273</v>
      </c>
      <c r="L29" t="str">
        <f t="shared" si="1"/>
        <v>UP</v>
      </c>
      <c r="M29" t="str">
        <f t="shared" si="2"/>
        <v>UP</v>
      </c>
      <c r="N29">
        <v>79.221737228306182</v>
      </c>
      <c r="O29" t="str">
        <f t="shared" si="3"/>
        <v>UP</v>
      </c>
      <c r="P29" t="str">
        <f t="shared" si="4"/>
        <v>UP</v>
      </c>
      <c r="Q29">
        <f t="shared" si="5"/>
        <v>5.9500000000000455</v>
      </c>
      <c r="R29">
        <f t="shared" si="6"/>
        <v>19.650000000000091</v>
      </c>
      <c r="S29">
        <f t="shared" si="7"/>
        <v>0.3027989821882961</v>
      </c>
      <c r="T29" t="str">
        <f t="shared" si="8"/>
        <v>No Indication</v>
      </c>
      <c r="U29" t="str">
        <f t="shared" si="9"/>
        <v>No T+M+I</v>
      </c>
      <c r="V29">
        <v>1491.0338703621778</v>
      </c>
      <c r="W29">
        <v>1454.9985227392635</v>
      </c>
      <c r="X29">
        <f t="shared" si="10"/>
        <v>36.035347622914287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1520</v>
      </c>
      <c r="D30">
        <v>1538</v>
      </c>
      <c r="E30">
        <v>1512.95</v>
      </c>
      <c r="F30">
        <v>1525</v>
      </c>
      <c r="G30">
        <f>_xll.TA_TYPPRICE(D30,E30,F30)</f>
        <v>1525.3166666666666</v>
      </c>
      <c r="H30">
        <v>1521.6904731244676</v>
      </c>
      <c r="I30" t="str">
        <f t="shared" si="0"/>
        <v>UP</v>
      </c>
      <c r="J30">
        <v>1517.6657553300533</v>
      </c>
      <c r="K30">
        <v>1493.4829710525323</v>
      </c>
      <c r="L30" t="str">
        <f t="shared" si="1"/>
        <v>UP</v>
      </c>
      <c r="M30" t="str">
        <f t="shared" si="2"/>
        <v>UP</v>
      </c>
      <c r="N30">
        <v>80.232557341367567</v>
      </c>
      <c r="O30" t="str">
        <f t="shared" si="3"/>
        <v>UP</v>
      </c>
      <c r="P30" t="str">
        <f t="shared" si="4"/>
        <v>UP</v>
      </c>
      <c r="Q30">
        <f t="shared" si="5"/>
        <v>12.049999999999955</v>
      </c>
      <c r="R30">
        <f t="shared" si="6"/>
        <v>25.049999999999955</v>
      </c>
      <c r="S30">
        <f t="shared" si="7"/>
        <v>0.48103792415169566</v>
      </c>
      <c r="T30" t="str">
        <f t="shared" si="8"/>
        <v>No Indication</v>
      </c>
      <c r="U30" t="str">
        <f t="shared" si="9"/>
        <v>No T+M+I</v>
      </c>
      <c r="V30">
        <v>1496.2594287679967</v>
      </c>
      <c r="W30">
        <v>1460.1838173511699</v>
      </c>
      <c r="X30">
        <f t="shared" si="10"/>
        <v>36.07561141682686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1520</v>
      </c>
      <c r="D31">
        <v>1524.25</v>
      </c>
      <c r="E31">
        <v>1502.1</v>
      </c>
      <c r="F31">
        <v>1505</v>
      </c>
      <c r="G31">
        <f>_xll.TA_TYPPRICE(D31,E31,F31)</f>
        <v>1510.45</v>
      </c>
      <c r="H31">
        <v>1516.0702365622337</v>
      </c>
      <c r="I31" t="str">
        <f t="shared" si="0"/>
        <v>DOWN</v>
      </c>
      <c r="J31">
        <v>1519.1289208122637</v>
      </c>
      <c r="K31">
        <v>1495.3978663741918</v>
      </c>
      <c r="L31" t="str">
        <f t="shared" si="1"/>
        <v>No Confirmation</v>
      </c>
      <c r="M31" t="str">
        <f t="shared" si="2"/>
        <v>No Trend</v>
      </c>
      <c r="N31">
        <v>49.892781407418234</v>
      </c>
      <c r="O31" t="str">
        <f t="shared" si="3"/>
        <v>No Momentum</v>
      </c>
      <c r="P31" t="str">
        <f t="shared" si="4"/>
        <v>No Trend + Momentum</v>
      </c>
      <c r="Q31">
        <f t="shared" si="5"/>
        <v>2.9000000000000909</v>
      </c>
      <c r="R31">
        <f t="shared" si="6"/>
        <v>22.150000000000091</v>
      </c>
      <c r="S31">
        <f t="shared" si="7"/>
        <v>0.13092550790068078</v>
      </c>
      <c r="T31" t="str">
        <f t="shared" si="8"/>
        <v>DOWN</v>
      </c>
      <c r="U31" t="str">
        <f t="shared" si="9"/>
        <v>No T+M+I</v>
      </c>
      <c r="V31">
        <v>1497.6041320344589</v>
      </c>
      <c r="W31">
        <v>1463.5035345844165</v>
      </c>
      <c r="X31">
        <f t="shared" si="10"/>
        <v>34.100597450042414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1513.8</v>
      </c>
      <c r="D32">
        <v>1513.8</v>
      </c>
      <c r="E32">
        <v>1487.2</v>
      </c>
      <c r="F32">
        <v>1489</v>
      </c>
      <c r="G32">
        <f>_xll.TA_TYPPRICE(D32,E32,F32)</f>
        <v>1496.6666666666667</v>
      </c>
      <c r="H32">
        <v>1506.3684516144504</v>
      </c>
      <c r="I32" t="str">
        <f t="shared" si="0"/>
        <v>DOWN</v>
      </c>
      <c r="J32">
        <v>1517.9447161873161</v>
      </c>
      <c r="K32">
        <v>1493.576118291038</v>
      </c>
      <c r="L32" t="str">
        <f t="shared" si="1"/>
        <v>DOWN</v>
      </c>
      <c r="M32" t="str">
        <f t="shared" si="2"/>
        <v>DOWN</v>
      </c>
      <c r="N32">
        <v>36.202776287841957</v>
      </c>
      <c r="O32" t="str">
        <f t="shared" si="3"/>
        <v>DOWN</v>
      </c>
      <c r="P32" t="str">
        <f t="shared" si="4"/>
        <v>DOWN</v>
      </c>
      <c r="Q32">
        <f t="shared" si="5"/>
        <v>1.7999999999999545</v>
      </c>
      <c r="R32">
        <f t="shared" si="6"/>
        <v>26.599999999999909</v>
      </c>
      <c r="S32">
        <f t="shared" si="7"/>
        <v>6.7669172932329352E-2</v>
      </c>
      <c r="T32" t="str">
        <f t="shared" si="8"/>
        <v>DOWN</v>
      </c>
      <c r="U32" t="str">
        <f t="shared" si="9"/>
        <v>DOWN</v>
      </c>
      <c r="V32">
        <v>1496.280419413773</v>
      </c>
      <c r="W32">
        <v>1465.3921616522375</v>
      </c>
      <c r="X32">
        <f t="shared" si="10"/>
        <v>30.888257761535442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1497</v>
      </c>
      <c r="D33">
        <v>1505.6</v>
      </c>
      <c r="E33">
        <v>1485.15</v>
      </c>
      <c r="F33">
        <v>1498</v>
      </c>
      <c r="G33">
        <f>_xll.TA_TYPPRICE(D33,E33,F33)</f>
        <v>1496.25</v>
      </c>
      <c r="H33">
        <v>1501.3092258072252</v>
      </c>
      <c r="I33" t="str">
        <f t="shared" si="0"/>
        <v>DOWN</v>
      </c>
      <c r="J33">
        <v>1515.2014459234681</v>
      </c>
      <c r="K33">
        <v>1491.7036475596963</v>
      </c>
      <c r="L33" t="str">
        <f t="shared" si="1"/>
        <v>No Confirmation</v>
      </c>
      <c r="M33" t="str">
        <f t="shared" si="2"/>
        <v>No Trend</v>
      </c>
      <c r="N33">
        <v>46.520537418186379</v>
      </c>
      <c r="O33" t="str">
        <f t="shared" si="3"/>
        <v>No Momentum</v>
      </c>
      <c r="P33" t="str">
        <f t="shared" si="4"/>
        <v>No Trend + Momentum</v>
      </c>
      <c r="Q33">
        <f t="shared" si="5"/>
        <v>12.849999999999909</v>
      </c>
      <c r="R33">
        <f t="shared" si="6"/>
        <v>20.449999999999818</v>
      </c>
      <c r="S33">
        <f t="shared" si="7"/>
        <v>0.62836185819071022</v>
      </c>
      <c r="T33" t="str">
        <f t="shared" si="8"/>
        <v>No Indication</v>
      </c>
      <c r="U33" t="str">
        <f t="shared" si="9"/>
        <v>No T+M+I</v>
      </c>
      <c r="V33">
        <v>1496.5449702731926</v>
      </c>
      <c r="W33">
        <v>1467.8075570854051</v>
      </c>
      <c r="X33">
        <f t="shared" si="10"/>
        <v>28.737413187787524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1497.8</v>
      </c>
      <c r="D34">
        <v>1501.25</v>
      </c>
      <c r="E34">
        <v>1487.45</v>
      </c>
      <c r="F34">
        <v>1496</v>
      </c>
      <c r="G34">
        <f>_xll.TA_TYPPRICE(D34,E34,F34)</f>
        <v>1494.8999999999999</v>
      </c>
      <c r="H34">
        <v>1498.1046129036126</v>
      </c>
      <c r="I34" t="str">
        <f t="shared" si="0"/>
        <v>DOWN</v>
      </c>
      <c r="J34">
        <v>1512.1011246071419</v>
      </c>
      <c r="K34">
        <v>1490.7583925464305</v>
      </c>
      <c r="L34" t="str">
        <f t="shared" si="1"/>
        <v>No Confirmation</v>
      </c>
      <c r="M34" t="str">
        <f t="shared" si="2"/>
        <v>No Trend</v>
      </c>
      <c r="N34">
        <v>44.520486333299637</v>
      </c>
      <c r="O34" t="str">
        <f t="shared" si="3"/>
        <v>No Momentum</v>
      </c>
      <c r="P34" t="str">
        <f t="shared" si="4"/>
        <v>No Trend + Momentum</v>
      </c>
      <c r="Q34">
        <f t="shared" si="5"/>
        <v>8.5499999999999545</v>
      </c>
      <c r="R34">
        <f t="shared" si="6"/>
        <v>13.799999999999955</v>
      </c>
      <c r="S34">
        <f t="shared" si="7"/>
        <v>0.6195652173913031</v>
      </c>
      <c r="T34" t="str">
        <f t="shared" si="8"/>
        <v>No Indication</v>
      </c>
      <c r="U34" t="str">
        <f t="shared" si="9"/>
        <v>No T+M+I</v>
      </c>
      <c r="V34">
        <v>1496.4611286927013</v>
      </c>
      <c r="W34">
        <v>1469.8958861901899</v>
      </c>
      <c r="X34">
        <f t="shared" si="10"/>
        <v>26.56524250251141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1492.9</v>
      </c>
      <c r="D35">
        <v>1513</v>
      </c>
      <c r="E35">
        <v>1487.05</v>
      </c>
      <c r="F35">
        <v>1500</v>
      </c>
      <c r="G35">
        <f>_xll.TA_TYPPRICE(D35,E35,F35)</f>
        <v>1500.0166666666667</v>
      </c>
      <c r="H35">
        <v>1499.0606397851398</v>
      </c>
      <c r="I35" t="str">
        <f t="shared" si="0"/>
        <v>UP</v>
      </c>
      <c r="J35">
        <v>1512.3008746944436</v>
      </c>
      <c r="K35">
        <v>1489.9343053138905</v>
      </c>
      <c r="L35" t="str">
        <f t="shared" si="1"/>
        <v>No Confirmation</v>
      </c>
      <c r="M35" t="str">
        <f t="shared" si="2"/>
        <v>No Trend</v>
      </c>
      <c r="N35">
        <v>49.904823919839849</v>
      </c>
      <c r="O35" t="str">
        <f t="shared" si="3"/>
        <v>No Momentum</v>
      </c>
      <c r="P35" t="str">
        <f t="shared" si="4"/>
        <v>No Trend + Momentum</v>
      </c>
      <c r="Q35">
        <f t="shared" si="5"/>
        <v>12.950000000000045</v>
      </c>
      <c r="R35">
        <f t="shared" si="6"/>
        <v>25.950000000000045</v>
      </c>
      <c r="S35">
        <f t="shared" si="7"/>
        <v>0.49903660886319934</v>
      </c>
      <c r="T35" t="str">
        <f t="shared" si="8"/>
        <v>No Indication</v>
      </c>
      <c r="U35" t="str">
        <f t="shared" si="9"/>
        <v>No T+M+I</v>
      </c>
      <c r="V35">
        <v>1497.0055704322858</v>
      </c>
      <c r="W35">
        <v>1472.1258205464721</v>
      </c>
      <c r="X35">
        <f t="shared" si="10"/>
        <v>24.879749885813681</v>
      </c>
      <c r="Y35">
        <v>31.991236816216215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1503.1</v>
      </c>
      <c r="D36">
        <v>1521.5</v>
      </c>
      <c r="E36">
        <v>1499.5</v>
      </c>
      <c r="F36">
        <v>1509</v>
      </c>
      <c r="G36">
        <f>_xll.TA_TYPPRICE(D36,E36,F36)</f>
        <v>1510</v>
      </c>
      <c r="H36">
        <v>1504.5303198925699</v>
      </c>
      <c r="I36" t="str">
        <f t="shared" si="0"/>
        <v>UP</v>
      </c>
      <c r="J36">
        <v>1514.345124762345</v>
      </c>
      <c r="K36">
        <v>1492.060015244137</v>
      </c>
      <c r="L36" t="str">
        <f t="shared" si="1"/>
        <v>No Confirmation</v>
      </c>
      <c r="M36" t="str">
        <f t="shared" si="2"/>
        <v>No Trend</v>
      </c>
      <c r="N36">
        <v>60.64656759155622</v>
      </c>
      <c r="O36" t="str">
        <f t="shared" si="3"/>
        <v>UP</v>
      </c>
      <c r="P36" t="str">
        <f t="shared" si="4"/>
        <v>No Trend + Momentum</v>
      </c>
      <c r="Q36">
        <f t="shared" si="5"/>
        <v>9.5</v>
      </c>
      <c r="R36">
        <f t="shared" si="6"/>
        <v>22</v>
      </c>
      <c r="S36">
        <f t="shared" si="7"/>
        <v>0.43181818181818182</v>
      </c>
      <c r="T36" t="str">
        <f t="shared" si="8"/>
        <v>No Indication</v>
      </c>
      <c r="U36" t="str">
        <f t="shared" si="9"/>
        <v>No T+M+I</v>
      </c>
      <c r="V36">
        <v>1498.8508672888572</v>
      </c>
      <c r="W36">
        <v>1474.8572412467336</v>
      </c>
      <c r="X36">
        <f t="shared" si="10"/>
        <v>23.993626042123651</v>
      </c>
      <c r="Y36">
        <v>30.391714661397703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1512.1</v>
      </c>
      <c r="D37">
        <v>1521.45</v>
      </c>
      <c r="E37">
        <v>1503.55</v>
      </c>
      <c r="F37">
        <v>1515</v>
      </c>
      <c r="G37">
        <f>_xll.TA_TYPPRICE(D37,E37,F37)</f>
        <v>1513.3333333333333</v>
      </c>
      <c r="H37">
        <v>1508.9318266129517</v>
      </c>
      <c r="I37" t="str">
        <f t="shared" si="0"/>
        <v>UP</v>
      </c>
      <c r="J37">
        <v>1515.9239859262684</v>
      </c>
      <c r="K37">
        <v>1494.6133451898843</v>
      </c>
      <c r="L37" t="str">
        <f t="shared" si="1"/>
        <v>No Confirmation</v>
      </c>
      <c r="M37" t="str">
        <f t="shared" si="2"/>
        <v>No Trend</v>
      </c>
      <c r="N37">
        <v>66.612537335738992</v>
      </c>
      <c r="O37" t="str">
        <f t="shared" si="3"/>
        <v>UP</v>
      </c>
      <c r="P37" t="str">
        <f t="shared" si="4"/>
        <v>No Trend + Momentum</v>
      </c>
      <c r="Q37">
        <f t="shared" si="5"/>
        <v>11.450000000000045</v>
      </c>
      <c r="R37">
        <f t="shared" si="6"/>
        <v>17.900000000000091</v>
      </c>
      <c r="S37">
        <f t="shared" si="7"/>
        <v>0.63966480446927299</v>
      </c>
      <c r="T37" t="str">
        <f t="shared" si="8"/>
        <v>No Indication</v>
      </c>
      <c r="U37" t="str">
        <f t="shared" si="9"/>
        <v>No T+M+I</v>
      </c>
      <c r="V37">
        <v>1501.3353492444176</v>
      </c>
      <c r="W37">
        <v>1477.8307789321607</v>
      </c>
      <c r="X37">
        <f t="shared" si="10"/>
        <v>23.504570312256874</v>
      </c>
      <c r="Y37">
        <v>29.014285791569538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1508.3</v>
      </c>
      <c r="D38">
        <v>1512</v>
      </c>
      <c r="E38">
        <v>1489.05</v>
      </c>
      <c r="F38">
        <v>1493</v>
      </c>
      <c r="G38">
        <f>_xll.TA_TYPPRICE(D38,E38,F38)</f>
        <v>1498.0166666666667</v>
      </c>
      <c r="H38">
        <v>1503.4742466398093</v>
      </c>
      <c r="I38" t="str">
        <f t="shared" si="0"/>
        <v>DOWN</v>
      </c>
      <c r="J38">
        <v>1515.0519890537644</v>
      </c>
      <c r="K38">
        <v>1493.3770462587988</v>
      </c>
      <c r="L38" t="str">
        <f t="shared" si="1"/>
        <v>DOWN</v>
      </c>
      <c r="M38" t="str">
        <f t="shared" si="2"/>
        <v>DOWN</v>
      </c>
      <c r="N38">
        <v>39.303325340617782</v>
      </c>
      <c r="O38" t="str">
        <f t="shared" si="3"/>
        <v>DOWN</v>
      </c>
      <c r="P38" t="str">
        <f t="shared" si="4"/>
        <v>DOWN</v>
      </c>
      <c r="Q38">
        <f t="shared" si="5"/>
        <v>3.9500000000000455</v>
      </c>
      <c r="R38">
        <f t="shared" si="6"/>
        <v>22.950000000000045</v>
      </c>
      <c r="S38">
        <f t="shared" si="7"/>
        <v>0.17211328976035023</v>
      </c>
      <c r="T38" t="str">
        <f t="shared" si="8"/>
        <v>DOWN</v>
      </c>
      <c r="U38" t="str">
        <f t="shared" si="9"/>
        <v>DOWN</v>
      </c>
      <c r="V38">
        <v>1500.0529878221994</v>
      </c>
      <c r="W38">
        <v>1478.9544249371859</v>
      </c>
      <c r="X38">
        <f t="shared" si="10"/>
        <v>21.098562885013507</v>
      </c>
      <c r="Y38">
        <v>27.431141210258332</v>
      </c>
      <c r="Z38" t="str">
        <f t="shared" si="11"/>
        <v>DOWN</v>
      </c>
      <c r="AA38" t="str">
        <f t="shared" si="12"/>
        <v>DOWN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1497.85</v>
      </c>
      <c r="D39">
        <v>1506.45</v>
      </c>
      <c r="E39">
        <v>1487.3</v>
      </c>
      <c r="F39">
        <v>1490</v>
      </c>
      <c r="G39">
        <f>_xll.TA_TYPPRICE(D39,E39,F39)</f>
        <v>1494.5833333333333</v>
      </c>
      <c r="H39">
        <v>1499.0287899865712</v>
      </c>
      <c r="I39" t="str">
        <f t="shared" si="0"/>
        <v>DOWN</v>
      </c>
      <c r="J39">
        <v>1513.1404359307057</v>
      </c>
      <c r="K39">
        <v>1492.0265915346213</v>
      </c>
      <c r="L39" t="str">
        <f t="shared" si="1"/>
        <v>DOWN</v>
      </c>
      <c r="M39" t="str">
        <f t="shared" si="2"/>
        <v>DOWN</v>
      </c>
      <c r="N39">
        <v>36.736150628269627</v>
      </c>
      <c r="O39" t="str">
        <f t="shared" si="3"/>
        <v>DOWN</v>
      </c>
      <c r="P39" t="str">
        <f t="shared" si="4"/>
        <v>DOWN</v>
      </c>
      <c r="Q39">
        <f t="shared" si="5"/>
        <v>2.7000000000000455</v>
      </c>
      <c r="R39">
        <f t="shared" si="6"/>
        <v>19.150000000000091</v>
      </c>
      <c r="S39">
        <f t="shared" si="7"/>
        <v>0.14099216710182938</v>
      </c>
      <c r="T39" t="str">
        <f t="shared" si="8"/>
        <v>DOWN</v>
      </c>
      <c r="U39" t="str">
        <f t="shared" si="9"/>
        <v>DOWN</v>
      </c>
      <c r="V39">
        <v>1498.5063743110918</v>
      </c>
      <c r="W39">
        <v>1479.7726156825795</v>
      </c>
      <c r="X39">
        <f t="shared" si="10"/>
        <v>18.733758628512305</v>
      </c>
      <c r="Y39">
        <v>25.691664693909125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1493.7</v>
      </c>
      <c r="D40">
        <v>1503</v>
      </c>
      <c r="E40">
        <v>1485.3</v>
      </c>
      <c r="F40">
        <v>1494</v>
      </c>
      <c r="G40">
        <f>_xll.TA_TYPPRICE(D40,E40,F40)</f>
        <v>1494.1000000000001</v>
      </c>
      <c r="H40">
        <v>1496.5643949932855</v>
      </c>
      <c r="I40" t="str">
        <f t="shared" si="0"/>
        <v>DOWN</v>
      </c>
      <c r="J40">
        <v>1510.8870057238823</v>
      </c>
      <c r="K40">
        <v>1490.5317934158165</v>
      </c>
      <c r="L40" t="str">
        <f t="shared" si="1"/>
        <v>No Confirmation</v>
      </c>
      <c r="M40" t="str">
        <f t="shared" si="2"/>
        <v>No Trend</v>
      </c>
      <c r="N40">
        <v>42.947030546452829</v>
      </c>
      <c r="O40" t="str">
        <f t="shared" si="3"/>
        <v>No Momentum</v>
      </c>
      <c r="P40" t="str">
        <f t="shared" si="4"/>
        <v>No Trend + Momentum</v>
      </c>
      <c r="Q40">
        <f t="shared" si="5"/>
        <v>8.7000000000000455</v>
      </c>
      <c r="R40">
        <f t="shared" si="6"/>
        <v>17.700000000000045</v>
      </c>
      <c r="S40">
        <f t="shared" si="7"/>
        <v>0.49152542372881486</v>
      </c>
      <c r="T40" t="str">
        <f t="shared" si="8"/>
        <v>No Indication</v>
      </c>
      <c r="U40" t="str">
        <f t="shared" si="9"/>
        <v>No T+M+I</v>
      </c>
      <c r="V40">
        <v>1497.8130859555392</v>
      </c>
      <c r="W40">
        <v>1480.8264960023885</v>
      </c>
      <c r="X40">
        <f t="shared" si="10"/>
        <v>16.986589953150769</v>
      </c>
      <c r="Y40">
        <v>23.950649745757453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1495</v>
      </c>
      <c r="D41">
        <v>1502</v>
      </c>
      <c r="E41">
        <v>1485</v>
      </c>
      <c r="F41">
        <v>1486</v>
      </c>
      <c r="G41">
        <f>_xll.TA_TYPPRICE(D41,E41,F41)</f>
        <v>1491</v>
      </c>
      <c r="H41">
        <v>1493.7821974966428</v>
      </c>
      <c r="I41" t="str">
        <f t="shared" si="0"/>
        <v>DOWN</v>
      </c>
      <c r="J41">
        <v>1508.9121155630196</v>
      </c>
      <c r="K41">
        <v>1489.3025059900795</v>
      </c>
      <c r="L41" t="str">
        <f t="shared" si="1"/>
        <v>DOWN</v>
      </c>
      <c r="M41" t="str">
        <f t="shared" si="2"/>
        <v>DOWN</v>
      </c>
      <c r="N41">
        <v>34.483542231918349</v>
      </c>
      <c r="O41" t="str">
        <f t="shared" si="3"/>
        <v>DOWN</v>
      </c>
      <c r="P41" t="str">
        <f t="shared" si="4"/>
        <v>DOWN</v>
      </c>
      <c r="Q41">
        <f t="shared" si="5"/>
        <v>1</v>
      </c>
      <c r="R41">
        <f t="shared" si="6"/>
        <v>17</v>
      </c>
      <c r="S41">
        <f t="shared" si="7"/>
        <v>5.8823529411764705E-2</v>
      </c>
      <c r="T41" t="str">
        <f t="shared" si="8"/>
        <v>DOWN</v>
      </c>
      <c r="U41" t="str">
        <f t="shared" si="9"/>
        <v>DOWN</v>
      </c>
      <c r="V41">
        <v>1495.9956881162254</v>
      </c>
      <c r="W41">
        <v>1481.2097185207301</v>
      </c>
      <c r="X41">
        <f t="shared" si="10"/>
        <v>14.785969595495317</v>
      </c>
      <c r="Y41">
        <v>22.117713715705026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1486.05</v>
      </c>
      <c r="D42">
        <v>1499</v>
      </c>
      <c r="E42">
        <v>1463.15</v>
      </c>
      <c r="F42">
        <v>1497</v>
      </c>
      <c r="G42">
        <f>_xll.TA_TYPPRICE(D42,E42,F42)</f>
        <v>1486.3833333333332</v>
      </c>
      <c r="H42">
        <v>1490.082765414988</v>
      </c>
      <c r="I42" t="str">
        <f t="shared" si="0"/>
        <v>UP</v>
      </c>
      <c r="J42">
        <v>1506.7094232156819</v>
      </c>
      <c r="K42">
        <v>1483.490837992284</v>
      </c>
      <c r="L42" t="str">
        <f t="shared" si="1"/>
        <v>No Confirmation</v>
      </c>
      <c r="M42" t="str">
        <f t="shared" si="2"/>
        <v>No Trend</v>
      </c>
      <c r="N42">
        <v>51.060034284472103</v>
      </c>
      <c r="O42" t="str">
        <f t="shared" si="3"/>
        <v>No Momentum</v>
      </c>
      <c r="P42" t="str">
        <f t="shared" si="4"/>
        <v>No Trend + Momentum</v>
      </c>
      <c r="Q42">
        <f t="shared" si="5"/>
        <v>33.849999999999909</v>
      </c>
      <c r="R42">
        <f t="shared" si="6"/>
        <v>35.849999999999909</v>
      </c>
      <c r="S42">
        <f t="shared" si="7"/>
        <v>0.9442119944211993</v>
      </c>
      <c r="T42" t="str">
        <f t="shared" si="8"/>
        <v>UP</v>
      </c>
      <c r="U42" t="str">
        <f t="shared" si="9"/>
        <v>No T+M+I</v>
      </c>
      <c r="V42">
        <v>1496.1501976368061</v>
      </c>
      <c r="W42">
        <v>1482.379369000676</v>
      </c>
      <c r="X42">
        <f t="shared" si="10"/>
        <v>13.770828636130091</v>
      </c>
      <c r="Y42">
        <v>20.44833669979004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1495.05</v>
      </c>
      <c r="D43">
        <v>1509.8</v>
      </c>
      <c r="E43">
        <v>1474.15</v>
      </c>
      <c r="F43">
        <v>1478</v>
      </c>
      <c r="G43">
        <f>_xll.TA_TYPPRICE(D43,E43,F43)</f>
        <v>1487.3166666666666</v>
      </c>
      <c r="H43">
        <v>1488.6997160408273</v>
      </c>
      <c r="I43" t="str">
        <f t="shared" si="0"/>
        <v>DOWN</v>
      </c>
      <c r="J43">
        <v>1507.3962180566414</v>
      </c>
      <c r="K43">
        <v>1481.4150962162209</v>
      </c>
      <c r="L43" t="str">
        <f t="shared" si="1"/>
        <v>DOWN</v>
      </c>
      <c r="M43" t="str">
        <f t="shared" si="2"/>
        <v>DOWN</v>
      </c>
      <c r="N43">
        <v>33.02126627987704</v>
      </c>
      <c r="O43" t="str">
        <f t="shared" si="3"/>
        <v>DOWN</v>
      </c>
      <c r="P43" t="str">
        <f t="shared" si="4"/>
        <v>DOWN</v>
      </c>
      <c r="Q43">
        <f t="shared" si="5"/>
        <v>3.8499999999999091</v>
      </c>
      <c r="R43">
        <f t="shared" si="6"/>
        <v>35.649999999999864</v>
      </c>
      <c r="S43">
        <f t="shared" si="7"/>
        <v>0.10799438990182114</v>
      </c>
      <c r="T43" t="str">
        <f t="shared" si="8"/>
        <v>DOWN</v>
      </c>
      <c r="U43" t="str">
        <f t="shared" si="9"/>
        <v>DOWN</v>
      </c>
      <c r="V43">
        <v>1493.357859538836</v>
      </c>
      <c r="W43">
        <v>1482.0549712969223</v>
      </c>
      <c r="X43">
        <f t="shared" si="10"/>
        <v>11.302888241913706</v>
      </c>
      <c r="Y43">
        <v>18.619247008214774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1468.65</v>
      </c>
      <c r="D44">
        <v>1483.5</v>
      </c>
      <c r="E44">
        <v>1462.3</v>
      </c>
      <c r="F44">
        <v>1482</v>
      </c>
      <c r="G44">
        <f>_xll.TA_TYPPRICE(D44,E44,F44)</f>
        <v>1475.9333333333334</v>
      </c>
      <c r="H44">
        <v>1482.3165246870803</v>
      </c>
      <c r="I44" t="str">
        <f t="shared" si="0"/>
        <v>DOWN</v>
      </c>
      <c r="J44">
        <v>1502.0859473773878</v>
      </c>
      <c r="K44">
        <v>1477.1672970570608</v>
      </c>
      <c r="L44" t="str">
        <f t="shared" si="1"/>
        <v>No Confirmation</v>
      </c>
      <c r="M44" t="str">
        <f t="shared" si="2"/>
        <v>No Trend</v>
      </c>
      <c r="N44">
        <v>38.718590325196708</v>
      </c>
      <c r="O44" t="str">
        <f t="shared" si="3"/>
        <v>DOWN</v>
      </c>
      <c r="P44" t="str">
        <f t="shared" si="4"/>
        <v>No Trend + Momentum</v>
      </c>
      <c r="Q44">
        <f t="shared" si="5"/>
        <v>19.700000000000045</v>
      </c>
      <c r="R44">
        <f t="shared" si="6"/>
        <v>21.200000000000045</v>
      </c>
      <c r="S44">
        <f t="shared" si="7"/>
        <v>0.92924528301886811</v>
      </c>
      <c r="T44" t="str">
        <f t="shared" si="8"/>
        <v>UP</v>
      </c>
      <c r="U44" t="str">
        <f t="shared" si="9"/>
        <v>No T+M+I</v>
      </c>
      <c r="V44">
        <v>1491.6104965328611</v>
      </c>
      <c r="W44">
        <v>1482.0508993490021</v>
      </c>
      <c r="X44">
        <f t="shared" si="10"/>
        <v>9.5595971838590685</v>
      </c>
      <c r="Y44">
        <v>16.807317043343634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1482.9</v>
      </c>
      <c r="D45">
        <v>1495.6</v>
      </c>
      <c r="E45">
        <v>1472.75</v>
      </c>
      <c r="F45">
        <v>1489</v>
      </c>
      <c r="G45">
        <f>_xll.TA_TYPPRICE(D45,E45,F45)</f>
        <v>1485.7833333333335</v>
      </c>
      <c r="H45">
        <v>1484.0499290102071</v>
      </c>
      <c r="I45" t="str">
        <f t="shared" si="0"/>
        <v>UP</v>
      </c>
      <c r="J45">
        <v>1500.6446257379682</v>
      </c>
      <c r="K45">
        <v>1476.1856754888249</v>
      </c>
      <c r="L45" t="str">
        <f t="shared" si="1"/>
        <v>No Confirmation</v>
      </c>
      <c r="M45" t="str">
        <f t="shared" si="2"/>
        <v>No Trend</v>
      </c>
      <c r="N45">
        <v>48.332489942314396</v>
      </c>
      <c r="O45" t="str">
        <f t="shared" si="3"/>
        <v>No Momentum</v>
      </c>
      <c r="P45" t="str">
        <f t="shared" si="4"/>
        <v>No Trend + Momentum</v>
      </c>
      <c r="Q45">
        <f t="shared" si="5"/>
        <v>16.25</v>
      </c>
      <c r="R45">
        <f t="shared" si="6"/>
        <v>22.849999999999909</v>
      </c>
      <c r="S45">
        <f t="shared" si="7"/>
        <v>0.71115973741794591</v>
      </c>
      <c r="T45" t="str">
        <f t="shared" si="8"/>
        <v>No Indication</v>
      </c>
      <c r="U45" t="str">
        <f t="shared" si="9"/>
        <v>No T+M+I</v>
      </c>
      <c r="V45">
        <v>1491.2088816816517</v>
      </c>
      <c r="W45">
        <v>1482.5656475453723</v>
      </c>
      <c r="X45">
        <f t="shared" si="10"/>
        <v>8.6432341362794887</v>
      </c>
      <c r="Y45">
        <v>15.174500461930805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1477.05</v>
      </c>
      <c r="D46">
        <v>1501</v>
      </c>
      <c r="E46">
        <v>1477.05</v>
      </c>
      <c r="F46">
        <v>1501</v>
      </c>
      <c r="G46">
        <f>_xll.TA_TYPPRICE(D46,E46,F46)</f>
        <v>1493.0166666666667</v>
      </c>
      <c r="H46">
        <v>1488.5332978384367</v>
      </c>
      <c r="I46" t="str">
        <f t="shared" si="0"/>
        <v>UP</v>
      </c>
      <c r="J46">
        <v>1500.7235977961975</v>
      </c>
      <c r="K46">
        <v>1476.3777476024193</v>
      </c>
      <c r="L46" t="str">
        <f t="shared" si="1"/>
        <v>UP</v>
      </c>
      <c r="M46" t="str">
        <f t="shared" si="2"/>
        <v>UP</v>
      </c>
      <c r="N46">
        <v>61.331748675096151</v>
      </c>
      <c r="O46" t="str">
        <f t="shared" si="3"/>
        <v>UP</v>
      </c>
      <c r="P46" t="str">
        <f t="shared" si="4"/>
        <v>UP</v>
      </c>
      <c r="Q46">
        <f t="shared" si="5"/>
        <v>23.950000000000045</v>
      </c>
      <c r="R46">
        <f t="shared" si="6"/>
        <v>23.950000000000045</v>
      </c>
      <c r="S46">
        <f t="shared" si="7"/>
        <v>1</v>
      </c>
      <c r="T46" t="str">
        <f t="shared" si="8"/>
        <v>UP</v>
      </c>
      <c r="U46" t="str">
        <f t="shared" si="9"/>
        <v>UP</v>
      </c>
      <c r="V46">
        <v>1492.7152075767822</v>
      </c>
      <c r="W46">
        <v>1483.9311551346038</v>
      </c>
      <c r="X46">
        <f t="shared" si="10"/>
        <v>8.7840524421783357</v>
      </c>
      <c r="Y46">
        <v>13.89641085798031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1505</v>
      </c>
      <c r="D47">
        <v>1519.85</v>
      </c>
      <c r="E47">
        <v>1499</v>
      </c>
      <c r="F47">
        <v>1519</v>
      </c>
      <c r="G47">
        <f>_xll.TA_TYPPRICE(D47,E47,F47)</f>
        <v>1512.6166666666668</v>
      </c>
      <c r="H47">
        <v>1500.5749822525518</v>
      </c>
      <c r="I47" t="str">
        <f t="shared" si="0"/>
        <v>UP</v>
      </c>
      <c r="J47">
        <v>1504.9739093970425</v>
      </c>
      <c r="K47">
        <v>1481.4049148018817</v>
      </c>
      <c r="L47" t="str">
        <f t="shared" si="1"/>
        <v>UP</v>
      </c>
      <c r="M47" t="str">
        <f t="shared" si="2"/>
        <v>UP</v>
      </c>
      <c r="N47">
        <v>73.726159484895774</v>
      </c>
      <c r="O47" t="str">
        <f t="shared" si="3"/>
        <v>UP</v>
      </c>
      <c r="P47" t="str">
        <f t="shared" si="4"/>
        <v>UP</v>
      </c>
      <c r="Q47">
        <f t="shared" si="5"/>
        <v>20</v>
      </c>
      <c r="R47">
        <f t="shared" si="6"/>
        <v>20.849999999999909</v>
      </c>
      <c r="S47">
        <f t="shared" si="7"/>
        <v>0.95923261390887704</v>
      </c>
      <c r="T47" t="str">
        <f t="shared" si="8"/>
        <v>UP</v>
      </c>
      <c r="U47" t="str">
        <f t="shared" si="9"/>
        <v>UP</v>
      </c>
      <c r="V47">
        <v>1496.7590217957388</v>
      </c>
      <c r="W47">
        <v>1486.5288473468554</v>
      </c>
      <c r="X47">
        <f t="shared" si="10"/>
        <v>10.230174448883417</v>
      </c>
      <c r="Y47">
        <v>13.163163576160931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1523.5</v>
      </c>
      <c r="D48">
        <v>1523.5</v>
      </c>
      <c r="E48">
        <v>1506.15</v>
      </c>
      <c r="F48">
        <v>1520</v>
      </c>
      <c r="G48">
        <f>_xll.TA_TYPPRICE(D48,E48,F48)</f>
        <v>1516.55</v>
      </c>
      <c r="H48">
        <v>1508.5624911262757</v>
      </c>
      <c r="I48" t="str">
        <f t="shared" si="0"/>
        <v>UP</v>
      </c>
      <c r="J48">
        <v>1509.090818419922</v>
      </c>
      <c r="K48">
        <v>1486.9038226236858</v>
      </c>
      <c r="L48" t="str">
        <f t="shared" si="1"/>
        <v>UP</v>
      </c>
      <c r="M48" t="str">
        <f t="shared" si="2"/>
        <v>UP</v>
      </c>
      <c r="N48">
        <v>74.298258774580304</v>
      </c>
      <c r="O48" t="str">
        <f t="shared" si="3"/>
        <v>UP</v>
      </c>
      <c r="P48" t="str">
        <f t="shared" si="4"/>
        <v>UP</v>
      </c>
      <c r="Q48">
        <f t="shared" si="5"/>
        <v>13.849999999999909</v>
      </c>
      <c r="R48">
        <f t="shared" si="6"/>
        <v>17.349999999999909</v>
      </c>
      <c r="S48">
        <f t="shared" si="7"/>
        <v>0.79827089337175683</v>
      </c>
      <c r="T48" t="str">
        <f t="shared" si="8"/>
        <v>No Indication</v>
      </c>
      <c r="U48" t="str">
        <f t="shared" si="9"/>
        <v>No T+M+I</v>
      </c>
      <c r="V48">
        <v>1500.3345569040866</v>
      </c>
      <c r="W48">
        <v>1489.0081919878292</v>
      </c>
      <c r="X48">
        <f t="shared" si="10"/>
        <v>11.326364916257489</v>
      </c>
      <c r="Y48">
        <v>12.795803844180243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1514.5</v>
      </c>
      <c r="D49">
        <v>1529.9</v>
      </c>
      <c r="E49">
        <v>1511.55</v>
      </c>
      <c r="F49">
        <v>1526</v>
      </c>
      <c r="G49">
        <f>_xll.TA_TYPPRICE(D49,E49,F49)</f>
        <v>1522.4833333333333</v>
      </c>
      <c r="H49">
        <v>1515.5229122298047</v>
      </c>
      <c r="I49" t="str">
        <f t="shared" si="0"/>
        <v>UP</v>
      </c>
      <c r="J49">
        <v>1513.7150809932727</v>
      </c>
      <c r="K49">
        <v>1492.3807509295334</v>
      </c>
      <c r="L49" t="str">
        <f t="shared" si="1"/>
        <v>UP</v>
      </c>
      <c r="M49" t="str">
        <f t="shared" si="2"/>
        <v>UP</v>
      </c>
      <c r="N49">
        <v>77.906343378477629</v>
      </c>
      <c r="O49" t="str">
        <f t="shared" si="3"/>
        <v>UP</v>
      </c>
      <c r="P49" t="str">
        <f t="shared" si="4"/>
        <v>UP</v>
      </c>
      <c r="Q49">
        <f t="shared" si="5"/>
        <v>14.450000000000045</v>
      </c>
      <c r="R49">
        <f t="shared" si="6"/>
        <v>18.350000000000136</v>
      </c>
      <c r="S49">
        <f t="shared" si="7"/>
        <v>0.78746594005449255</v>
      </c>
      <c r="T49" t="str">
        <f t="shared" si="8"/>
        <v>No Indication</v>
      </c>
      <c r="U49" t="str">
        <f t="shared" si="9"/>
        <v>No T+M+I</v>
      </c>
      <c r="V49">
        <v>1504.2830866111503</v>
      </c>
      <c r="W49">
        <v>1491.7483259146566</v>
      </c>
      <c r="X49">
        <f t="shared" si="10"/>
        <v>12.534760696493777</v>
      </c>
      <c r="Y49">
        <v>12.74359521464295</v>
      </c>
      <c r="Z49" t="str">
        <f t="shared" si="11"/>
        <v>DOWN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1541.55</v>
      </c>
      <c r="D50">
        <v>1564.95</v>
      </c>
      <c r="E50">
        <v>1503.5</v>
      </c>
      <c r="F50">
        <v>1554</v>
      </c>
      <c r="G50">
        <f>_xll.TA_TYPPRICE(D50,E50,F50)</f>
        <v>1540.8166666666666</v>
      </c>
      <c r="H50">
        <v>1528.1697894482356</v>
      </c>
      <c r="I50" t="str">
        <f t="shared" si="0"/>
        <v>UP</v>
      </c>
      <c r="J50">
        <v>1525.1006185503234</v>
      </c>
      <c r="K50">
        <v>1494.8516951674148</v>
      </c>
      <c r="L50" t="str">
        <f t="shared" si="1"/>
        <v>UP</v>
      </c>
      <c r="M50" t="str">
        <f t="shared" si="2"/>
        <v>UP</v>
      </c>
      <c r="N50">
        <v>87.853287927112149</v>
      </c>
      <c r="O50" t="str">
        <f t="shared" si="3"/>
        <v>UP</v>
      </c>
      <c r="P50" t="str">
        <f t="shared" si="4"/>
        <v>UP</v>
      </c>
      <c r="Q50">
        <f t="shared" si="5"/>
        <v>50.5</v>
      </c>
      <c r="R50">
        <f t="shared" si="6"/>
        <v>61.450000000000045</v>
      </c>
      <c r="S50">
        <f t="shared" si="7"/>
        <v>0.82180634662327035</v>
      </c>
      <c r="T50" t="str">
        <f t="shared" si="8"/>
        <v>UP</v>
      </c>
      <c r="U50" t="str">
        <f t="shared" si="9"/>
        <v>UP</v>
      </c>
      <c r="V50">
        <v>1511.9318425171273</v>
      </c>
      <c r="W50">
        <v>1496.3595610320895</v>
      </c>
      <c r="X50">
        <f t="shared" si="10"/>
        <v>15.57228148503782</v>
      </c>
      <c r="Y50">
        <v>13.309332468721923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1510.5</v>
      </c>
      <c r="AE50">
        <f t="shared" si="16"/>
        <v>1526.95</v>
      </c>
      <c r="AF50">
        <f t="shared" si="17"/>
        <v>1534.2</v>
      </c>
      <c r="AG50">
        <f t="shared" si="18"/>
        <v>1541.5</v>
      </c>
      <c r="AH50">
        <f t="shared" si="19"/>
        <v>1541.5</v>
      </c>
    </row>
    <row r="51" spans="1:34" x14ac:dyDescent="0.25">
      <c r="A51" t="s">
        <v>5</v>
      </c>
      <c r="B51" s="1">
        <v>42927</v>
      </c>
      <c r="C51">
        <v>1565</v>
      </c>
      <c r="D51">
        <v>1571</v>
      </c>
      <c r="E51">
        <v>1550.65</v>
      </c>
      <c r="F51">
        <v>1561</v>
      </c>
      <c r="G51">
        <f>_xll.TA_TYPPRICE(D51,E51,F51)</f>
        <v>1560.8833333333332</v>
      </c>
      <c r="H51">
        <v>1544.5265613907845</v>
      </c>
      <c r="I51" t="str">
        <f t="shared" si="0"/>
        <v>UP</v>
      </c>
      <c r="J51">
        <v>1535.3004810946959</v>
      </c>
      <c r="K51">
        <v>1507.251318463545</v>
      </c>
      <c r="L51" t="str">
        <f t="shared" si="1"/>
        <v>UP</v>
      </c>
      <c r="M51" t="str">
        <f t="shared" si="2"/>
        <v>UP</v>
      </c>
      <c r="N51">
        <v>89.351461475836118</v>
      </c>
      <c r="O51" t="str">
        <f t="shared" si="3"/>
        <v>UP</v>
      </c>
      <c r="P51" t="str">
        <f t="shared" si="4"/>
        <v>UP</v>
      </c>
      <c r="Q51">
        <f t="shared" si="5"/>
        <v>10.349999999999909</v>
      </c>
      <c r="R51">
        <f t="shared" si="6"/>
        <v>20.349999999999909</v>
      </c>
      <c r="S51">
        <f t="shared" si="7"/>
        <v>0.50859950859950642</v>
      </c>
      <c r="T51" t="str">
        <f t="shared" si="8"/>
        <v>No Indication</v>
      </c>
      <c r="U51" t="str">
        <f t="shared" si="9"/>
        <v>No T+M+I</v>
      </c>
      <c r="V51">
        <v>1519.4807898221845</v>
      </c>
      <c r="W51">
        <v>1501.1477416963792</v>
      </c>
      <c r="X51">
        <f t="shared" si="10"/>
        <v>18.333048125805362</v>
      </c>
      <c r="Y51">
        <v>14.314075600138612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1572.6</v>
      </c>
      <c r="D52">
        <v>1581.2</v>
      </c>
      <c r="E52">
        <v>1562</v>
      </c>
      <c r="F52">
        <v>1573</v>
      </c>
      <c r="G52">
        <f>_xll.TA_TYPPRICE(D52,E52,F52)</f>
        <v>1572.0666666666666</v>
      </c>
      <c r="H52">
        <v>1558.2966140287256</v>
      </c>
      <c r="I52" t="str">
        <f t="shared" si="0"/>
        <v>UP</v>
      </c>
      <c r="J52">
        <v>1545.5003741847636</v>
      </c>
      <c r="K52">
        <v>1519.4176921383128</v>
      </c>
      <c r="L52" t="str">
        <f t="shared" si="1"/>
        <v>UP</v>
      </c>
      <c r="M52" t="str">
        <f t="shared" si="2"/>
        <v>UP</v>
      </c>
      <c r="N52">
        <v>91.577520070762475</v>
      </c>
      <c r="O52" t="str">
        <f t="shared" si="3"/>
        <v>UP</v>
      </c>
      <c r="P52" t="str">
        <f t="shared" si="4"/>
        <v>UP</v>
      </c>
      <c r="Q52">
        <f t="shared" si="5"/>
        <v>11</v>
      </c>
      <c r="R52">
        <f t="shared" si="6"/>
        <v>19.200000000000045</v>
      </c>
      <c r="S52">
        <f t="shared" si="7"/>
        <v>0.5729166666666653</v>
      </c>
      <c r="T52" t="str">
        <f t="shared" si="8"/>
        <v>No Indication</v>
      </c>
      <c r="U52" t="str">
        <f t="shared" si="9"/>
        <v>No T+M+I</v>
      </c>
      <c r="V52">
        <v>1527.7145144649253</v>
      </c>
      <c r="W52">
        <v>1506.470131200351</v>
      </c>
      <c r="X52">
        <f t="shared" si="10"/>
        <v>21.244383264574253</v>
      </c>
      <c r="Y52">
        <v>15.70013713302574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1581</v>
      </c>
      <c r="D53">
        <v>1585</v>
      </c>
      <c r="E53">
        <v>1561.3</v>
      </c>
      <c r="F53">
        <v>1579</v>
      </c>
      <c r="G53">
        <f>_xll.TA_TYPPRICE(D53,E53,F53)</f>
        <v>1575.1000000000001</v>
      </c>
      <c r="H53">
        <v>1566.6983070143629</v>
      </c>
      <c r="I53" t="str">
        <f t="shared" si="0"/>
        <v>UP</v>
      </c>
      <c r="J53">
        <v>1554.2780688103717</v>
      </c>
      <c r="K53">
        <v>1528.724871663132</v>
      </c>
      <c r="L53" t="str">
        <f t="shared" si="1"/>
        <v>UP</v>
      </c>
      <c r="M53" t="str">
        <f t="shared" si="2"/>
        <v>UP</v>
      </c>
      <c r="N53">
        <v>92.550796966903377</v>
      </c>
      <c r="O53" t="str">
        <f t="shared" si="3"/>
        <v>UP</v>
      </c>
      <c r="P53" t="str">
        <f t="shared" si="4"/>
        <v>UP</v>
      </c>
      <c r="Q53">
        <f t="shared" si="5"/>
        <v>17.700000000000045</v>
      </c>
      <c r="R53">
        <f t="shared" si="6"/>
        <v>23.700000000000045</v>
      </c>
      <c r="S53">
        <f t="shared" si="7"/>
        <v>0.74683544303797522</v>
      </c>
      <c r="T53" t="str">
        <f t="shared" si="8"/>
        <v>No Indication</v>
      </c>
      <c r="U53" t="str">
        <f t="shared" si="9"/>
        <v>No T+M+I</v>
      </c>
      <c r="V53">
        <v>1535.6045891626291</v>
      </c>
      <c r="W53">
        <v>1511.8427140743991</v>
      </c>
      <c r="X53">
        <f t="shared" si="10"/>
        <v>23.761875088229999</v>
      </c>
      <c r="Y53">
        <v>17.312484724066593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1582</v>
      </c>
      <c r="D54">
        <v>1582.9</v>
      </c>
      <c r="E54">
        <v>1568.65</v>
      </c>
      <c r="F54">
        <v>1575</v>
      </c>
      <c r="G54">
        <f>_xll.TA_TYPPRICE(D54,E54,F54)</f>
        <v>1575.5166666666667</v>
      </c>
      <c r="H54">
        <v>1571.1074868405149</v>
      </c>
      <c r="I54" t="str">
        <f t="shared" si="0"/>
        <v>UP</v>
      </c>
      <c r="J54">
        <v>1560.6384979636225</v>
      </c>
      <c r="K54">
        <v>1537.5971224046582</v>
      </c>
      <c r="L54" t="str">
        <f t="shared" si="1"/>
        <v>UP</v>
      </c>
      <c r="M54" t="str">
        <f t="shared" si="2"/>
        <v>UP</v>
      </c>
      <c r="N54">
        <v>84.421239461134817</v>
      </c>
      <c r="O54" t="str">
        <f t="shared" si="3"/>
        <v>UP</v>
      </c>
      <c r="P54" t="str">
        <f t="shared" si="4"/>
        <v>UP</v>
      </c>
      <c r="Q54">
        <f t="shared" si="5"/>
        <v>6.3499999999999091</v>
      </c>
      <c r="R54">
        <f t="shared" si="6"/>
        <v>14.25</v>
      </c>
      <c r="S54">
        <f t="shared" si="7"/>
        <v>0.44561403508771291</v>
      </c>
      <c r="T54" t="str">
        <f t="shared" si="8"/>
        <v>No Indication</v>
      </c>
      <c r="U54" t="str">
        <f t="shared" si="9"/>
        <v>No T+M+I</v>
      </c>
      <c r="V54">
        <v>1541.6654215991477</v>
      </c>
      <c r="W54">
        <v>1516.5210315503696</v>
      </c>
      <c r="X54">
        <f t="shared" si="10"/>
        <v>25.144390048778178</v>
      </c>
      <c r="Y54">
        <v>18.878865789008909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1576</v>
      </c>
      <c r="D55">
        <v>1584.75</v>
      </c>
      <c r="E55">
        <v>1560</v>
      </c>
      <c r="F55">
        <v>1584</v>
      </c>
      <c r="G55">
        <f>_xll.TA_TYPPRICE(D55,E55,F55)</f>
        <v>1576.25</v>
      </c>
      <c r="H55">
        <v>1573.6787434202574</v>
      </c>
      <c r="I55" t="str">
        <f t="shared" si="0"/>
        <v>UP</v>
      </c>
      <c r="J55">
        <v>1565.9966095272619</v>
      </c>
      <c r="K55">
        <v>1542.5755396480674</v>
      </c>
      <c r="L55" t="str">
        <f t="shared" si="1"/>
        <v>UP</v>
      </c>
      <c r="M55" t="str">
        <f t="shared" si="2"/>
        <v>UP</v>
      </c>
      <c r="N55">
        <v>87.507477478603803</v>
      </c>
      <c r="O55" t="str">
        <f t="shared" si="3"/>
        <v>UP</v>
      </c>
      <c r="P55" t="str">
        <f t="shared" si="4"/>
        <v>UP</v>
      </c>
      <c r="Q55">
        <f t="shared" si="5"/>
        <v>24</v>
      </c>
      <c r="R55">
        <f t="shared" si="6"/>
        <v>24.75</v>
      </c>
      <c r="S55">
        <f t="shared" si="7"/>
        <v>0.96969696969696972</v>
      </c>
      <c r="T55" t="str">
        <f t="shared" si="8"/>
        <v>UP</v>
      </c>
      <c r="U55" t="str">
        <f t="shared" si="9"/>
        <v>UP</v>
      </c>
      <c r="V55">
        <v>1548.1784336608173</v>
      </c>
      <c r="W55">
        <v>1521.5194736577496</v>
      </c>
      <c r="X55">
        <f t="shared" si="10"/>
        <v>26.658960003067705</v>
      </c>
      <c r="Y55">
        <v>20.434884631820669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1562.8000000000002</v>
      </c>
      <c r="AE55">
        <f t="shared" si="16"/>
        <v>1569.45</v>
      </c>
      <c r="AF55">
        <f t="shared" si="17"/>
        <v>1572.4</v>
      </c>
      <c r="AG55">
        <f t="shared" si="18"/>
        <v>1575.3000000000002</v>
      </c>
      <c r="AH55">
        <f t="shared" si="19"/>
        <v>1575.3000000000002</v>
      </c>
    </row>
    <row r="56" spans="1:34" x14ac:dyDescent="0.25">
      <c r="A56" t="s">
        <v>5</v>
      </c>
      <c r="B56" s="1">
        <v>42934</v>
      </c>
      <c r="C56">
        <v>1575.55</v>
      </c>
      <c r="D56">
        <v>1581.9</v>
      </c>
      <c r="E56">
        <v>1564.5</v>
      </c>
      <c r="F56">
        <v>1571</v>
      </c>
      <c r="G56">
        <f>_xll.TA_TYPPRICE(D56,E56,F56)</f>
        <v>1572.4666666666665</v>
      </c>
      <c r="H56">
        <v>1573.0727050434621</v>
      </c>
      <c r="I56" t="str">
        <f t="shared" si="0"/>
        <v>DOWN</v>
      </c>
      <c r="J56">
        <v>1569.5306962989814</v>
      </c>
      <c r="K56">
        <v>1547.447641948497</v>
      </c>
      <c r="L56" t="str">
        <f t="shared" si="1"/>
        <v>UP</v>
      </c>
      <c r="M56" t="str">
        <f t="shared" si="2"/>
        <v>No Trend</v>
      </c>
      <c r="N56">
        <v>64.453186741316003</v>
      </c>
      <c r="O56" t="str">
        <f t="shared" si="3"/>
        <v>UP</v>
      </c>
      <c r="P56" t="str">
        <f t="shared" si="4"/>
        <v>No Trend + Momentum</v>
      </c>
      <c r="Q56">
        <f t="shared" si="5"/>
        <v>6.5</v>
      </c>
      <c r="R56">
        <f t="shared" si="6"/>
        <v>17.400000000000091</v>
      </c>
      <c r="S56">
        <f t="shared" si="7"/>
        <v>0.37356321839080264</v>
      </c>
      <c r="T56" t="str">
        <f t="shared" si="8"/>
        <v>No Indication</v>
      </c>
      <c r="U56" t="str">
        <f t="shared" si="9"/>
        <v>No T+M+I</v>
      </c>
      <c r="V56">
        <v>1551.6894438668453</v>
      </c>
      <c r="W56">
        <v>1525.1846978312497</v>
      </c>
      <c r="X56">
        <f t="shared" si="10"/>
        <v>26.504746035595645</v>
      </c>
      <c r="Y56">
        <v>21.648856912575663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1576</v>
      </c>
      <c r="D57">
        <v>1584</v>
      </c>
      <c r="E57">
        <v>1569.6</v>
      </c>
      <c r="F57">
        <v>1574</v>
      </c>
      <c r="G57">
        <f>_xll.TA_TYPPRICE(D57,E57,F57)</f>
        <v>1575.8666666666668</v>
      </c>
      <c r="H57">
        <v>1574.4696858550644</v>
      </c>
      <c r="I57" t="str">
        <f t="shared" si="0"/>
        <v>DOWN</v>
      </c>
      <c r="J57">
        <v>1572.74609712143</v>
      </c>
      <c r="K57">
        <v>1552.3703881821643</v>
      </c>
      <c r="L57" t="str">
        <f t="shared" si="1"/>
        <v>UP</v>
      </c>
      <c r="M57" t="str">
        <f t="shared" si="2"/>
        <v>No Trend</v>
      </c>
      <c r="N57">
        <v>66.963825707441188</v>
      </c>
      <c r="O57" t="str">
        <f t="shared" si="3"/>
        <v>UP</v>
      </c>
      <c r="P57" t="str">
        <f t="shared" si="4"/>
        <v>No Trend + Momentum</v>
      </c>
      <c r="Q57">
        <f t="shared" si="5"/>
        <v>4.4000000000000909</v>
      </c>
      <c r="R57">
        <f t="shared" si="6"/>
        <v>14.400000000000091</v>
      </c>
      <c r="S57">
        <f t="shared" si="7"/>
        <v>0.30555555555555997</v>
      </c>
      <c r="T57" t="str">
        <f t="shared" si="8"/>
        <v>No Indication</v>
      </c>
      <c r="U57" t="str">
        <f t="shared" si="9"/>
        <v>No T+M+I</v>
      </c>
      <c r="V57">
        <v>1555.1218371180998</v>
      </c>
      <c r="W57">
        <v>1528.800646140046</v>
      </c>
      <c r="X57">
        <f t="shared" si="10"/>
        <v>26.321190978053892</v>
      </c>
      <c r="Y57">
        <v>22.58332372567131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1579</v>
      </c>
      <c r="D58">
        <v>1580.95</v>
      </c>
      <c r="E58">
        <v>1554.85</v>
      </c>
      <c r="F58">
        <v>1560</v>
      </c>
      <c r="G58">
        <f>_xll.TA_TYPPRICE(D58,E58,F58)</f>
        <v>1565.2666666666667</v>
      </c>
      <c r="H58">
        <v>1569.8681762608655</v>
      </c>
      <c r="I58" t="str">
        <f t="shared" si="0"/>
        <v>DOWN</v>
      </c>
      <c r="J58">
        <v>1574.569186650001</v>
      </c>
      <c r="K58">
        <v>1552.9214130305722</v>
      </c>
      <c r="L58" t="str">
        <f t="shared" si="1"/>
        <v>No Confirmation</v>
      </c>
      <c r="M58" t="str">
        <f t="shared" si="2"/>
        <v>No Trend</v>
      </c>
      <c r="N58">
        <v>47.424704729732504</v>
      </c>
      <c r="O58" t="str">
        <f t="shared" si="3"/>
        <v>No Momentum</v>
      </c>
      <c r="P58" t="str">
        <f t="shared" si="4"/>
        <v>No Trend + Momentum</v>
      </c>
      <c r="Q58">
        <f t="shared" si="5"/>
        <v>5.1500000000000909</v>
      </c>
      <c r="R58">
        <f t="shared" si="6"/>
        <v>26.100000000000136</v>
      </c>
      <c r="S58">
        <f t="shared" si="7"/>
        <v>0.19731800766283769</v>
      </c>
      <c r="T58" t="str">
        <f t="shared" si="8"/>
        <v>DOWN</v>
      </c>
      <c r="U58" t="str">
        <f t="shared" si="9"/>
        <v>No T+M+I</v>
      </c>
      <c r="V58">
        <v>1555.8723237153154</v>
      </c>
      <c r="W58">
        <v>1531.1117093889313</v>
      </c>
      <c r="X58">
        <f t="shared" si="10"/>
        <v>24.760614326384029</v>
      </c>
      <c r="Y58">
        <v>23.018781845813855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1560</v>
      </c>
      <c r="D59">
        <v>1568.9</v>
      </c>
      <c r="E59">
        <v>1551.15</v>
      </c>
      <c r="F59">
        <v>1568</v>
      </c>
      <c r="G59">
        <f>_xll.TA_TYPPRICE(D59,E59,F59)</f>
        <v>1562.6833333333334</v>
      </c>
      <c r="H59">
        <v>1566.2757547970996</v>
      </c>
      <c r="I59" t="str">
        <f t="shared" si="0"/>
        <v>UP</v>
      </c>
      <c r="J59">
        <v>1573.3093673944452</v>
      </c>
      <c r="K59">
        <v>1552.527765690445</v>
      </c>
      <c r="L59" t="str">
        <f t="shared" si="1"/>
        <v>No Confirmation</v>
      </c>
      <c r="M59" t="str">
        <f t="shared" si="2"/>
        <v>No Trend</v>
      </c>
      <c r="N59">
        <v>56.492485339172013</v>
      </c>
      <c r="O59" t="str">
        <f t="shared" si="3"/>
        <v>No Momentum</v>
      </c>
      <c r="P59" t="str">
        <f t="shared" si="4"/>
        <v>No Trend + Momentum</v>
      </c>
      <c r="Q59">
        <f t="shared" si="5"/>
        <v>16.849999999999909</v>
      </c>
      <c r="R59">
        <f t="shared" si="6"/>
        <v>17.75</v>
      </c>
      <c r="S59">
        <f t="shared" si="7"/>
        <v>0.94929577464788217</v>
      </c>
      <c r="T59" t="str">
        <f t="shared" si="8"/>
        <v>UP</v>
      </c>
      <c r="U59" t="str">
        <f t="shared" si="9"/>
        <v>No T+M+I</v>
      </c>
      <c r="V59">
        <v>1557.7381200668053</v>
      </c>
      <c r="W59">
        <v>1533.8441753601217</v>
      </c>
      <c r="X59">
        <f t="shared" si="10"/>
        <v>23.893944706683669</v>
      </c>
      <c r="Y59">
        <v>23.193814417987817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1565.65</v>
      </c>
      <c r="D60">
        <v>1565.65</v>
      </c>
      <c r="E60">
        <v>1549.5</v>
      </c>
      <c r="F60">
        <v>1557</v>
      </c>
      <c r="G60">
        <f>_xll.TA_TYPPRICE(D60,E60,F60)</f>
        <v>1557.3833333333332</v>
      </c>
      <c r="H60">
        <v>1561.8295440652164</v>
      </c>
      <c r="I60" t="str">
        <f t="shared" si="0"/>
        <v>DOWN</v>
      </c>
      <c r="J60">
        <v>1571.6072857512352</v>
      </c>
      <c r="K60">
        <v>1551.8549288703462</v>
      </c>
      <c r="L60" t="str">
        <f t="shared" si="1"/>
        <v>No Confirmation</v>
      </c>
      <c r="M60" t="str">
        <f t="shared" si="2"/>
        <v>No Trend</v>
      </c>
      <c r="N60">
        <v>43.575197000110016</v>
      </c>
      <c r="O60" t="str">
        <f t="shared" si="3"/>
        <v>No Momentum</v>
      </c>
      <c r="P60" t="str">
        <f t="shared" si="4"/>
        <v>No Trend + Momentum</v>
      </c>
      <c r="Q60">
        <f t="shared" si="5"/>
        <v>7.5</v>
      </c>
      <c r="R60">
        <f t="shared" si="6"/>
        <v>16.150000000000091</v>
      </c>
      <c r="S60">
        <f t="shared" si="7"/>
        <v>0.46439628482971873</v>
      </c>
      <c r="T60" t="str">
        <f t="shared" si="8"/>
        <v>No Indication</v>
      </c>
      <c r="U60" t="str">
        <f t="shared" si="9"/>
        <v>No T+M+I</v>
      </c>
      <c r="V60">
        <v>1557.6245631334507</v>
      </c>
      <c r="W60">
        <v>1535.5594216297422</v>
      </c>
      <c r="X60">
        <f t="shared" si="10"/>
        <v>22.065141503708446</v>
      </c>
      <c r="Y60">
        <v>22.968079835131942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1554</v>
      </c>
      <c r="D61">
        <v>1556.9</v>
      </c>
      <c r="E61">
        <v>1539.1</v>
      </c>
      <c r="F61">
        <v>1542</v>
      </c>
      <c r="G61">
        <f>_xll.TA_TYPPRICE(D61,E61,F61)</f>
        <v>1546</v>
      </c>
      <c r="H61">
        <v>1553.9147720326082</v>
      </c>
      <c r="I61" t="str">
        <f t="shared" si="0"/>
        <v>DOWN</v>
      </c>
      <c r="J61">
        <v>1568.3390000287384</v>
      </c>
      <c r="K61">
        <v>1549.0205002324915</v>
      </c>
      <c r="L61" t="str">
        <f t="shared" si="1"/>
        <v>DOWN</v>
      </c>
      <c r="M61" t="str">
        <f t="shared" si="2"/>
        <v>DOWN</v>
      </c>
      <c r="N61">
        <v>31.354638440195576</v>
      </c>
      <c r="O61" t="str">
        <f t="shared" si="3"/>
        <v>DOWN</v>
      </c>
      <c r="P61" t="str">
        <f t="shared" si="4"/>
        <v>DOWN</v>
      </c>
      <c r="Q61">
        <f t="shared" si="5"/>
        <v>2.9000000000000909</v>
      </c>
      <c r="R61">
        <f t="shared" si="6"/>
        <v>17.800000000000182</v>
      </c>
      <c r="S61">
        <f t="shared" si="7"/>
        <v>0.16292134831461019</v>
      </c>
      <c r="T61" t="str">
        <f t="shared" si="8"/>
        <v>DOWN</v>
      </c>
      <c r="U61" t="str">
        <f t="shared" si="9"/>
        <v>DOWN</v>
      </c>
      <c r="V61">
        <v>1555.2207841898428</v>
      </c>
      <c r="W61">
        <v>1536.0365015090206</v>
      </c>
      <c r="X61">
        <f t="shared" si="10"/>
        <v>19.184282680822207</v>
      </c>
      <c r="Y61">
        <v>22.211320404269994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1543.8</v>
      </c>
      <c r="D62">
        <v>1585</v>
      </c>
      <c r="E62">
        <v>1536.65</v>
      </c>
      <c r="F62">
        <v>1580</v>
      </c>
      <c r="G62">
        <f>_xll.TA_TYPPRICE(D62,E62,F62)</f>
        <v>1567.2166666666665</v>
      </c>
      <c r="H62">
        <v>1560.5657193496372</v>
      </c>
      <c r="I62" t="str">
        <f t="shared" si="0"/>
        <v>UP</v>
      </c>
      <c r="J62">
        <v>1572.0414444667965</v>
      </c>
      <c r="K62">
        <v>1546.2715001808267</v>
      </c>
      <c r="L62" t="str">
        <f t="shared" si="1"/>
        <v>UP</v>
      </c>
      <c r="M62" t="str">
        <f t="shared" si="2"/>
        <v>UP</v>
      </c>
      <c r="N62">
        <v>63.642845655325409</v>
      </c>
      <c r="O62" t="str">
        <f t="shared" si="3"/>
        <v>UP</v>
      </c>
      <c r="P62" t="str">
        <f t="shared" si="4"/>
        <v>UP</v>
      </c>
      <c r="Q62">
        <f t="shared" si="5"/>
        <v>43.349999999999909</v>
      </c>
      <c r="R62">
        <f t="shared" si="6"/>
        <v>48.349999999999909</v>
      </c>
      <c r="S62">
        <f t="shared" si="7"/>
        <v>0.89658738366080637</v>
      </c>
      <c r="T62" t="str">
        <f t="shared" si="8"/>
        <v>UP</v>
      </c>
      <c r="U62" t="str">
        <f t="shared" si="9"/>
        <v>UP</v>
      </c>
      <c r="V62">
        <v>1559.0329712375592</v>
      </c>
      <c r="W62">
        <v>1539.2930569527969</v>
      </c>
      <c r="X62">
        <f t="shared" si="10"/>
        <v>19.739914284762335</v>
      </c>
      <c r="Y62">
        <v>21.717039180368463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1587</v>
      </c>
      <c r="D63">
        <v>1625.9</v>
      </c>
      <c r="E63">
        <v>1585</v>
      </c>
      <c r="F63">
        <v>1603</v>
      </c>
      <c r="G63">
        <f>_xll.TA_TYPPRICE(D63,E63,F63)</f>
        <v>1604.6333333333332</v>
      </c>
      <c r="H63">
        <v>1582.5995263414852</v>
      </c>
      <c r="I63" t="str">
        <f t="shared" si="0"/>
        <v>UP</v>
      </c>
      <c r="J63">
        <v>1584.0100123630639</v>
      </c>
      <c r="K63">
        <v>1554.8778334739764</v>
      </c>
      <c r="L63" t="str">
        <f t="shared" si="1"/>
        <v>UP</v>
      </c>
      <c r="M63" t="str">
        <f t="shared" si="2"/>
        <v>UP</v>
      </c>
      <c r="N63">
        <v>73.185297391384523</v>
      </c>
      <c r="O63" t="str">
        <f t="shared" si="3"/>
        <v>UP</v>
      </c>
      <c r="P63" t="str">
        <f t="shared" si="4"/>
        <v>UP</v>
      </c>
      <c r="Q63">
        <f t="shared" si="5"/>
        <v>18</v>
      </c>
      <c r="R63">
        <f t="shared" si="6"/>
        <v>40.900000000000091</v>
      </c>
      <c r="S63">
        <f t="shared" si="7"/>
        <v>0.44009779951100148</v>
      </c>
      <c r="T63" t="str">
        <f t="shared" si="8"/>
        <v>No Indication</v>
      </c>
      <c r="U63" t="str">
        <f t="shared" si="9"/>
        <v>No T+M+I</v>
      </c>
      <c r="V63">
        <v>1565.7971295087038</v>
      </c>
      <c r="W63">
        <v>1544.0120897711081</v>
      </c>
      <c r="X63">
        <f t="shared" si="10"/>
        <v>21.785039737595753</v>
      </c>
      <c r="Y63">
        <v>21.730639291813922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1596.5</v>
      </c>
      <c r="D64">
        <v>1637.35</v>
      </c>
      <c r="E64">
        <v>1594.05</v>
      </c>
      <c r="F64">
        <v>1635</v>
      </c>
      <c r="G64">
        <f>_xll.TA_TYPPRICE(D64,E64,F64)</f>
        <v>1622.1333333333332</v>
      </c>
      <c r="H64">
        <v>1602.3664298374092</v>
      </c>
      <c r="I64" t="str">
        <f t="shared" si="0"/>
        <v>UP</v>
      </c>
      <c r="J64">
        <v>1595.8633429490496</v>
      </c>
      <c r="K64">
        <v>1563.5827593686483</v>
      </c>
      <c r="L64" t="str">
        <f t="shared" si="1"/>
        <v>UP</v>
      </c>
      <c r="M64" t="str">
        <f t="shared" si="2"/>
        <v>UP</v>
      </c>
      <c r="N64">
        <v>81.58911886067439</v>
      </c>
      <c r="O64" t="str">
        <f t="shared" si="3"/>
        <v>UP</v>
      </c>
      <c r="P64" t="str">
        <f t="shared" si="4"/>
        <v>UP</v>
      </c>
      <c r="Q64">
        <f t="shared" si="5"/>
        <v>40.950000000000045</v>
      </c>
      <c r="R64">
        <f t="shared" si="6"/>
        <v>43.299999999999955</v>
      </c>
      <c r="S64">
        <f t="shared" si="7"/>
        <v>0.94572748267898588</v>
      </c>
      <c r="T64" t="str">
        <f t="shared" si="8"/>
        <v>UP</v>
      </c>
      <c r="U64" t="str">
        <f t="shared" si="9"/>
        <v>UP</v>
      </c>
      <c r="V64">
        <v>1576.4437249689033</v>
      </c>
      <c r="W64">
        <v>1550.7519349732481</v>
      </c>
      <c r="X64">
        <f t="shared" si="10"/>
        <v>25.691789995655199</v>
      </c>
      <c r="Y64">
        <v>22.522869432582176</v>
      </c>
      <c r="Z64" t="str">
        <f t="shared" si="11"/>
        <v>UP</v>
      </c>
      <c r="AA64" t="str">
        <f t="shared" si="12"/>
        <v>UP</v>
      </c>
      <c r="AB64" t="str">
        <f t="shared" si="13"/>
        <v>UP</v>
      </c>
      <c r="AC64" t="str">
        <f t="shared" si="14"/>
        <v>UP</v>
      </c>
      <c r="AD64">
        <f t="shared" si="15"/>
        <v>1599</v>
      </c>
      <c r="AE64">
        <f t="shared" si="16"/>
        <v>1610.6000000000001</v>
      </c>
      <c r="AF64">
        <f t="shared" si="17"/>
        <v>1615.7</v>
      </c>
      <c r="AG64">
        <f t="shared" si="18"/>
        <v>1620.8000000000002</v>
      </c>
    </row>
    <row r="65" spans="1:33" x14ac:dyDescent="0.25">
      <c r="A65" t="s">
        <v>5</v>
      </c>
      <c r="B65" s="1">
        <v>42947</v>
      </c>
      <c r="C65">
        <v>1634.3</v>
      </c>
      <c r="D65">
        <v>1650.8</v>
      </c>
      <c r="E65">
        <v>1616.5</v>
      </c>
      <c r="F65">
        <v>1639.25</v>
      </c>
      <c r="G65">
        <f>_xll.TA_TYPPRICE(D65,E65,F65)</f>
        <v>1635.5166666666667</v>
      </c>
      <c r="H65">
        <v>1618.941548252038</v>
      </c>
      <c r="I65" t="str">
        <f t="shared" si="0"/>
        <v>UP</v>
      </c>
      <c r="J65">
        <v>1608.0714889603719</v>
      </c>
      <c r="K65">
        <v>1575.3421461756154</v>
      </c>
      <c r="L65" t="str">
        <f t="shared" si="1"/>
        <v>UP</v>
      </c>
      <c r="M65" t="str">
        <f t="shared" si="2"/>
        <v>UP</v>
      </c>
      <c r="N65">
        <v>82.499659425045991</v>
      </c>
      <c r="O65" t="str">
        <f t="shared" si="3"/>
        <v>UP</v>
      </c>
      <c r="P65" t="str">
        <f t="shared" si="4"/>
        <v>UP</v>
      </c>
      <c r="Q65">
        <f t="shared" si="5"/>
        <v>22.75</v>
      </c>
      <c r="R65">
        <f t="shared" si="6"/>
        <v>34.299999999999955</v>
      </c>
      <c r="S65">
        <f t="shared" si="7"/>
        <v>0.66326530612244983</v>
      </c>
      <c r="T65" t="str">
        <f t="shared" si="8"/>
        <v>No Indication</v>
      </c>
      <c r="U65" t="str">
        <f t="shared" si="9"/>
        <v>No T+M+I</v>
      </c>
      <c r="V65">
        <v>1586.1062288198414</v>
      </c>
      <c r="W65">
        <v>1557.3073471974519</v>
      </c>
      <c r="X65">
        <f t="shared" si="10"/>
        <v>28.798881622389445</v>
      </c>
      <c r="Y65">
        <v>23.778071870543631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1654.6</v>
      </c>
      <c r="D66">
        <v>1674</v>
      </c>
      <c r="E66">
        <v>1637.75</v>
      </c>
      <c r="F66">
        <v>1663.05</v>
      </c>
      <c r="G66">
        <f>_xll.TA_TYPPRICE(D66,E66,F66)</f>
        <v>1658.2666666666667</v>
      </c>
      <c r="H66">
        <v>1638.6041074593522</v>
      </c>
      <c r="I66" t="str">
        <f t="shared" si="0"/>
        <v>UP</v>
      </c>
      <c r="J66">
        <v>1622.7222691914003</v>
      </c>
      <c r="K66">
        <v>1589.2105581365897</v>
      </c>
      <c r="L66" t="str">
        <f t="shared" si="1"/>
        <v>UP</v>
      </c>
      <c r="M66" t="str">
        <f t="shared" si="2"/>
        <v>UP</v>
      </c>
      <c r="N66">
        <v>87.000159612641042</v>
      </c>
      <c r="O66" t="str">
        <f t="shared" si="3"/>
        <v>UP</v>
      </c>
      <c r="P66" t="str">
        <f t="shared" si="4"/>
        <v>UP</v>
      </c>
      <c r="Q66">
        <f t="shared" si="5"/>
        <v>25.299999999999955</v>
      </c>
      <c r="R66">
        <f t="shared" si="6"/>
        <v>36.25</v>
      </c>
      <c r="S66">
        <f t="shared" si="7"/>
        <v>0.6979310344827574</v>
      </c>
      <c r="T66" t="str">
        <f t="shared" si="8"/>
        <v>No Indication</v>
      </c>
      <c r="U66" t="str">
        <f t="shared" si="9"/>
        <v>No T+M+I</v>
      </c>
      <c r="V66">
        <v>1597.9437320783272</v>
      </c>
      <c r="W66">
        <v>1565.1401362939368</v>
      </c>
      <c r="X66">
        <f t="shared" si="10"/>
        <v>32.803595784390382</v>
      </c>
      <c r="Y66">
        <v>25.583176653312982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1665.5</v>
      </c>
      <c r="D67">
        <v>1668.45</v>
      </c>
      <c r="E67">
        <v>1648.5</v>
      </c>
      <c r="F67">
        <v>1655</v>
      </c>
      <c r="G67">
        <f>_xll.TA_TYPPRICE(D67,E67,F67)</f>
        <v>1657.3166666666666</v>
      </c>
      <c r="H67">
        <v>1647.9603870630094</v>
      </c>
      <c r="I67" t="str">
        <f t="shared" ref="I67:I82" si="20">IF(F67&gt;H67,"UP","DOWN")</f>
        <v>UP</v>
      </c>
      <c r="J67">
        <v>1632.8839871488669</v>
      </c>
      <c r="K67">
        <v>1602.3859896617921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78.46841051258167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6.5</v>
      </c>
      <c r="R67">
        <f t="shared" ref="R67:R82" si="26">D67-E67</f>
        <v>19.950000000000045</v>
      </c>
      <c r="S67">
        <f t="shared" ref="S67:S82" si="27">Q67/R67</f>
        <v>0.32581453634085139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1606.7216194508924</v>
      </c>
      <c r="W67">
        <v>1571.796422494386</v>
      </c>
      <c r="X67">
        <f t="shared" ref="X67:X82" si="30">V67-W67</f>
        <v>34.925196956506397</v>
      </c>
      <c r="Y67">
        <v>27.451580713951664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1655</v>
      </c>
      <c r="D68">
        <v>1660</v>
      </c>
      <c r="E68">
        <v>1638.05</v>
      </c>
      <c r="F68">
        <v>1641.2</v>
      </c>
      <c r="G68">
        <f>_xll.TA_TYPPRICE(D68,E68,F68)</f>
        <v>1646.4166666666667</v>
      </c>
      <c r="H68">
        <v>1647.188526864838</v>
      </c>
      <c r="I68" t="str">
        <f t="shared" si="20"/>
        <v>DOWN</v>
      </c>
      <c r="J68">
        <v>1638.909767782452</v>
      </c>
      <c r="K68">
        <v>1610.311325292505</v>
      </c>
      <c r="L68" t="str">
        <f t="shared" si="21"/>
        <v>UP</v>
      </c>
      <c r="M68" t="str">
        <f t="shared" si="22"/>
        <v>No Trend</v>
      </c>
      <c r="N68">
        <v>64.842358355113234</v>
      </c>
      <c r="O68" t="str">
        <f t="shared" si="23"/>
        <v>UP</v>
      </c>
      <c r="P68" t="str">
        <f t="shared" si="24"/>
        <v>No Trend + Momentum</v>
      </c>
      <c r="Q68">
        <f t="shared" si="25"/>
        <v>3.1500000000000909</v>
      </c>
      <c r="R68">
        <f t="shared" si="26"/>
        <v>21.950000000000045</v>
      </c>
      <c r="S68">
        <f t="shared" si="27"/>
        <v>0.14350797266515192</v>
      </c>
      <c r="T68" t="str">
        <f t="shared" si="28"/>
        <v>DOWN</v>
      </c>
      <c r="U68" t="str">
        <f t="shared" si="29"/>
        <v>No T+M+I</v>
      </c>
      <c r="V68">
        <v>1612.0259856892167</v>
      </c>
      <c r="W68">
        <v>1576.9374282355425</v>
      </c>
      <c r="X68">
        <f t="shared" si="30"/>
        <v>35.088557453674184</v>
      </c>
      <c r="Y68">
        <v>28.978976061896169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1635.25</v>
      </c>
      <c r="D69">
        <v>1670.9</v>
      </c>
      <c r="E69">
        <v>1635.25</v>
      </c>
      <c r="F69">
        <v>1667.3</v>
      </c>
      <c r="G69">
        <f>_xll.TA_TYPPRICE(D69,E69,F69)</f>
        <v>1657.8166666666666</v>
      </c>
      <c r="H69">
        <v>1652.5025967657523</v>
      </c>
      <c r="I69" t="str">
        <f t="shared" si="20"/>
        <v>UP</v>
      </c>
      <c r="J69">
        <v>1646.0187082752404</v>
      </c>
      <c r="K69">
        <v>1615.8532530052817</v>
      </c>
      <c r="L69" t="str">
        <f t="shared" si="21"/>
        <v>UP</v>
      </c>
      <c r="M69" t="str">
        <f t="shared" si="22"/>
        <v>UP</v>
      </c>
      <c r="N69">
        <v>75.074900234343986</v>
      </c>
      <c r="O69" t="str">
        <f t="shared" si="23"/>
        <v>UP</v>
      </c>
      <c r="P69" t="str">
        <f t="shared" si="24"/>
        <v>UP</v>
      </c>
      <c r="Q69">
        <f t="shared" si="25"/>
        <v>32.049999999999955</v>
      </c>
      <c r="R69">
        <f t="shared" si="26"/>
        <v>35.650000000000091</v>
      </c>
      <c r="S69">
        <f t="shared" si="27"/>
        <v>0.89901823281907078</v>
      </c>
      <c r="T69" t="str">
        <f t="shared" si="28"/>
        <v>UP</v>
      </c>
      <c r="U69" t="str">
        <f t="shared" si="29"/>
        <v>UP</v>
      </c>
      <c r="V69">
        <v>1620.529680198568</v>
      </c>
      <c r="W69">
        <v>1583.6309520699467</v>
      </c>
      <c r="X69">
        <f t="shared" si="30"/>
        <v>36.898728128621315</v>
      </c>
      <c r="Y69">
        <v>30.562926475241198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1639.3000000000002</v>
      </c>
      <c r="AE69">
        <f t="shared" si="36"/>
        <v>1648.8500000000001</v>
      </c>
      <c r="AF69">
        <f t="shared" si="37"/>
        <v>1653.1000000000001</v>
      </c>
      <c r="AG69">
        <f t="shared" si="38"/>
        <v>1657.3000000000002</v>
      </c>
    </row>
    <row r="70" spans="1:33" x14ac:dyDescent="0.25">
      <c r="A70" t="s">
        <v>5</v>
      </c>
      <c r="B70" s="1">
        <v>42954</v>
      </c>
      <c r="C70">
        <v>1670</v>
      </c>
      <c r="D70">
        <v>1674.55</v>
      </c>
      <c r="E70">
        <v>1647.7</v>
      </c>
      <c r="F70">
        <v>1652</v>
      </c>
      <c r="G70">
        <f>_xll.TA_TYPPRICE(D70,E70,F70)</f>
        <v>1658.0833333333333</v>
      </c>
      <c r="H70">
        <v>1655.2929650495428</v>
      </c>
      <c r="I70" t="str">
        <f t="shared" si="20"/>
        <v>DOWN</v>
      </c>
      <c r="J70">
        <v>1652.3589953251869</v>
      </c>
      <c r="K70">
        <v>1622.9303078929968</v>
      </c>
      <c r="L70" t="str">
        <f t="shared" si="21"/>
        <v>No Confirmation</v>
      </c>
      <c r="M70" t="str">
        <f t="shared" si="22"/>
        <v>No Trend</v>
      </c>
      <c r="N70">
        <v>61.878273826961426</v>
      </c>
      <c r="O70" t="str">
        <f t="shared" si="23"/>
        <v>UP</v>
      </c>
      <c r="P70" t="str">
        <f t="shared" si="24"/>
        <v>No Trend + Momentum</v>
      </c>
      <c r="Q70">
        <f t="shared" si="25"/>
        <v>4.2999999999999545</v>
      </c>
      <c r="R70">
        <f t="shared" si="26"/>
        <v>26.849999999999909</v>
      </c>
      <c r="S70">
        <f t="shared" si="27"/>
        <v>0.16014897579143275</v>
      </c>
      <c r="T70" t="str">
        <f t="shared" si="28"/>
        <v>DOWN</v>
      </c>
      <c r="U70" t="str">
        <f t="shared" si="29"/>
        <v>No T+M+I</v>
      </c>
      <c r="V70">
        <v>1625.3712678603267</v>
      </c>
      <c r="W70">
        <v>1588.6953259906913</v>
      </c>
      <c r="X70">
        <f t="shared" si="30"/>
        <v>36.67594186963538</v>
      </c>
      <c r="Y70">
        <v>31.785529554120036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1654</v>
      </c>
      <c r="D71">
        <v>1660.95</v>
      </c>
      <c r="E71">
        <v>1632.05</v>
      </c>
      <c r="F71">
        <v>1640.05</v>
      </c>
      <c r="G71">
        <f>_xll.TA_TYPPRICE(D71,E71,F71)</f>
        <v>1644.3500000000001</v>
      </c>
      <c r="H71">
        <v>1649.8214825247715</v>
      </c>
      <c r="I71" t="str">
        <f t="shared" si="20"/>
        <v>DOWN</v>
      </c>
      <c r="J71">
        <v>1654.2681074751454</v>
      </c>
      <c r="K71">
        <v>1624.9569061389975</v>
      </c>
      <c r="L71" t="str">
        <f t="shared" si="21"/>
        <v>No Confirmation</v>
      </c>
      <c r="M71" t="str">
        <f t="shared" si="22"/>
        <v>No Trend</v>
      </c>
      <c r="N71">
        <v>52.814522111885466</v>
      </c>
      <c r="O71" t="str">
        <f t="shared" si="23"/>
        <v>No Momentum</v>
      </c>
      <c r="P71" t="str">
        <f t="shared" si="24"/>
        <v>No Trend + Momentum</v>
      </c>
      <c r="Q71">
        <f t="shared" si="25"/>
        <v>8</v>
      </c>
      <c r="R71">
        <f t="shared" si="26"/>
        <v>28.900000000000091</v>
      </c>
      <c r="S71">
        <f t="shared" si="27"/>
        <v>0.27681660899653893</v>
      </c>
      <c r="T71" t="str">
        <f t="shared" si="28"/>
        <v>No Indication</v>
      </c>
      <c r="U71" t="str">
        <f t="shared" si="29"/>
        <v>No T+M+I</v>
      </c>
      <c r="V71">
        <v>1627.6295343433533</v>
      </c>
      <c r="W71">
        <v>1592.4993759173069</v>
      </c>
      <c r="X71">
        <f t="shared" si="30"/>
        <v>35.130158426046364</v>
      </c>
      <c r="Y71">
        <v>32.454455328505304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1638</v>
      </c>
      <c r="D72">
        <v>1645</v>
      </c>
      <c r="E72">
        <v>1631.75</v>
      </c>
      <c r="F72">
        <v>1638</v>
      </c>
      <c r="G72">
        <f>_xll.TA_TYPPRICE(D72,E72,F72)</f>
        <v>1638.25</v>
      </c>
      <c r="H72">
        <v>1644.0357412623857</v>
      </c>
      <c r="I72" t="str">
        <f t="shared" si="20"/>
        <v>DOWN</v>
      </c>
      <c r="J72">
        <v>1652.2085280362242</v>
      </c>
      <c r="K72">
        <v>1626.4664825525535</v>
      </c>
      <c r="L72" t="str">
        <f t="shared" si="21"/>
        <v>No Confirmation</v>
      </c>
      <c r="M72" t="str">
        <f t="shared" si="22"/>
        <v>No Trend</v>
      </c>
      <c r="N72">
        <v>51.206145084226442</v>
      </c>
      <c r="O72" t="str">
        <f t="shared" si="23"/>
        <v>No Momentum</v>
      </c>
      <c r="P72" t="str">
        <f t="shared" si="24"/>
        <v>No Trend + Momentum</v>
      </c>
      <c r="Q72">
        <f t="shared" si="25"/>
        <v>6.25</v>
      </c>
      <c r="R72">
        <f t="shared" si="26"/>
        <v>13.25</v>
      </c>
      <c r="S72">
        <f t="shared" si="27"/>
        <v>0.47169811320754718</v>
      </c>
      <c r="T72" t="str">
        <f t="shared" si="28"/>
        <v>No Indication</v>
      </c>
      <c r="U72" t="str">
        <f t="shared" si="29"/>
        <v>No T+M+I</v>
      </c>
      <c r="V72">
        <v>1629.2249905982219</v>
      </c>
      <c r="W72">
        <v>1595.869792516025</v>
      </c>
      <c r="X72">
        <f t="shared" si="30"/>
        <v>33.355198082196921</v>
      </c>
      <c r="Y72">
        <v>32.634603879243627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1630</v>
      </c>
      <c r="D73">
        <v>1638.6</v>
      </c>
      <c r="E73">
        <v>1609</v>
      </c>
      <c r="F73">
        <v>1633.9</v>
      </c>
      <c r="G73">
        <f>_xll.TA_TYPPRICE(D73,E73,F73)</f>
        <v>1627.1666666666667</v>
      </c>
      <c r="H73">
        <v>1635.6012039645261</v>
      </c>
      <c r="I73" t="str">
        <f t="shared" si="20"/>
        <v>DOWN</v>
      </c>
      <c r="J73">
        <v>1649.1844106948411</v>
      </c>
      <c r="K73">
        <v>1622.5850419853193</v>
      </c>
      <c r="L73" t="str">
        <f t="shared" si="21"/>
        <v>No Confirmation</v>
      </c>
      <c r="M73" t="str">
        <f t="shared" si="22"/>
        <v>No Trend</v>
      </c>
      <c r="N73">
        <v>47.583460379761902</v>
      </c>
      <c r="O73" t="str">
        <f t="shared" si="23"/>
        <v>No Momentum</v>
      </c>
      <c r="P73" t="str">
        <f t="shared" si="24"/>
        <v>No Trend + Momentum</v>
      </c>
      <c r="Q73">
        <f t="shared" si="25"/>
        <v>24.900000000000091</v>
      </c>
      <c r="R73">
        <f t="shared" si="26"/>
        <v>29.599999999999909</v>
      </c>
      <c r="S73">
        <f t="shared" si="27"/>
        <v>0.84121621621622189</v>
      </c>
      <c r="T73" t="str">
        <f t="shared" si="28"/>
        <v>UP</v>
      </c>
      <c r="U73" t="str">
        <f t="shared" si="29"/>
        <v>No T+M+I</v>
      </c>
      <c r="V73">
        <v>1629.9442228138801</v>
      </c>
      <c r="W73">
        <v>1598.6868449222454</v>
      </c>
      <c r="X73">
        <f t="shared" si="30"/>
        <v>31.257377891634633</v>
      </c>
      <c r="Y73">
        <v>32.35915868172183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1609</v>
      </c>
      <c r="D74">
        <v>1633.5</v>
      </c>
      <c r="E74">
        <v>1599</v>
      </c>
      <c r="F74">
        <v>1626.3</v>
      </c>
      <c r="G74">
        <f>_xll.TA_TYPPRICE(D74,E74,F74)</f>
        <v>1619.6000000000001</v>
      </c>
      <c r="H74">
        <v>1627.600601982263</v>
      </c>
      <c r="I74" t="str">
        <f t="shared" si="20"/>
        <v>DOWN</v>
      </c>
      <c r="J74">
        <v>1645.6989860959875</v>
      </c>
      <c r="K74">
        <v>1617.3439215441372</v>
      </c>
      <c r="L74" t="str">
        <f t="shared" si="21"/>
        <v>No Confirmation</v>
      </c>
      <c r="M74" t="str">
        <f t="shared" si="22"/>
        <v>No Trend</v>
      </c>
      <c r="N74">
        <v>40.881855714695547</v>
      </c>
      <c r="O74" t="str">
        <f t="shared" si="23"/>
        <v>No Momentum</v>
      </c>
      <c r="P74" t="str">
        <f t="shared" si="24"/>
        <v>No Trend + Momentum</v>
      </c>
      <c r="Q74">
        <f t="shared" si="25"/>
        <v>27.299999999999955</v>
      </c>
      <c r="R74">
        <f t="shared" si="26"/>
        <v>34.5</v>
      </c>
      <c r="S74">
        <f t="shared" si="27"/>
        <v>0.79130434782608561</v>
      </c>
      <c r="T74" t="str">
        <f t="shared" si="28"/>
        <v>No Indication</v>
      </c>
      <c r="U74" t="str">
        <f t="shared" si="29"/>
        <v>No T+M+I</v>
      </c>
      <c r="V74">
        <v>1629.3835731502063</v>
      </c>
      <c r="W74">
        <v>1600.7322638168939</v>
      </c>
      <c r="X74">
        <f t="shared" si="30"/>
        <v>28.651309333312383</v>
      </c>
      <c r="Y74">
        <v>31.617588812039941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1628.5</v>
      </c>
      <c r="D75">
        <v>1640.5</v>
      </c>
      <c r="E75">
        <v>1612.3</v>
      </c>
      <c r="F75">
        <v>1622</v>
      </c>
      <c r="G75">
        <f>_xll.TA_TYPPRICE(D75,E75,F75)</f>
        <v>1624.9333333333334</v>
      </c>
      <c r="H75">
        <v>1626.2669676577982</v>
      </c>
      <c r="I75" t="str">
        <f t="shared" si="20"/>
        <v>DOWN</v>
      </c>
      <c r="J75">
        <v>1644.5436558524348</v>
      </c>
      <c r="K75">
        <v>1616.2230500898845</v>
      </c>
      <c r="L75" t="str">
        <f t="shared" si="21"/>
        <v>No Confirmation</v>
      </c>
      <c r="M75" t="str">
        <f t="shared" si="22"/>
        <v>No Trend</v>
      </c>
      <c r="N75">
        <v>37.178623345027532</v>
      </c>
      <c r="O75" t="str">
        <f t="shared" si="23"/>
        <v>DOWN</v>
      </c>
      <c r="P75" t="str">
        <f t="shared" si="24"/>
        <v>No Trend + Momentum</v>
      </c>
      <c r="Q75">
        <f t="shared" si="25"/>
        <v>9.7000000000000455</v>
      </c>
      <c r="R75">
        <f t="shared" si="26"/>
        <v>28.200000000000045</v>
      </c>
      <c r="S75">
        <f t="shared" si="27"/>
        <v>0.34397163120567481</v>
      </c>
      <c r="T75" t="str">
        <f t="shared" si="28"/>
        <v>No Indication</v>
      </c>
      <c r="U75" t="str">
        <f t="shared" si="29"/>
        <v>No T+M+I</v>
      </c>
      <c r="V75">
        <v>1628.2476388194054</v>
      </c>
      <c r="W75">
        <v>1602.3076516823091</v>
      </c>
      <c r="X75">
        <f t="shared" si="30"/>
        <v>25.939987137096296</v>
      </c>
      <c r="Y75">
        <v>30.482068477051211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1628</v>
      </c>
      <c r="D76">
        <v>1654</v>
      </c>
      <c r="E76">
        <v>1603.4</v>
      </c>
      <c r="F76">
        <v>1650.1</v>
      </c>
      <c r="G76">
        <f>_xll.TA_TYPPRICE(D76,E76,F76)</f>
        <v>1635.8333333333333</v>
      </c>
      <c r="H76">
        <v>1631.0501504955657</v>
      </c>
      <c r="I76" t="str">
        <f t="shared" si="20"/>
        <v>UP</v>
      </c>
      <c r="J76">
        <v>1646.6450656630047</v>
      </c>
      <c r="K76">
        <v>1613.3734834032434</v>
      </c>
      <c r="L76" t="str">
        <f t="shared" si="21"/>
        <v>UP</v>
      </c>
      <c r="M76" t="str">
        <f t="shared" si="22"/>
        <v>UP</v>
      </c>
      <c r="N76">
        <v>63.894576863663509</v>
      </c>
      <c r="O76" t="str">
        <f t="shared" si="23"/>
        <v>UP</v>
      </c>
      <c r="P76" t="str">
        <f t="shared" si="24"/>
        <v>UP</v>
      </c>
      <c r="Q76">
        <f t="shared" si="25"/>
        <v>46.699999999999818</v>
      </c>
      <c r="R76">
        <f t="shared" si="26"/>
        <v>50.599999999999909</v>
      </c>
      <c r="S76">
        <f t="shared" si="27"/>
        <v>0.92292490118576886</v>
      </c>
      <c r="T76" t="str">
        <f t="shared" si="28"/>
        <v>UP</v>
      </c>
      <c r="U76" t="str">
        <f t="shared" si="29"/>
        <v>UP</v>
      </c>
      <c r="V76">
        <v>1631.6095405394969</v>
      </c>
      <c r="W76">
        <v>1605.8478256317678</v>
      </c>
      <c r="X76">
        <f t="shared" si="30"/>
        <v>25.761714907729129</v>
      </c>
      <c r="Y76">
        <v>29.537997763186794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1650</v>
      </c>
      <c r="D77">
        <v>1650</v>
      </c>
      <c r="E77">
        <v>1617.4</v>
      </c>
      <c r="F77">
        <v>1631.75</v>
      </c>
      <c r="G77">
        <f>_xll.TA_TYPPRICE(D77,E77,F77)</f>
        <v>1633.05</v>
      </c>
      <c r="H77">
        <v>1632.0500752477828</v>
      </c>
      <c r="I77" t="str">
        <f t="shared" si="20"/>
        <v>DOWN</v>
      </c>
      <c r="J77">
        <v>1647.3906066267814</v>
      </c>
      <c r="K77">
        <v>1614.2682648691894</v>
      </c>
      <c r="L77" t="str">
        <f t="shared" si="21"/>
        <v>No Confirmation</v>
      </c>
      <c r="M77" t="str">
        <f t="shared" si="22"/>
        <v>No Trend</v>
      </c>
      <c r="N77">
        <v>47.42984402466309</v>
      </c>
      <c r="O77" t="str">
        <f t="shared" si="23"/>
        <v>No Momentum</v>
      </c>
      <c r="P77" t="str">
        <f t="shared" si="24"/>
        <v>No Trend + Momentum</v>
      </c>
      <c r="Q77">
        <f t="shared" si="25"/>
        <v>14.349999999999909</v>
      </c>
      <c r="R77">
        <f t="shared" si="26"/>
        <v>32.599999999999909</v>
      </c>
      <c r="S77">
        <f t="shared" si="27"/>
        <v>0.44018404907975306</v>
      </c>
      <c r="T77" t="str">
        <f t="shared" si="28"/>
        <v>No Indication</v>
      </c>
      <c r="U77" t="str">
        <f t="shared" si="29"/>
        <v>No T+M+I</v>
      </c>
      <c r="V77">
        <v>1631.6311496872665</v>
      </c>
      <c r="W77">
        <v>1607.7665052145999</v>
      </c>
      <c r="X77">
        <f t="shared" si="30"/>
        <v>23.864644472666669</v>
      </c>
      <c r="Y77">
        <v>28.40332710508277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1625</v>
      </c>
      <c r="D78">
        <v>1625</v>
      </c>
      <c r="E78">
        <v>1594.3</v>
      </c>
      <c r="F78">
        <v>1621.6</v>
      </c>
      <c r="G78">
        <f>_xll.TA_TYPPRICE(D78,E78,F78)</f>
        <v>1613.6333333333332</v>
      </c>
      <c r="H78">
        <v>1622.841704290558</v>
      </c>
      <c r="I78" t="str">
        <f t="shared" si="20"/>
        <v>DOWN</v>
      </c>
      <c r="J78">
        <v>1642.4149162652743</v>
      </c>
      <c r="K78">
        <v>1609.8308726760361</v>
      </c>
      <c r="L78" t="str">
        <f t="shared" si="21"/>
        <v>No Confirmation</v>
      </c>
      <c r="M78" t="str">
        <f t="shared" si="22"/>
        <v>No Trend</v>
      </c>
      <c r="N78">
        <v>40.257270593173864</v>
      </c>
      <c r="O78" t="str">
        <f t="shared" si="23"/>
        <v>No Momentum</v>
      </c>
      <c r="P78" t="str">
        <f t="shared" si="24"/>
        <v>No Trend + Momentum</v>
      </c>
      <c r="Q78">
        <f t="shared" si="25"/>
        <v>27.299999999999955</v>
      </c>
      <c r="R78">
        <f t="shared" si="26"/>
        <v>30.700000000000045</v>
      </c>
      <c r="S78">
        <f t="shared" si="27"/>
        <v>0.88925081433224473</v>
      </c>
      <c r="T78" t="str">
        <f t="shared" si="28"/>
        <v>UP</v>
      </c>
      <c r="U78" t="str">
        <f t="shared" si="29"/>
        <v>No T+M+I</v>
      </c>
      <c r="V78">
        <v>1630.0878958892256</v>
      </c>
      <c r="W78">
        <v>1608.791208532037</v>
      </c>
      <c r="X78">
        <f t="shared" si="30"/>
        <v>21.296687357188603</v>
      </c>
      <c r="Y78">
        <v>26.981999155503935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1620</v>
      </c>
      <c r="D79">
        <v>1641.5</v>
      </c>
      <c r="E79">
        <v>1611.7</v>
      </c>
      <c r="F79">
        <v>1612.15</v>
      </c>
      <c r="G79">
        <f>_xll.TA_TYPPRICE(D79,E79,F79)</f>
        <v>1621.7833333333335</v>
      </c>
      <c r="H79">
        <v>1622.3125188119457</v>
      </c>
      <c r="I79" t="str">
        <f t="shared" si="20"/>
        <v>DOWN</v>
      </c>
      <c r="J79">
        <v>1642.2116015396577</v>
      </c>
      <c r="K79">
        <v>1610.2462343035836</v>
      </c>
      <c r="L79" t="str">
        <f t="shared" si="21"/>
        <v>No Confirmation</v>
      </c>
      <c r="M79" t="str">
        <f t="shared" si="22"/>
        <v>No Trend</v>
      </c>
      <c r="N79">
        <v>34.23253317152377</v>
      </c>
      <c r="O79" t="str">
        <f t="shared" si="23"/>
        <v>DOWN</v>
      </c>
      <c r="P79" t="str">
        <f t="shared" si="24"/>
        <v>No Trend + Momentum</v>
      </c>
      <c r="Q79">
        <f t="shared" si="25"/>
        <v>0.45000000000004547</v>
      </c>
      <c r="R79">
        <f t="shared" si="26"/>
        <v>29.799999999999955</v>
      </c>
      <c r="S79">
        <f t="shared" si="27"/>
        <v>1.5100671140941147E-2</v>
      </c>
      <c r="T79" t="str">
        <f t="shared" si="28"/>
        <v>DOWN</v>
      </c>
      <c r="U79" t="str">
        <f t="shared" si="29"/>
        <v>No T+M+I</v>
      </c>
      <c r="V79">
        <v>1627.3282195985755</v>
      </c>
      <c r="W79">
        <v>1609.0400079000342</v>
      </c>
      <c r="X79">
        <f t="shared" si="30"/>
        <v>18.288211698541318</v>
      </c>
      <c r="Y79">
        <v>25.243241664111412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1619.5</v>
      </c>
      <c r="D80">
        <v>1640.95</v>
      </c>
      <c r="E80">
        <v>1611</v>
      </c>
      <c r="F80">
        <v>1634</v>
      </c>
      <c r="G80">
        <f>_xll.TA_TYPPRICE(D80,E80,F80)</f>
        <v>1628.6499999999999</v>
      </c>
      <c r="H80">
        <v>1625.4812594059727</v>
      </c>
      <c r="I80" t="str">
        <f t="shared" si="20"/>
        <v>UP</v>
      </c>
      <c r="J80">
        <v>1641.9312456419561</v>
      </c>
      <c r="K80">
        <v>1610.4137377916761</v>
      </c>
      <c r="L80" t="str">
        <f t="shared" si="21"/>
        <v>No Confirmation</v>
      </c>
      <c r="M80" t="str">
        <f t="shared" si="22"/>
        <v>No Trend</v>
      </c>
      <c r="N80">
        <v>54.090219906107173</v>
      </c>
      <c r="O80" t="str">
        <f t="shared" si="23"/>
        <v>No Momentum</v>
      </c>
      <c r="P80" t="str">
        <f t="shared" si="24"/>
        <v>No Trend + Momentum</v>
      </c>
      <c r="Q80">
        <f t="shared" si="25"/>
        <v>23</v>
      </c>
      <c r="R80">
        <f t="shared" si="26"/>
        <v>29.950000000000045</v>
      </c>
      <c r="S80">
        <f t="shared" si="27"/>
        <v>0.76794657762938112</v>
      </c>
      <c r="T80" t="str">
        <f t="shared" si="28"/>
        <v>No Indication</v>
      </c>
      <c r="U80" t="str">
        <f t="shared" si="29"/>
        <v>No T+M+I</v>
      </c>
      <c r="V80">
        <v>1628.3546473526408</v>
      </c>
      <c r="W80">
        <v>1610.8888962037354</v>
      </c>
      <c r="X80">
        <f t="shared" si="30"/>
        <v>17.465751148905383</v>
      </c>
      <c r="Y80">
        <v>23.687743561070207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1628</v>
      </c>
      <c r="D81">
        <v>1664.95</v>
      </c>
      <c r="E81">
        <v>1628</v>
      </c>
      <c r="F81">
        <v>1656.2</v>
      </c>
      <c r="G81">
        <f>_xll.TA_TYPPRICE(D81,E81,F81)</f>
        <v>1649.7166666666665</v>
      </c>
      <c r="H81">
        <v>1637.5989630363197</v>
      </c>
      <c r="I81" t="str">
        <f t="shared" si="20"/>
        <v>UP</v>
      </c>
      <c r="J81">
        <v>1647.0465243881881</v>
      </c>
      <c r="K81">
        <v>1614.3217960601926</v>
      </c>
      <c r="L81" t="str">
        <f t="shared" si="21"/>
        <v>UP</v>
      </c>
      <c r="M81" t="str">
        <f t="shared" si="22"/>
        <v>UP</v>
      </c>
      <c r="N81">
        <v>66.815436780119143</v>
      </c>
      <c r="O81" t="str">
        <f t="shared" si="23"/>
        <v>UP</v>
      </c>
      <c r="P81" t="str">
        <f t="shared" si="24"/>
        <v>UP</v>
      </c>
      <c r="Q81">
        <f t="shared" si="25"/>
        <v>28.200000000000045</v>
      </c>
      <c r="R81">
        <f t="shared" si="26"/>
        <v>36.950000000000045</v>
      </c>
      <c r="S81">
        <f t="shared" si="27"/>
        <v>0.76319350473613023</v>
      </c>
      <c r="T81" t="str">
        <f t="shared" si="28"/>
        <v>No Indication</v>
      </c>
      <c r="U81" t="str">
        <f t="shared" si="29"/>
        <v>No T+M+I</v>
      </c>
      <c r="V81">
        <v>1632.6385477599267</v>
      </c>
      <c r="W81">
        <v>1614.2452742627179</v>
      </c>
      <c r="X81">
        <f t="shared" si="30"/>
        <v>18.393273497208838</v>
      </c>
      <c r="Y81">
        <v>22.628849548297932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1662.1</v>
      </c>
      <c r="D82">
        <v>1684</v>
      </c>
      <c r="E82">
        <v>1655.7</v>
      </c>
      <c r="F82">
        <v>1667.35</v>
      </c>
      <c r="G82">
        <f>_xll.TA_TYPPRICE(D82,E82,F82)</f>
        <v>1669.0166666666664</v>
      </c>
      <c r="H82">
        <v>1653.307814851493</v>
      </c>
      <c r="I82" t="str">
        <f t="shared" si="20"/>
        <v>UP</v>
      </c>
      <c r="J82">
        <v>1655.2584078574796</v>
      </c>
      <c r="K82">
        <v>1623.516952491261</v>
      </c>
      <c r="L82" t="str">
        <f t="shared" si="21"/>
        <v>UP</v>
      </c>
      <c r="M82" t="str">
        <f t="shared" si="22"/>
        <v>UP</v>
      </c>
      <c r="N82">
        <v>71.73417347903154</v>
      </c>
      <c r="O82" t="str">
        <f t="shared" si="23"/>
        <v>UP</v>
      </c>
      <c r="P82" t="str">
        <f t="shared" si="24"/>
        <v>UP</v>
      </c>
      <c r="Q82">
        <f t="shared" si="25"/>
        <v>11.649999999999864</v>
      </c>
      <c r="R82">
        <f t="shared" si="26"/>
        <v>28.299999999999955</v>
      </c>
      <c r="S82">
        <f t="shared" si="27"/>
        <v>0.41166077738515483</v>
      </c>
      <c r="T82" t="str">
        <f t="shared" si="28"/>
        <v>No Indication</v>
      </c>
      <c r="U82" t="str">
        <f t="shared" si="29"/>
        <v>No T+M+I</v>
      </c>
      <c r="V82">
        <v>1637.9787711814765</v>
      </c>
      <c r="W82">
        <v>1618.1789576506646</v>
      </c>
      <c r="X82">
        <f t="shared" si="30"/>
        <v>19.799813530811889</v>
      </c>
      <c r="Y82">
        <v>22.063042344800724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2017-07-05T05:52:53Z</dcterms:created>
  <dcterms:modified xsi:type="dcterms:W3CDTF">2017-08-26T06:07:37Z</dcterms:modified>
</cp:coreProperties>
</file>