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11" i="1"/>
  <c r="W13" i="1"/>
  <c r="W19" i="1"/>
  <c r="W29" i="1"/>
  <c r="W49" i="1"/>
  <c r="W7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9" i="1"/>
  <c r="W15" i="1"/>
  <c r="W17" i="1"/>
  <c r="W21" i="1"/>
  <c r="W23" i="1"/>
  <c r="W25" i="1"/>
  <c r="W27" i="1"/>
  <c r="W31" i="1"/>
  <c r="W33" i="1"/>
  <c r="W35" i="1"/>
  <c r="W37" i="1"/>
  <c r="W39" i="1"/>
  <c r="W41" i="1"/>
  <c r="W43" i="1"/>
  <c r="W45" i="1"/>
  <c r="W47" i="1"/>
  <c r="W51" i="1"/>
  <c r="W53" i="1"/>
  <c r="W55" i="1"/>
  <c r="W57" i="1"/>
  <c r="W59" i="1"/>
  <c r="W61" i="1"/>
  <c r="W63" i="1"/>
  <c r="W65" i="1"/>
  <c r="W67" i="1"/>
  <c r="W69" i="1"/>
  <c r="W71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9" i="1"/>
  <c r="K19" i="1"/>
  <c r="K35" i="1"/>
  <c r="K5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11" i="1"/>
  <c r="K13" i="1"/>
  <c r="K15" i="1"/>
  <c r="K17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11" i="1"/>
  <c r="H17" i="1"/>
  <c r="H23" i="1"/>
  <c r="H31" i="1"/>
  <c r="H49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9" i="1"/>
  <c r="H13" i="1"/>
  <c r="H15" i="1"/>
  <c r="H19" i="1"/>
  <c r="H21" i="1"/>
  <c r="H25" i="1"/>
  <c r="H27" i="1"/>
  <c r="H29" i="1"/>
  <c r="H33" i="1"/>
  <c r="H35" i="1"/>
  <c r="H37" i="1"/>
  <c r="H39" i="1"/>
  <c r="H41" i="1"/>
  <c r="H43" i="1"/>
  <c r="H45" i="1"/>
  <c r="H47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9" i="1"/>
  <c r="H81" i="1"/>
  <c r="AH13" i="1" l="1"/>
  <c r="AH45" i="1"/>
  <c r="AH6" i="1"/>
  <c r="AH16" i="1"/>
  <c r="AH28" i="1"/>
  <c r="AH32" i="1"/>
  <c r="AH40" i="1"/>
  <c r="AH44" i="1"/>
  <c r="AH48" i="1"/>
  <c r="AH52" i="1"/>
  <c r="AH3" i="1"/>
  <c r="AH7" i="1"/>
  <c r="AH11" i="1"/>
  <c r="AH19" i="1"/>
  <c r="AH31" i="1"/>
  <c r="AH51" i="1"/>
  <c r="AH55" i="1"/>
  <c r="AH10" i="1"/>
  <c r="AH22" i="1"/>
  <c r="AH26" i="1"/>
  <c r="AH38" i="1"/>
  <c r="AH42" i="1"/>
  <c r="AH46" i="1"/>
  <c r="AH54" i="1"/>
  <c r="AH12" i="1"/>
  <c r="AH23" i="1"/>
  <c r="AH15" i="1"/>
  <c r="AH49" i="1"/>
  <c r="AH33" i="1"/>
  <c r="AH41" i="1"/>
  <c r="AH30" i="1"/>
  <c r="AH18" i="1"/>
  <c r="AH56" i="1"/>
  <c r="AH2" i="1"/>
  <c r="AH25" i="1"/>
  <c r="AH17" i="1"/>
  <c r="AH9" i="1"/>
  <c r="AH39" i="1"/>
  <c r="AH50" i="1"/>
  <c r="AH29" i="1" l="1"/>
  <c r="AH34" i="1"/>
  <c r="AH53" i="1"/>
  <c r="AH5" i="1"/>
  <c r="AH14" i="1"/>
  <c r="AH37" i="1"/>
  <c r="AH21" i="1"/>
  <c r="AH24" i="1"/>
  <c r="AH8" i="1"/>
  <c r="AH36" i="1"/>
  <c r="AH20" i="1"/>
  <c r="AH4" i="1"/>
  <c r="AH35" i="1"/>
  <c r="AH43" i="1"/>
  <c r="AH27" i="1"/>
  <c r="AH4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<sst xmlns="http://schemas.openxmlformats.org/spreadsheetml/2006/main" count="115" uniqueCount="35">
  <si>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</si>
  <si>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</si>
  <si>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</si>
  <si>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</si>
  <si>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</si>
  <si>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INFIBEAM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</si>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</sst>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1057.7</v>
      </c>
      <c r="D2">
        <v>1079</v>
      </c>
      <c r="E2">
        <v>1033</v>
      </c>
      <c r="F2">
        <v>1046</v>
      </c>
      <c r="G2">
        <f>_xll.TA_TYPPRICE(D2,E2,F2)</f>
        <v>1052.6666666666667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46</v>
      </c>
      <c r="S2">
        <f>Q2/R2</f>
        <v>0.28260869565217389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1051</v>
      </c>
      <c r="D3">
        <v>1056</v>
      </c>
      <c r="E3">
        <v>1023.65</v>
      </c>
      <c r="F3">
        <v>1037</v>
      </c>
      <c r="G3">
        <f>_xll.TA_TYPPRICE(D3,E3,F3)</f>
        <v>1038.8833333333334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13.350000000000023</v>
      </c>
      <c r="R3">
        <f t="shared" ref="R3:R66" si="6">D3-E3</f>
        <v>32.350000000000023</v>
      </c>
      <c r="S3">
        <f t="shared" ref="S3:S66" si="7">Q3/R3</f>
        <v>0.41267387944358619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1042</v>
      </c>
      <c r="D4">
        <v>1057.75</v>
      </c>
      <c r="E4">
        <v>1010.05</v>
      </c>
      <c r="F4">
        <v>1019</v>
      </c>
      <c r="G4">
        <f>_xll.TA_TYPPRICE(D4,E4,F4)</f>
        <v>1028.9333333333334</v>
      </c>
      <c r="H4">
        <v>1040.1611111111113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8.9500000000000455</v>
      </c>
      <c r="R4">
        <f t="shared" si="6"/>
        <v>47.700000000000045</v>
      </c>
      <c r="S4">
        <f t="shared" si="7"/>
        <v>0.18763102725366954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1026.5</v>
      </c>
      <c r="D5">
        <v>1059</v>
      </c>
      <c r="E5">
        <v>1011</v>
      </c>
      <c r="F5">
        <v>1046</v>
      </c>
      <c r="G5">
        <f>_xll.TA_TYPPRICE(D5,E5,F5)</f>
        <v>1038.6666666666667</v>
      </c>
      <c r="H5">
        <v>1039.413888888889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35</v>
      </c>
      <c r="R5">
        <f t="shared" si="6"/>
        <v>48</v>
      </c>
      <c r="S5">
        <f t="shared" si="7"/>
        <v>0.72916666666666663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1046</v>
      </c>
      <c r="D6">
        <v>1046</v>
      </c>
      <c r="E6">
        <v>989</v>
      </c>
      <c r="F6">
        <v>1005</v>
      </c>
      <c r="G6">
        <f>_xll.TA_TYPPRICE(D6,E6,F6)</f>
        <v>1013.3333333333334</v>
      </c>
      <c r="H6">
        <v>1026.3736111111111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</v>
      </c>
      <c r="R6">
        <f t="shared" si="6"/>
        <v>57</v>
      </c>
      <c r="S6">
        <f t="shared" si="7"/>
        <v>0.2807017543859649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1000</v>
      </c>
      <c r="D7">
        <v>1024</v>
      </c>
      <c r="E7">
        <v>965.7</v>
      </c>
      <c r="F7">
        <v>1017</v>
      </c>
      <c r="G7">
        <f>_xll.TA_TYPPRICE(D7,E7,F7)</f>
        <v>1002.2333333333332</v>
      </c>
      <c r="H7">
        <v>1014.3034722222221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36.448598130841127</v>
      </c>
      <c r="O7" t="str">
        <f t="shared" si="3"/>
        <v>DOWN</v>
      </c>
      <c r="P7" t="e">
        <f t="shared" si="4"/>
        <v>#N/A</v>
      </c>
      <c r="Q7">
        <f t="shared" si="5"/>
        <v>51.299999999999955</v>
      </c>
      <c r="R7">
        <f t="shared" si="6"/>
        <v>58.299999999999955</v>
      </c>
      <c r="S7">
        <f t="shared" si="7"/>
        <v>0.87993138936535154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1015</v>
      </c>
      <c r="D8">
        <v>1023.6</v>
      </c>
      <c r="E8">
        <v>992</v>
      </c>
      <c r="F8">
        <v>1005</v>
      </c>
      <c r="G8">
        <f>_xll.TA_TYPPRICE(D8,E8,F8)</f>
        <v>1006.8666666666667</v>
      </c>
      <c r="H8">
        <v>1010.5850694444443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31.967213114754095</v>
      </c>
      <c r="O8" t="str">
        <f t="shared" si="3"/>
        <v>DOWN</v>
      </c>
      <c r="P8" t="e">
        <f t="shared" si="4"/>
        <v>#N/A</v>
      </c>
      <c r="Q8">
        <f t="shared" si="5"/>
        <v>13</v>
      </c>
      <c r="R8">
        <f t="shared" si="6"/>
        <v>31.600000000000023</v>
      </c>
      <c r="S8">
        <f t="shared" si="7"/>
        <v>0.41139240506329083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1009.7</v>
      </c>
      <c r="D9">
        <v>1029.8499999999999</v>
      </c>
      <c r="E9">
        <v>991.05</v>
      </c>
      <c r="F9">
        <v>1006</v>
      </c>
      <c r="G9">
        <f>_xll.TA_TYPPRICE(D9,E9,F9)</f>
        <v>1008.9666666666666</v>
      </c>
      <c r="H9">
        <v>1009.7758680555555</v>
      </c>
      <c r="I9" t="str">
        <f t="shared" si="0"/>
        <v>DOWN</v>
      </c>
      <c r="J9">
        <v>1046.9000000000001</v>
      </c>
      <c r="K9">
        <v>1001.93125</v>
      </c>
      <c r="L9" t="str">
        <f t="shared" si="1"/>
        <v>No Confirmation</v>
      </c>
      <c r="M9" t="str">
        <f t="shared" si="2"/>
        <v>No Trend</v>
      </c>
      <c r="N9">
        <v>32.827516439049063</v>
      </c>
      <c r="O9" t="str">
        <f t="shared" si="3"/>
        <v>DOWN</v>
      </c>
      <c r="P9" t="str">
        <f t="shared" si="4"/>
        <v>No Trend + Momentum</v>
      </c>
      <c r="Q9">
        <f t="shared" si="5"/>
        <v>14.950000000000045</v>
      </c>
      <c r="R9">
        <f t="shared" si="6"/>
        <v>38.799999999999955</v>
      </c>
      <c r="S9">
        <f t="shared" si="7"/>
        <v>0.38530927835051709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1014.25</v>
      </c>
      <c r="D10">
        <v>1015.15</v>
      </c>
      <c r="E10">
        <v>970</v>
      </c>
      <c r="F10">
        <v>995</v>
      </c>
      <c r="G10">
        <f>_xll.TA_TYPPRICE(D10,E10,F10)</f>
        <v>993.38333333333333</v>
      </c>
      <c r="H10">
        <v>1001.5796006944445</v>
      </c>
      <c r="I10" t="str">
        <f t="shared" si="0"/>
        <v>DOWN</v>
      </c>
      <c r="J10">
        <v>1039.8444444444444</v>
      </c>
      <c r="K10">
        <v>994.83541666666667</v>
      </c>
      <c r="L10" t="str">
        <f t="shared" si="1"/>
        <v>No Confirmation</v>
      </c>
      <c r="M10" t="str">
        <f t="shared" si="2"/>
        <v>No Trend</v>
      </c>
      <c r="N10">
        <v>27.965097490035546</v>
      </c>
      <c r="O10" t="str">
        <f t="shared" si="3"/>
        <v>DOWN</v>
      </c>
      <c r="P10" t="str">
        <f t="shared" si="4"/>
        <v>No Trend + Momentum</v>
      </c>
      <c r="Q10">
        <f t="shared" si="5"/>
        <v>25</v>
      </c>
      <c r="R10">
        <f t="shared" si="6"/>
        <v>45.149999999999977</v>
      </c>
      <c r="S10">
        <f t="shared" si="7"/>
        <v>0.55370985603543776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1000</v>
      </c>
      <c r="D11">
        <v>1008.8</v>
      </c>
      <c r="E11">
        <v>986</v>
      </c>
      <c r="F11">
        <v>996</v>
      </c>
      <c r="G11">
        <f>_xll.TA_TYPPRICE(D11,E11,F11)</f>
        <v>996.93333333333339</v>
      </c>
      <c r="H11">
        <v>999.25646701388894</v>
      </c>
      <c r="I11" t="str">
        <f t="shared" si="0"/>
        <v>DOWN</v>
      </c>
      <c r="J11">
        <v>1032.9456790123456</v>
      </c>
      <c r="K11">
        <v>992.87199074074078</v>
      </c>
      <c r="L11" t="str">
        <f t="shared" si="1"/>
        <v>No Confirmation</v>
      </c>
      <c r="M11" t="str">
        <f t="shared" si="2"/>
        <v>No Trend</v>
      </c>
      <c r="N11">
        <v>29.157507217204749</v>
      </c>
      <c r="O11" t="str">
        <f t="shared" si="3"/>
        <v>DOWN</v>
      </c>
      <c r="P11" t="str">
        <f t="shared" si="4"/>
        <v>No Trend + Momentum</v>
      </c>
      <c r="Q11">
        <f t="shared" si="5"/>
        <v>10</v>
      </c>
      <c r="R11">
        <f t="shared" si="6"/>
        <v>22.799999999999955</v>
      </c>
      <c r="S11">
        <f t="shared" si="7"/>
        <v>0.43859649122807104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991.1</v>
      </c>
      <c r="D12">
        <v>1016.95</v>
      </c>
      <c r="E12">
        <v>980</v>
      </c>
      <c r="F12">
        <v>999</v>
      </c>
      <c r="G12">
        <f>_xll.TA_TYPPRICE(D12,E12,F12)</f>
        <v>998.65</v>
      </c>
      <c r="H12">
        <v>998.95323350694446</v>
      </c>
      <c r="I12" t="str">
        <f t="shared" si="0"/>
        <v>UP</v>
      </c>
      <c r="J12">
        <v>1029.3910836762689</v>
      </c>
      <c r="K12">
        <v>990.01154835390946</v>
      </c>
      <c r="L12" t="str">
        <f t="shared" si="1"/>
        <v>No Confirmation</v>
      </c>
      <c r="M12" t="str">
        <f t="shared" si="2"/>
        <v>No Trend</v>
      </c>
      <c r="N12">
        <v>33.29800564827341</v>
      </c>
      <c r="O12" t="str">
        <f t="shared" si="3"/>
        <v>DOWN</v>
      </c>
      <c r="P12" t="str">
        <f t="shared" si="4"/>
        <v>No Trend + Momentum</v>
      </c>
      <c r="Q12">
        <f t="shared" si="5"/>
        <v>19</v>
      </c>
      <c r="R12">
        <f t="shared" si="6"/>
        <v>36.950000000000045</v>
      </c>
      <c r="S12">
        <f t="shared" si="7"/>
        <v>0.5142083897158316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1008.7</v>
      </c>
      <c r="D13">
        <v>1019</v>
      </c>
      <c r="E13">
        <v>982.25</v>
      </c>
      <c r="F13">
        <v>1004</v>
      </c>
      <c r="G13">
        <f>_xll.TA_TYPPRICE(D13,E13,F13)</f>
        <v>1001.75</v>
      </c>
      <c r="H13">
        <v>1000.3516167534722</v>
      </c>
      <c r="I13" t="str">
        <f t="shared" si="0"/>
        <v>UP</v>
      </c>
      <c r="J13">
        <v>1027.0819539704314</v>
      </c>
      <c r="K13">
        <v>988.28675983081848</v>
      </c>
      <c r="L13" t="str">
        <f t="shared" si="1"/>
        <v>No Confirmation</v>
      </c>
      <c r="M13" t="str">
        <f t="shared" si="2"/>
        <v>No Trend</v>
      </c>
      <c r="N13">
        <v>40.53827995503913</v>
      </c>
      <c r="O13" t="str">
        <f t="shared" si="3"/>
        <v>No Momentum</v>
      </c>
      <c r="P13" t="str">
        <f t="shared" si="4"/>
        <v>No Trend + Momentum</v>
      </c>
      <c r="Q13">
        <f t="shared" si="5"/>
        <v>21.75</v>
      </c>
      <c r="R13">
        <f t="shared" si="6"/>
        <v>36.75</v>
      </c>
      <c r="S13">
        <f t="shared" si="7"/>
        <v>0.59183673469387754</v>
      </c>
      <c r="T13" t="str">
        <f t="shared" si="8"/>
        <v>No Indication</v>
      </c>
      <c r="U13" t="str">
        <f t="shared" si="9"/>
        <v>No T+M+I</v>
      </c>
      <c r="V13">
        <v>1014.5833333333334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992</v>
      </c>
      <c r="D14">
        <v>1013</v>
      </c>
      <c r="E14">
        <v>990.3</v>
      </c>
      <c r="F14">
        <v>1005</v>
      </c>
      <c r="G14">
        <f>_xll.TA_TYPPRICE(D14,E14,F14)</f>
        <v>1002.7666666666668</v>
      </c>
      <c r="H14">
        <v>1001.5591417100695</v>
      </c>
      <c r="I14" t="str">
        <f t="shared" si="0"/>
        <v>UP</v>
      </c>
      <c r="J14">
        <v>1023.9526308658911</v>
      </c>
      <c r="K14">
        <v>988.73414653508098</v>
      </c>
      <c r="L14" t="str">
        <f t="shared" si="1"/>
        <v>No Confirmation</v>
      </c>
      <c r="M14" t="str">
        <f t="shared" si="2"/>
        <v>No Trend</v>
      </c>
      <c r="N14">
        <v>42.109241131348455</v>
      </c>
      <c r="O14" t="str">
        <f t="shared" si="3"/>
        <v>No Momentum</v>
      </c>
      <c r="P14" t="str">
        <f t="shared" si="4"/>
        <v>No Trend + Momentum</v>
      </c>
      <c r="Q14">
        <f t="shared" si="5"/>
        <v>14.700000000000045</v>
      </c>
      <c r="R14">
        <f t="shared" si="6"/>
        <v>22.700000000000045</v>
      </c>
      <c r="S14">
        <f t="shared" si="7"/>
        <v>0.64757709251101392</v>
      </c>
      <c r="T14" t="str">
        <f t="shared" si="8"/>
        <v>No Indication</v>
      </c>
      <c r="U14" t="str">
        <f t="shared" si="9"/>
        <v>No T+M+I</v>
      </c>
      <c r="V14">
        <v>1013.1089743589744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1019.95</v>
      </c>
      <c r="D15">
        <v>1023</v>
      </c>
      <c r="E15">
        <v>1001.1</v>
      </c>
      <c r="F15">
        <v>1016</v>
      </c>
      <c r="G15">
        <f>_xll.TA_TYPPRICE(D15,E15,F15)</f>
        <v>1013.3666666666667</v>
      </c>
      <c r="H15">
        <v>1007.4629041883682</v>
      </c>
      <c r="I15" t="str">
        <f t="shared" si="0"/>
        <v>UP</v>
      </c>
      <c r="J15">
        <v>1023.7409351179153</v>
      </c>
      <c r="K15">
        <v>991.48211397172963</v>
      </c>
      <c r="L15" t="str">
        <f t="shared" si="1"/>
        <v>No Confirmation</v>
      </c>
      <c r="M15" t="str">
        <f t="shared" si="2"/>
        <v>No Trend</v>
      </c>
      <c r="N15">
        <v>57.535397927971843</v>
      </c>
      <c r="O15" t="str">
        <f t="shared" si="3"/>
        <v>No Momentum</v>
      </c>
      <c r="P15" t="str">
        <f t="shared" si="4"/>
        <v>No Trend + Momentum</v>
      </c>
      <c r="Q15">
        <f t="shared" si="5"/>
        <v>14.899999999999977</v>
      </c>
      <c r="R15">
        <f t="shared" si="6"/>
        <v>21.899999999999977</v>
      </c>
      <c r="S15">
        <f t="shared" si="7"/>
        <v>0.68036529680365265</v>
      </c>
      <c r="T15" t="str">
        <f t="shared" si="8"/>
        <v>No Indication</v>
      </c>
      <c r="U15" t="str">
        <f t="shared" si="9"/>
        <v>No T+M+I</v>
      </c>
      <c r="V15">
        <v>1013.5537475345168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1012.5</v>
      </c>
      <c r="D16">
        <v>1034.95</v>
      </c>
      <c r="E16">
        <v>1012.5</v>
      </c>
      <c r="F16">
        <v>1015</v>
      </c>
      <c r="G16">
        <f>_xll.TA_TYPPRICE(D16,E16,F16)</f>
        <v>1020.8166666666666</v>
      </c>
      <c r="H16">
        <v>1014.1397854275174</v>
      </c>
      <c r="I16" t="str">
        <f t="shared" si="0"/>
        <v>UP</v>
      </c>
      <c r="J16">
        <v>1026.2318384250452</v>
      </c>
      <c r="K16">
        <v>996.15275531134523</v>
      </c>
      <c r="L16" t="str">
        <f t="shared" si="1"/>
        <v>No Confirmation</v>
      </c>
      <c r="M16" t="str">
        <f t="shared" si="2"/>
        <v>No Trend</v>
      </c>
      <c r="N16">
        <v>55.844391004137265</v>
      </c>
      <c r="O16" t="str">
        <f t="shared" si="3"/>
        <v>No Momentum</v>
      </c>
      <c r="P16" t="str">
        <f t="shared" si="4"/>
        <v>No Trend + Momentum</v>
      </c>
      <c r="Q16">
        <f t="shared" si="5"/>
        <v>2.5</v>
      </c>
      <c r="R16">
        <f t="shared" si="6"/>
        <v>22.450000000000045</v>
      </c>
      <c r="S16">
        <f t="shared" si="7"/>
        <v>0.11135857461024476</v>
      </c>
      <c r="T16" t="str">
        <f t="shared" si="8"/>
        <v>DOWN</v>
      </c>
      <c r="U16" t="str">
        <f t="shared" si="9"/>
        <v>No T+M+I</v>
      </c>
      <c r="V16">
        <v>1013.7762479138219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1022.05</v>
      </c>
      <c r="D17">
        <v>1028</v>
      </c>
      <c r="E17">
        <v>1005.05</v>
      </c>
      <c r="F17">
        <v>1015</v>
      </c>
      <c r="G17">
        <f>_xll.TA_TYPPRICE(D17,E17,F17)</f>
        <v>1016.0166666666668</v>
      </c>
      <c r="H17">
        <v>1015.0782260470921</v>
      </c>
      <c r="I17" t="str">
        <f t="shared" si="0"/>
        <v>DOWN</v>
      </c>
      <c r="J17">
        <v>1026.6247632194795</v>
      </c>
      <c r="K17">
        <v>998.129920797713</v>
      </c>
      <c r="L17" t="str">
        <f t="shared" si="1"/>
        <v>No Confirmation</v>
      </c>
      <c r="M17" t="str">
        <f t="shared" si="2"/>
        <v>No Trend</v>
      </c>
      <c r="N17">
        <v>55.844391004137265</v>
      </c>
      <c r="O17" t="str">
        <f t="shared" si="3"/>
        <v>No Momentum</v>
      </c>
      <c r="P17" t="str">
        <f t="shared" si="4"/>
        <v>No Trend + Momentum</v>
      </c>
      <c r="Q17">
        <f t="shared" si="5"/>
        <v>9.9500000000000455</v>
      </c>
      <c r="R17">
        <f t="shared" si="6"/>
        <v>22.950000000000045</v>
      </c>
      <c r="S17">
        <f t="shared" si="7"/>
        <v>0.43355119825708172</v>
      </c>
      <c r="T17" t="str">
        <f t="shared" si="8"/>
        <v>No Indication</v>
      </c>
      <c r="U17" t="str">
        <f t="shared" si="9"/>
        <v>No T+M+I</v>
      </c>
      <c r="V17">
        <v>1013.9645174655416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1015.05</v>
      </c>
      <c r="D18">
        <v>1021.5</v>
      </c>
      <c r="E18">
        <v>971.15</v>
      </c>
      <c r="F18">
        <v>1013</v>
      </c>
      <c r="G18">
        <f>_xll.TA_TYPPRICE(D18,E18,F18)</f>
        <v>1001.8833333333333</v>
      </c>
      <c r="H18">
        <v>1008.4807796902128</v>
      </c>
      <c r="I18" t="str">
        <f t="shared" si="0"/>
        <v>UP</v>
      </c>
      <c r="J18">
        <v>1025.4859269484841</v>
      </c>
      <c r="K18">
        <v>992.13438284266567</v>
      </c>
      <c r="L18" t="str">
        <f t="shared" si="1"/>
        <v>No Confirmation</v>
      </c>
      <c r="M18" t="str">
        <f t="shared" si="2"/>
        <v>No Trend</v>
      </c>
      <c r="N18">
        <v>51.14676481703637</v>
      </c>
      <c r="O18" t="str">
        <f t="shared" si="3"/>
        <v>No Momentum</v>
      </c>
      <c r="P18" t="str">
        <f t="shared" si="4"/>
        <v>No Trend + Momentum</v>
      </c>
      <c r="Q18">
        <f t="shared" si="5"/>
        <v>41.850000000000023</v>
      </c>
      <c r="R18">
        <f t="shared" si="6"/>
        <v>50.350000000000023</v>
      </c>
      <c r="S18">
        <f t="shared" si="7"/>
        <v>0.83118172790466738</v>
      </c>
      <c r="T18" t="str">
        <f t="shared" si="8"/>
        <v>UP</v>
      </c>
      <c r="U18" t="str">
        <f t="shared" si="9"/>
        <v>No T+M+I</v>
      </c>
      <c r="V18">
        <v>1013.8161301631505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1010</v>
      </c>
      <c r="D19">
        <v>1064.9000000000001</v>
      </c>
      <c r="E19">
        <v>1004.15</v>
      </c>
      <c r="F19">
        <v>1033</v>
      </c>
      <c r="G19">
        <f>_xll.TA_TYPPRICE(D19,E19,F19)</f>
        <v>1034.0166666666667</v>
      </c>
      <c r="H19">
        <v>1021.2487231784397</v>
      </c>
      <c r="I19" t="str">
        <f t="shared" si="0"/>
        <v>UP</v>
      </c>
      <c r="J19">
        <v>1034.244609848821</v>
      </c>
      <c r="K19">
        <v>994.80451998873991</v>
      </c>
      <c r="L19" t="str">
        <f t="shared" si="1"/>
        <v>No Confirmation</v>
      </c>
      <c r="M19" t="str">
        <f t="shared" si="2"/>
        <v>No Trend</v>
      </c>
      <c r="N19">
        <v>76.186567672528042</v>
      </c>
      <c r="O19" t="str">
        <f t="shared" si="3"/>
        <v>UP</v>
      </c>
      <c r="P19" t="str">
        <f t="shared" si="4"/>
        <v>No Trend + Momentum</v>
      </c>
      <c r="Q19">
        <f t="shared" si="5"/>
        <v>28.850000000000023</v>
      </c>
      <c r="R19">
        <f t="shared" si="6"/>
        <v>60.750000000000114</v>
      </c>
      <c r="S19">
        <f t="shared" si="7"/>
        <v>0.47489711934156326</v>
      </c>
      <c r="T19" t="str">
        <f t="shared" si="8"/>
        <v>No Indication</v>
      </c>
      <c r="U19" t="str">
        <f t="shared" si="9"/>
        <v>No T+M+I</v>
      </c>
      <c r="V19">
        <v>1016.7674947534351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1039</v>
      </c>
      <c r="D20">
        <v>1039.95</v>
      </c>
      <c r="E20">
        <v>984.3</v>
      </c>
      <c r="F20">
        <v>985</v>
      </c>
      <c r="G20">
        <f>_xll.TA_TYPPRICE(D20,E20,F20)</f>
        <v>1003.0833333333334</v>
      </c>
      <c r="H20">
        <v>1012.1660282558865</v>
      </c>
      <c r="I20" t="str">
        <f t="shared" si="0"/>
        <v>DOWN</v>
      </c>
      <c r="J20">
        <v>1035.5124743268609</v>
      </c>
      <c r="K20">
        <v>992.47018221346434</v>
      </c>
      <c r="L20" t="str">
        <f t="shared" si="1"/>
        <v>DOWN</v>
      </c>
      <c r="M20" t="str">
        <f t="shared" si="2"/>
        <v>DOWN</v>
      </c>
      <c r="N20">
        <v>30.022432334437006</v>
      </c>
      <c r="O20" t="str">
        <f t="shared" si="3"/>
        <v>DOWN</v>
      </c>
      <c r="P20" t="str">
        <f t="shared" si="4"/>
        <v>DOWN</v>
      </c>
      <c r="Q20">
        <f t="shared" si="5"/>
        <v>0.70000000000004547</v>
      </c>
      <c r="R20">
        <f t="shared" si="6"/>
        <v>55.650000000000091</v>
      </c>
      <c r="S20">
        <f t="shared" si="7"/>
        <v>1.2578616352202055E-2</v>
      </c>
      <c r="T20" t="str">
        <f t="shared" si="8"/>
        <v>DOWN</v>
      </c>
      <c r="U20" t="str">
        <f t="shared" si="9"/>
        <v>DOWN</v>
      </c>
      <c r="V20">
        <v>1011.8801878682913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993.95</v>
      </c>
      <c r="D21">
        <v>997.95</v>
      </c>
      <c r="E21">
        <v>967</v>
      </c>
      <c r="F21">
        <v>967</v>
      </c>
      <c r="G21">
        <f>_xll.TA_TYPPRICE(D21,E21,F21)</f>
        <v>977.31666666666661</v>
      </c>
      <c r="H21">
        <v>994.74134746127652</v>
      </c>
      <c r="I21" t="str">
        <f t="shared" si="0"/>
        <v>DOWN</v>
      </c>
      <c r="J21">
        <v>1027.1652578097808</v>
      </c>
      <c r="K21">
        <v>986.81014172158336</v>
      </c>
      <c r="L21" t="str">
        <f t="shared" si="1"/>
        <v>DOWN</v>
      </c>
      <c r="M21" t="str">
        <f t="shared" si="2"/>
        <v>DOWN</v>
      </c>
      <c r="N21">
        <v>23.381370288353875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30.950000000000045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1004.9755435808619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976</v>
      </c>
      <c r="D22">
        <v>979.95</v>
      </c>
      <c r="E22">
        <v>925.1</v>
      </c>
      <c r="F22">
        <v>931</v>
      </c>
      <c r="G22">
        <f>_xll.TA_TYPPRICE(D22,E22,F22)</f>
        <v>945.35</v>
      </c>
      <c r="H22">
        <v>970.04567373063833</v>
      </c>
      <c r="I22" t="str">
        <f t="shared" si="0"/>
        <v>DOWN</v>
      </c>
      <c r="J22">
        <v>1016.6729782964961</v>
      </c>
      <c r="K22">
        <v>973.09677689456487</v>
      </c>
      <c r="L22" t="str">
        <f t="shared" si="1"/>
        <v>DOWN</v>
      </c>
      <c r="M22" t="str">
        <f t="shared" si="2"/>
        <v>DOWN</v>
      </c>
      <c r="N22">
        <v>15.055534386431857</v>
      </c>
      <c r="O22" t="str">
        <f t="shared" si="3"/>
        <v>DOWN</v>
      </c>
      <c r="P22" t="str">
        <f t="shared" si="4"/>
        <v>DOWN</v>
      </c>
      <c r="Q22">
        <f t="shared" si="5"/>
        <v>5.8999999999999773</v>
      </c>
      <c r="R22">
        <f t="shared" si="6"/>
        <v>54.850000000000023</v>
      </c>
      <c r="S22">
        <f t="shared" si="7"/>
        <v>0.10756608933454831</v>
      </c>
      <c r="T22" t="str">
        <f t="shared" si="8"/>
        <v>DOWN</v>
      </c>
      <c r="U22" t="str">
        <f t="shared" si="9"/>
        <v>DOWN</v>
      </c>
      <c r="V22">
        <v>993.59469072226773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973.8</v>
      </c>
      <c r="D23">
        <v>975</v>
      </c>
      <c r="E23">
        <v>948</v>
      </c>
      <c r="F23">
        <v>956</v>
      </c>
      <c r="G23">
        <f>_xll.TA_TYPPRICE(D23,E23,F23)</f>
        <v>959.66666666666663</v>
      </c>
      <c r="H23">
        <v>964.85617019865253</v>
      </c>
      <c r="I23" t="str">
        <f t="shared" si="0"/>
        <v>DOWN</v>
      </c>
      <c r="J23">
        <v>1007.4123164528303</v>
      </c>
      <c r="K23">
        <v>967.51971536243934</v>
      </c>
      <c r="L23" t="str">
        <f t="shared" si="1"/>
        <v>DOWN</v>
      </c>
      <c r="M23" t="str">
        <f t="shared" si="2"/>
        <v>DOWN</v>
      </c>
      <c r="N23">
        <v>35.112543037530202</v>
      </c>
      <c r="O23" t="str">
        <f t="shared" si="3"/>
        <v>DOWN</v>
      </c>
      <c r="P23" t="str">
        <f t="shared" si="4"/>
        <v>DOWN</v>
      </c>
      <c r="Q23">
        <f t="shared" si="5"/>
        <v>8</v>
      </c>
      <c r="R23">
        <f t="shared" si="6"/>
        <v>27</v>
      </c>
      <c r="S23">
        <f t="shared" si="7"/>
        <v>0.29629629629629628</v>
      </c>
      <c r="T23" t="str">
        <f t="shared" si="8"/>
        <v>No Indication</v>
      </c>
      <c r="U23" t="str">
        <f t="shared" si="9"/>
        <v>No T+M+I</v>
      </c>
      <c r="V23">
        <v>987.81089214961116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964.95</v>
      </c>
      <c r="D24">
        <v>976</v>
      </c>
      <c r="E24">
        <v>945</v>
      </c>
      <c r="F24">
        <v>970</v>
      </c>
      <c r="G24">
        <f>_xll.TA_TYPPRICE(D24,E24,F24)</f>
        <v>963.66666666666663</v>
      </c>
      <c r="H24">
        <v>964.26141843265964</v>
      </c>
      <c r="I24" t="str">
        <f t="shared" si="0"/>
        <v>UP</v>
      </c>
      <c r="J24">
        <v>1000.4318016855347</v>
      </c>
      <c r="K24">
        <v>962.5153341707861</v>
      </c>
      <c r="L24" t="str">
        <f t="shared" si="1"/>
        <v>No Confirmation</v>
      </c>
      <c r="M24" t="str">
        <f t="shared" si="2"/>
        <v>No Trend</v>
      </c>
      <c r="N24">
        <v>44.316155532986699</v>
      </c>
      <c r="O24" t="str">
        <f t="shared" si="3"/>
        <v>No Momentum</v>
      </c>
      <c r="P24" t="str">
        <f t="shared" si="4"/>
        <v>No Trend + Momentum</v>
      </c>
      <c r="Q24">
        <f t="shared" si="5"/>
        <v>25</v>
      </c>
      <c r="R24">
        <f t="shared" si="6"/>
        <v>31</v>
      </c>
      <c r="S24">
        <f t="shared" si="7"/>
        <v>0.80645161290322576</v>
      </c>
      <c r="T24" t="str">
        <f t="shared" si="8"/>
        <v>UP</v>
      </c>
      <c r="U24" t="str">
        <f t="shared" si="9"/>
        <v>No T+M+I</v>
      </c>
      <c r="V24">
        <v>985.07075489582485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978</v>
      </c>
      <c r="D25">
        <v>990</v>
      </c>
      <c r="E25">
        <v>967.3</v>
      </c>
      <c r="F25">
        <v>985</v>
      </c>
      <c r="G25">
        <f>_xll.TA_TYPPRICE(D25,E25,F25)</f>
        <v>980.76666666666677</v>
      </c>
      <c r="H25">
        <v>972.51404254966315</v>
      </c>
      <c r="I25" t="str">
        <f t="shared" si="0"/>
        <v>UP</v>
      </c>
      <c r="J25">
        <v>998.11362353319362</v>
      </c>
      <c r="K25">
        <v>963.57859324394474</v>
      </c>
      <c r="L25" t="str">
        <f t="shared" si="1"/>
        <v>No Confirmation</v>
      </c>
      <c r="M25" t="str">
        <f t="shared" si="2"/>
        <v>No Trend</v>
      </c>
      <c r="N25">
        <v>53.205429186194984</v>
      </c>
      <c r="O25" t="str">
        <f t="shared" si="3"/>
        <v>No Momentum</v>
      </c>
      <c r="P25" t="str">
        <f t="shared" si="4"/>
        <v>No Trend + Momentum</v>
      </c>
      <c r="Q25">
        <f t="shared" si="5"/>
        <v>17.700000000000045</v>
      </c>
      <c r="R25">
        <f t="shared" si="6"/>
        <v>22.700000000000045</v>
      </c>
      <c r="S25">
        <f t="shared" si="7"/>
        <v>0.77973568281938366</v>
      </c>
      <c r="T25" t="str">
        <f t="shared" si="8"/>
        <v>No Indication</v>
      </c>
      <c r="U25" t="str">
        <f t="shared" si="9"/>
        <v>No T+M+I</v>
      </c>
      <c r="V25">
        <v>985.0598695272364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985</v>
      </c>
      <c r="D26">
        <v>1005</v>
      </c>
      <c r="E26">
        <v>982</v>
      </c>
      <c r="F26">
        <v>983</v>
      </c>
      <c r="G26">
        <f>_xll.TA_TYPPRICE(D26,E26,F26)</f>
        <v>990</v>
      </c>
      <c r="H26">
        <v>981.25702127483157</v>
      </c>
      <c r="I26" t="str">
        <f t="shared" si="0"/>
        <v>UP</v>
      </c>
      <c r="J26">
        <v>999.64392941470612</v>
      </c>
      <c r="K26">
        <v>967.6722391897348</v>
      </c>
      <c r="L26" t="str">
        <f t="shared" si="1"/>
        <v>No Confirmation</v>
      </c>
      <c r="M26" t="str">
        <f t="shared" si="2"/>
        <v>No Trend</v>
      </c>
      <c r="N26">
        <v>51.826513204442513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23</v>
      </c>
      <c r="S26">
        <f t="shared" si="7"/>
        <v>4.3478260869565216E-2</v>
      </c>
      <c r="T26" t="str">
        <f t="shared" si="8"/>
        <v>DOWN</v>
      </c>
      <c r="U26" t="str">
        <f t="shared" si="9"/>
        <v>No T+M+I</v>
      </c>
      <c r="V26">
        <v>984.74296652304622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989.95</v>
      </c>
      <c r="D27">
        <v>997</v>
      </c>
      <c r="E27">
        <v>962.5</v>
      </c>
      <c r="F27">
        <v>968</v>
      </c>
      <c r="G27">
        <f>_xll.TA_TYPPRICE(D27,E27,F27)</f>
        <v>975.83333333333337</v>
      </c>
      <c r="H27">
        <v>978.54517730408247</v>
      </c>
      <c r="I27" t="str">
        <f t="shared" si="0"/>
        <v>DOWN</v>
      </c>
      <c r="J27">
        <v>999.05638954477138</v>
      </c>
      <c r="K27">
        <v>966.52285270312711</v>
      </c>
      <c r="L27" t="str">
        <f t="shared" si="1"/>
        <v>No Confirmation</v>
      </c>
      <c r="M27" t="str">
        <f t="shared" si="2"/>
        <v>No Trend</v>
      </c>
      <c r="N27">
        <v>41.695698268357518</v>
      </c>
      <c r="O27" t="str">
        <f t="shared" si="3"/>
        <v>No Momentum</v>
      </c>
      <c r="P27" t="str">
        <f t="shared" si="4"/>
        <v>No Trend + Momentum</v>
      </c>
      <c r="Q27">
        <f t="shared" si="5"/>
        <v>5.5</v>
      </c>
      <c r="R27">
        <f t="shared" si="6"/>
        <v>34.5</v>
      </c>
      <c r="S27">
        <f t="shared" si="7"/>
        <v>0.15942028985507245</v>
      </c>
      <c r="T27" t="str">
        <f t="shared" si="8"/>
        <v>DOWN</v>
      </c>
      <c r="U27" t="str">
        <f t="shared" si="9"/>
        <v>No T+M+I</v>
      </c>
      <c r="V27">
        <v>982.1671255195007</v>
      </c>
      <c r="W27">
        <v>1000.6538461538462</v>
      </c>
      <c r="X27">
        <f t="shared" si="10"/>
        <v>-18.486720634345488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974.15</v>
      </c>
      <c r="D28">
        <v>990</v>
      </c>
      <c r="E28">
        <v>974.15</v>
      </c>
      <c r="F28">
        <v>988</v>
      </c>
      <c r="G28">
        <f>_xll.TA_TYPPRICE(D28,E28,F28)</f>
        <v>984.05000000000007</v>
      </c>
      <c r="H28">
        <v>981.29758865204121</v>
      </c>
      <c r="I28" t="str">
        <f t="shared" si="0"/>
        <v>UP</v>
      </c>
      <c r="J28">
        <v>997.04385853482222</v>
      </c>
      <c r="K28">
        <v>968.21777432465444</v>
      </c>
      <c r="L28" t="str">
        <f t="shared" si="1"/>
        <v>No Confirmation</v>
      </c>
      <c r="M28" t="str">
        <f t="shared" si="2"/>
        <v>No Trend</v>
      </c>
      <c r="N28">
        <v>56.023058045283328</v>
      </c>
      <c r="O28" t="str">
        <f t="shared" si="3"/>
        <v>No Momentum</v>
      </c>
      <c r="P28" t="str">
        <f t="shared" si="4"/>
        <v>No Trend + Momentum</v>
      </c>
      <c r="Q28">
        <f t="shared" si="5"/>
        <v>13.850000000000023</v>
      </c>
      <c r="R28">
        <f t="shared" si="6"/>
        <v>15.850000000000023</v>
      </c>
      <c r="S28">
        <f t="shared" si="7"/>
        <v>0.87381703470031569</v>
      </c>
      <c r="T28" t="str">
        <f t="shared" si="8"/>
        <v>UP</v>
      </c>
      <c r="U28" t="str">
        <f t="shared" si="9"/>
        <v>No T+M+I</v>
      </c>
      <c r="V28">
        <v>983.06449082419294</v>
      </c>
      <c r="W28">
        <v>999.71652421652425</v>
      </c>
      <c r="X28">
        <f t="shared" si="10"/>
        <v>-16.652033392331305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987.3</v>
      </c>
      <c r="D29">
        <v>1002.6</v>
      </c>
      <c r="E29">
        <v>987.3</v>
      </c>
      <c r="F29">
        <v>990</v>
      </c>
      <c r="G29">
        <f>_xll.TA_TYPPRICE(D29,E29,F29)</f>
        <v>993.30000000000007</v>
      </c>
      <c r="H29">
        <v>987.2987943260207</v>
      </c>
      <c r="I29" t="str">
        <f t="shared" si="0"/>
        <v>UP</v>
      </c>
      <c r="J29">
        <v>998.27855663819503</v>
      </c>
      <c r="K29">
        <v>972.45826891917568</v>
      </c>
      <c r="L29" t="str">
        <f t="shared" si="1"/>
        <v>No Confirmation</v>
      </c>
      <c r="M29" t="str">
        <f t="shared" si="2"/>
        <v>No Trend</v>
      </c>
      <c r="N29">
        <v>57.333631189476428</v>
      </c>
      <c r="O29" t="str">
        <f t="shared" si="3"/>
        <v>No Momentum</v>
      </c>
      <c r="P29" t="str">
        <f t="shared" si="4"/>
        <v>No Trend + Momentum</v>
      </c>
      <c r="Q29">
        <f t="shared" si="5"/>
        <v>2.7000000000000455</v>
      </c>
      <c r="R29">
        <f t="shared" si="6"/>
        <v>15.300000000000068</v>
      </c>
      <c r="S29">
        <f t="shared" si="7"/>
        <v>0.17647058823529629</v>
      </c>
      <c r="T29" t="str">
        <f t="shared" si="8"/>
        <v>DOWN</v>
      </c>
      <c r="U29" t="str">
        <f t="shared" si="9"/>
        <v>No T+M+I</v>
      </c>
      <c r="V29">
        <v>984.1314922358556</v>
      </c>
      <c r="W29">
        <v>998.99678168196692</v>
      </c>
      <c r="X29">
        <f t="shared" si="10"/>
        <v>-14.865289446111319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992.1</v>
      </c>
      <c r="D30">
        <v>999.45</v>
      </c>
      <c r="E30">
        <v>986.15</v>
      </c>
      <c r="F30">
        <v>992</v>
      </c>
      <c r="G30">
        <f>_xll.TA_TYPPRICE(D30,E30,F30)</f>
        <v>992.5333333333333</v>
      </c>
      <c r="H30">
        <v>989.916063829677</v>
      </c>
      <c r="I30" t="str">
        <f t="shared" si="0"/>
        <v>UP</v>
      </c>
      <c r="J30">
        <v>998.53887738526282</v>
      </c>
      <c r="K30">
        <v>975.50087582602555</v>
      </c>
      <c r="L30" t="str">
        <f t="shared" si="1"/>
        <v>No Confirmation</v>
      </c>
      <c r="M30" t="str">
        <f t="shared" si="2"/>
        <v>No Trend</v>
      </c>
      <c r="N30">
        <v>58.865945202600344</v>
      </c>
      <c r="O30" t="str">
        <f t="shared" si="3"/>
        <v>No Momentum</v>
      </c>
      <c r="P30" t="str">
        <f t="shared" si="4"/>
        <v>No Trend + Momentum</v>
      </c>
      <c r="Q30">
        <f t="shared" si="5"/>
        <v>5.8500000000000227</v>
      </c>
      <c r="R30">
        <f t="shared" si="6"/>
        <v>13.300000000000068</v>
      </c>
      <c r="S30">
        <f t="shared" si="7"/>
        <v>0.43984962406014982</v>
      </c>
      <c r="T30" t="str">
        <f t="shared" si="8"/>
        <v>No Indication</v>
      </c>
      <c r="U30" t="str">
        <f t="shared" si="9"/>
        <v>No T+M+I</v>
      </c>
      <c r="V30">
        <v>985.34203189187781</v>
      </c>
      <c r="W30">
        <v>998.47850155737683</v>
      </c>
      <c r="X30">
        <f t="shared" si="10"/>
        <v>-13.136469665499021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993.8</v>
      </c>
      <c r="D31">
        <v>1000.9</v>
      </c>
      <c r="E31">
        <v>990</v>
      </c>
      <c r="F31">
        <v>998</v>
      </c>
      <c r="G31">
        <f>_xll.TA_TYPPRICE(D31,E31,F31)</f>
        <v>996.30000000000007</v>
      </c>
      <c r="H31">
        <v>993.10803191483853</v>
      </c>
      <c r="I31" t="str">
        <f t="shared" si="0"/>
        <v>UP</v>
      </c>
      <c r="J31">
        <v>999.06357129964886</v>
      </c>
      <c r="K31">
        <v>978.72290342024212</v>
      </c>
      <c r="L31" t="str">
        <f t="shared" si="1"/>
        <v>No Confirmation</v>
      </c>
      <c r="M31" t="str">
        <f t="shared" si="2"/>
        <v>No Trend</v>
      </c>
      <c r="N31">
        <v>63.748224693305957</v>
      </c>
      <c r="O31" t="str">
        <f t="shared" si="3"/>
        <v>UP</v>
      </c>
      <c r="P31" t="str">
        <f t="shared" si="4"/>
        <v>No Trend + Momentum</v>
      </c>
      <c r="Q31">
        <f t="shared" si="5"/>
        <v>8</v>
      </c>
      <c r="R31">
        <f t="shared" si="6"/>
        <v>10.899999999999977</v>
      </c>
      <c r="S31">
        <f t="shared" si="7"/>
        <v>0.73394495412844185</v>
      </c>
      <c r="T31" t="str">
        <f t="shared" si="8"/>
        <v>No Indication</v>
      </c>
      <c r="U31" t="str">
        <f t="shared" si="9"/>
        <v>No T+M+I</v>
      </c>
      <c r="V31">
        <v>987.28941160081968</v>
      </c>
      <c r="W31">
        <v>998.44305699757115</v>
      </c>
      <c r="X31">
        <f t="shared" si="10"/>
        <v>-11.153645396751472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992.65</v>
      </c>
      <c r="D32">
        <v>1022.6</v>
      </c>
      <c r="E32">
        <v>992</v>
      </c>
      <c r="F32">
        <v>1000</v>
      </c>
      <c r="G32">
        <f>_xll.TA_TYPPRICE(D32,E32,F32)</f>
        <v>1004.8666666666667</v>
      </c>
      <c r="H32">
        <v>998.9873492907526</v>
      </c>
      <c r="I32" t="str">
        <f t="shared" si="0"/>
        <v>UP</v>
      </c>
      <c r="J32">
        <v>1004.2938887886157</v>
      </c>
      <c r="K32">
        <v>981.67336932685498</v>
      </c>
      <c r="L32" t="str">
        <f t="shared" si="1"/>
        <v>No Confirmation</v>
      </c>
      <c r="M32" t="str">
        <f t="shared" si="2"/>
        <v>No Trend</v>
      </c>
      <c r="N32">
        <v>65.456568775408272</v>
      </c>
      <c r="O32" t="str">
        <f t="shared" si="3"/>
        <v>UP</v>
      </c>
      <c r="P32" t="str">
        <f t="shared" si="4"/>
        <v>No Trend + Momentum</v>
      </c>
      <c r="Q32">
        <f t="shared" si="5"/>
        <v>8</v>
      </c>
      <c r="R32">
        <f t="shared" si="6"/>
        <v>30.600000000000023</v>
      </c>
      <c r="S32">
        <f t="shared" si="7"/>
        <v>0.26143790849673182</v>
      </c>
      <c r="T32" t="str">
        <f t="shared" si="8"/>
        <v>No Indication</v>
      </c>
      <c r="U32" t="str">
        <f t="shared" si="9"/>
        <v>No T+M+I</v>
      </c>
      <c r="V32">
        <v>989.24488673915516</v>
      </c>
      <c r="W32">
        <v>998.55838610886212</v>
      </c>
      <c r="X32">
        <f t="shared" si="10"/>
        <v>-9.3134993697069604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1004.95</v>
      </c>
      <c r="D33">
        <v>1024.95</v>
      </c>
      <c r="E33">
        <v>1004.95</v>
      </c>
      <c r="F33">
        <v>1006</v>
      </c>
      <c r="G33">
        <f>_xll.TA_TYPPRICE(D33,E33,F33)</f>
        <v>1011.9666666666667</v>
      </c>
      <c r="H33">
        <v>1005.4770079787097</v>
      </c>
      <c r="I33" t="str">
        <f t="shared" si="0"/>
        <v>UP</v>
      </c>
      <c r="J33">
        <v>1008.8841357244789</v>
      </c>
      <c r="K33">
        <v>986.84595392088727</v>
      </c>
      <c r="L33" t="str">
        <f t="shared" si="1"/>
        <v>No Confirmation</v>
      </c>
      <c r="M33" t="str">
        <f t="shared" si="2"/>
        <v>No Trend</v>
      </c>
      <c r="N33">
        <v>70.644221930021175</v>
      </c>
      <c r="O33" t="str">
        <f t="shared" si="3"/>
        <v>UP</v>
      </c>
      <c r="P33" t="str">
        <f t="shared" si="4"/>
        <v>No Trend + Momentum</v>
      </c>
      <c r="Q33">
        <f t="shared" si="5"/>
        <v>1.0499999999999545</v>
      </c>
      <c r="R33">
        <f t="shared" si="6"/>
        <v>20</v>
      </c>
      <c r="S33">
        <f t="shared" si="7"/>
        <v>5.2499999999997729E-2</v>
      </c>
      <c r="T33" t="str">
        <f t="shared" si="8"/>
        <v>DOWN</v>
      </c>
      <c r="U33" t="str">
        <f t="shared" si="9"/>
        <v>No T+M+I</v>
      </c>
      <c r="V33">
        <v>991.82259647159287</v>
      </c>
      <c r="W33">
        <v>999.1096167674649</v>
      </c>
      <c r="X33">
        <f t="shared" si="10"/>
        <v>-7.2870202958720256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1006</v>
      </c>
      <c r="D34">
        <v>1055</v>
      </c>
      <c r="E34">
        <v>1000.05</v>
      </c>
      <c r="F34">
        <v>1039</v>
      </c>
      <c r="G34">
        <f>_xll.TA_TYPPRICE(D34,E34,F34)</f>
        <v>1031.3500000000001</v>
      </c>
      <c r="H34">
        <v>1018.4135039893549</v>
      </c>
      <c r="I34" t="str">
        <f t="shared" si="0"/>
        <v>UP</v>
      </c>
      <c r="J34">
        <v>1019.1321055634836</v>
      </c>
      <c r="K34">
        <v>989.78018638291235</v>
      </c>
      <c r="L34" t="str">
        <f t="shared" si="1"/>
        <v>UP</v>
      </c>
      <c r="M34" t="str">
        <f t="shared" si="2"/>
        <v>UP</v>
      </c>
      <c r="N34">
        <v>85.556611708848848</v>
      </c>
      <c r="O34" t="str">
        <f t="shared" si="3"/>
        <v>UP</v>
      </c>
      <c r="P34" t="str">
        <f t="shared" si="4"/>
        <v>UP</v>
      </c>
      <c r="Q34">
        <f t="shared" si="5"/>
        <v>38.950000000000045</v>
      </c>
      <c r="R34">
        <f t="shared" si="6"/>
        <v>54.950000000000045</v>
      </c>
      <c r="S34">
        <f t="shared" si="7"/>
        <v>0.70882620564149246</v>
      </c>
      <c r="T34" t="str">
        <f t="shared" si="8"/>
        <v>No Indication</v>
      </c>
      <c r="U34" t="str">
        <f t="shared" si="9"/>
        <v>No T+M+I</v>
      </c>
      <c r="V34">
        <v>999.08065855288623</v>
      </c>
      <c r="W34">
        <v>1002.0644599698749</v>
      </c>
      <c r="X34">
        <f t="shared" si="10"/>
        <v>-2.9838014169886264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1042</v>
      </c>
      <c r="D35">
        <v>1064.9000000000001</v>
      </c>
      <c r="E35">
        <v>1021.9</v>
      </c>
      <c r="F35">
        <v>1030</v>
      </c>
      <c r="G35">
        <f>_xll.TA_TYPPRICE(D35,E35,F35)</f>
        <v>1038.9333333333334</v>
      </c>
      <c r="H35">
        <v>1028.6734186613442</v>
      </c>
      <c r="I35" t="str">
        <f t="shared" si="0"/>
        <v>UP</v>
      </c>
      <c r="J35">
        <v>1029.3027487715983</v>
      </c>
      <c r="K35">
        <v>996.9179227422652</v>
      </c>
      <c r="L35" t="str">
        <f t="shared" si="1"/>
        <v>UP</v>
      </c>
      <c r="M35" t="str">
        <f t="shared" si="2"/>
        <v>UP</v>
      </c>
      <c r="N35">
        <v>72.927233419636011</v>
      </c>
      <c r="O35" t="str">
        <f t="shared" si="3"/>
        <v>UP</v>
      </c>
      <c r="P35" t="str">
        <f t="shared" si="4"/>
        <v>UP</v>
      </c>
      <c r="Q35">
        <f t="shared" si="5"/>
        <v>8.1000000000000227</v>
      </c>
      <c r="R35">
        <f t="shared" si="6"/>
        <v>43.000000000000114</v>
      </c>
      <c r="S35">
        <f t="shared" si="7"/>
        <v>0.18837209302325583</v>
      </c>
      <c r="T35" t="str">
        <f t="shared" si="8"/>
        <v>DOWN</v>
      </c>
      <c r="U35" t="str">
        <f t="shared" si="9"/>
        <v>No T+M+I</v>
      </c>
      <c r="V35">
        <v>1003.8374803139807</v>
      </c>
      <c r="W35">
        <v>1004.1337592313656</v>
      </c>
      <c r="X35">
        <f t="shared" si="10"/>
        <v>-0.29627891738493872</v>
      </c>
      <c r="Y35">
        <v>-10.463862059443462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1044.95</v>
      </c>
      <c r="D36">
        <v>1060</v>
      </c>
      <c r="E36">
        <v>1031</v>
      </c>
      <c r="F36">
        <v>1044</v>
      </c>
      <c r="G36">
        <f>_xll.TA_TYPPRICE(D36,E36,F36)</f>
        <v>1045</v>
      </c>
      <c r="H36">
        <v>1036.836709330672</v>
      </c>
      <c r="I36" t="str">
        <f t="shared" si="0"/>
        <v>UP</v>
      </c>
      <c r="J36">
        <v>1036.1243601556876</v>
      </c>
      <c r="K36">
        <v>1004.4917176884285</v>
      </c>
      <c r="L36" t="str">
        <f t="shared" si="1"/>
        <v>UP</v>
      </c>
      <c r="M36" t="str">
        <f t="shared" si="2"/>
        <v>UP</v>
      </c>
      <c r="N36">
        <v>78.964893400466735</v>
      </c>
      <c r="O36" t="str">
        <f t="shared" si="3"/>
        <v>UP</v>
      </c>
      <c r="P36" t="str">
        <f t="shared" si="4"/>
        <v>UP</v>
      </c>
      <c r="Q36">
        <f t="shared" si="5"/>
        <v>13</v>
      </c>
      <c r="R36">
        <f t="shared" si="6"/>
        <v>29</v>
      </c>
      <c r="S36">
        <f t="shared" si="7"/>
        <v>0.44827586206896552</v>
      </c>
      <c r="T36" t="str">
        <f t="shared" si="8"/>
        <v>No Indication</v>
      </c>
      <c r="U36" t="str">
        <f t="shared" si="9"/>
        <v>No T+M+I</v>
      </c>
      <c r="V36">
        <v>1010.0163294964452</v>
      </c>
      <c r="W36">
        <v>1007.0868141031164</v>
      </c>
      <c r="X36">
        <f t="shared" si="10"/>
        <v>2.9295153933288702</v>
      </c>
      <c r="Y36">
        <v>-7.7851865688889959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1050</v>
      </c>
      <c r="D37">
        <v>1063.95</v>
      </c>
      <c r="E37">
        <v>1045</v>
      </c>
      <c r="F37">
        <v>1050</v>
      </c>
      <c r="G37">
        <f>_xll.TA_TYPPRICE(D37,E37,F37)</f>
        <v>1052.9833333333333</v>
      </c>
      <c r="H37">
        <v>1044.9100213320025</v>
      </c>
      <c r="I37" t="str">
        <f t="shared" si="0"/>
        <v>UP</v>
      </c>
      <c r="J37">
        <v>1042.3078356766459</v>
      </c>
      <c r="K37">
        <v>1013.493558202111</v>
      </c>
      <c r="L37" t="str">
        <f t="shared" si="1"/>
        <v>UP</v>
      </c>
      <c r="M37" t="str">
        <f t="shared" si="2"/>
        <v>UP</v>
      </c>
      <c r="N37">
        <v>81.209810926658648</v>
      </c>
      <c r="O37" t="str">
        <f t="shared" si="3"/>
        <v>UP</v>
      </c>
      <c r="P37" t="str">
        <f t="shared" si="4"/>
        <v>UP</v>
      </c>
      <c r="Q37">
        <f t="shared" si="5"/>
        <v>5</v>
      </c>
      <c r="R37">
        <f t="shared" si="6"/>
        <v>18.950000000000045</v>
      </c>
      <c r="S37">
        <f t="shared" si="7"/>
        <v>0.26385224274406271</v>
      </c>
      <c r="T37" t="str">
        <f t="shared" si="8"/>
        <v>No Indication</v>
      </c>
      <c r="U37" t="str">
        <f t="shared" si="9"/>
        <v>No T+M+I</v>
      </c>
      <c r="V37">
        <v>1016.1676634200691</v>
      </c>
      <c r="W37">
        <v>1010.2655686139966</v>
      </c>
      <c r="X37">
        <f t="shared" si="10"/>
        <v>5.902094806072455</v>
      </c>
      <c r="Y37">
        <v>-5.0477302938967057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1050</v>
      </c>
      <c r="D38">
        <v>1072.95</v>
      </c>
      <c r="E38">
        <v>1045.3499999999999</v>
      </c>
      <c r="F38">
        <v>1048</v>
      </c>
      <c r="G38">
        <f>_xll.TA_TYPPRICE(D38,E38,F38)</f>
        <v>1055.4333333333334</v>
      </c>
      <c r="H38">
        <v>1050.171677332668</v>
      </c>
      <c r="I38" t="str">
        <f t="shared" si="0"/>
        <v>DOWN</v>
      </c>
      <c r="J38">
        <v>1049.1172055262803</v>
      </c>
      <c r="K38">
        <v>1020.5727674905307</v>
      </c>
      <c r="L38" t="str">
        <f t="shared" si="1"/>
        <v>No Confirmation</v>
      </c>
      <c r="M38" t="str">
        <f t="shared" si="2"/>
        <v>No Trend</v>
      </c>
      <c r="N38">
        <v>77.752344855917045</v>
      </c>
      <c r="O38" t="str">
        <f t="shared" si="3"/>
        <v>UP</v>
      </c>
      <c r="P38" t="str">
        <f t="shared" si="4"/>
        <v>No Trend + Momentum</v>
      </c>
      <c r="Q38">
        <f t="shared" si="5"/>
        <v>2.6500000000000909</v>
      </c>
      <c r="R38">
        <f t="shared" si="6"/>
        <v>27.600000000000136</v>
      </c>
      <c r="S38">
        <f t="shared" si="7"/>
        <v>9.6014492753626016E-2</v>
      </c>
      <c r="T38" t="str">
        <f t="shared" si="8"/>
        <v>DOWN</v>
      </c>
      <c r="U38" t="str">
        <f t="shared" si="9"/>
        <v>No T+M+I</v>
      </c>
      <c r="V38">
        <v>1021.0649459708277</v>
      </c>
      <c r="W38">
        <v>1013.0607116796265</v>
      </c>
      <c r="X38">
        <f t="shared" si="10"/>
        <v>8.0042342912012145</v>
      </c>
      <c r="Y38">
        <v>-2.4373373768771214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1050.0999999999999</v>
      </c>
      <c r="D39">
        <v>1057</v>
      </c>
      <c r="E39">
        <v>1025.05</v>
      </c>
      <c r="F39">
        <v>1028</v>
      </c>
      <c r="G39">
        <f>_xll.TA_TYPPRICE(D39,E39,F39)</f>
        <v>1036.6833333333334</v>
      </c>
      <c r="H39">
        <v>1043.4275053330007</v>
      </c>
      <c r="I39" t="str">
        <f t="shared" si="0"/>
        <v>DOWN</v>
      </c>
      <c r="J39">
        <v>1050.8689376315513</v>
      </c>
      <c r="K39">
        <v>1021.5677080481905</v>
      </c>
      <c r="L39" t="str">
        <f t="shared" si="1"/>
        <v>No Confirmation</v>
      </c>
      <c r="M39" t="str">
        <f t="shared" si="2"/>
        <v>No Trend</v>
      </c>
      <c r="N39">
        <v>50.746184799407743</v>
      </c>
      <c r="O39" t="str">
        <f t="shared" si="3"/>
        <v>No Momentum</v>
      </c>
      <c r="P39" t="str">
        <f t="shared" si="4"/>
        <v>No Trend + Momentum</v>
      </c>
      <c r="Q39">
        <f t="shared" si="5"/>
        <v>2.9500000000000455</v>
      </c>
      <c r="R39">
        <f t="shared" si="6"/>
        <v>31.950000000000045</v>
      </c>
      <c r="S39">
        <f t="shared" si="7"/>
        <v>9.2331768388107707E-2</v>
      </c>
      <c r="T39" t="str">
        <f t="shared" si="8"/>
        <v>DOWN</v>
      </c>
      <c r="U39" t="str">
        <f t="shared" si="9"/>
        <v>No T+M+I</v>
      </c>
      <c r="V39">
        <v>1022.1318773599311</v>
      </c>
      <c r="W39">
        <v>1014.1673256292838</v>
      </c>
      <c r="X39">
        <f t="shared" si="10"/>
        <v>7.9645517306472584</v>
      </c>
      <c r="Y39">
        <v>-0.35695955537224533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1041</v>
      </c>
      <c r="D40">
        <v>1049.9000000000001</v>
      </c>
      <c r="E40">
        <v>1025</v>
      </c>
      <c r="F40">
        <v>1039</v>
      </c>
      <c r="G40">
        <f>_xll.TA_TYPPRICE(D40,E40,F40)</f>
        <v>1037.9666666666667</v>
      </c>
      <c r="H40">
        <v>1040.6970859998337</v>
      </c>
      <c r="I40" t="str">
        <f t="shared" si="0"/>
        <v>DOWN</v>
      </c>
      <c r="J40">
        <v>1050.6536181578733</v>
      </c>
      <c r="K40">
        <v>1022.3304395930371</v>
      </c>
      <c r="L40" t="str">
        <f t="shared" si="1"/>
        <v>No Confirmation</v>
      </c>
      <c r="M40" t="str">
        <f t="shared" si="2"/>
        <v>No Trend</v>
      </c>
      <c r="N40">
        <v>60.240487874987345</v>
      </c>
      <c r="O40" t="str">
        <f t="shared" si="3"/>
        <v>UP</v>
      </c>
      <c r="P40" t="str">
        <f t="shared" si="4"/>
        <v>No Trend + Momentum</v>
      </c>
      <c r="Q40">
        <f t="shared" si="5"/>
        <v>14</v>
      </c>
      <c r="R40">
        <f t="shared" si="6"/>
        <v>24.900000000000091</v>
      </c>
      <c r="S40">
        <f t="shared" si="7"/>
        <v>0.56224899598393374</v>
      </c>
      <c r="T40" t="str">
        <f t="shared" si="8"/>
        <v>No Indication</v>
      </c>
      <c r="U40" t="str">
        <f t="shared" si="9"/>
        <v>No T+M+I</v>
      </c>
      <c r="V40">
        <v>1024.7269731507108</v>
      </c>
      <c r="W40">
        <v>1016.0067829900776</v>
      </c>
      <c r="X40">
        <f t="shared" si="10"/>
        <v>8.7201901606332513</v>
      </c>
      <c r="Y40">
        <v>1.4584703878288541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1032</v>
      </c>
      <c r="D41">
        <v>1059.9000000000001</v>
      </c>
      <c r="E41">
        <v>1032</v>
      </c>
      <c r="F41">
        <v>1050</v>
      </c>
      <c r="G41">
        <f>_xll.TA_TYPPRICE(D41,E41,F41)</f>
        <v>1047.3</v>
      </c>
      <c r="H41">
        <v>1043.9985429999169</v>
      </c>
      <c r="I41" t="str">
        <f t="shared" si="0"/>
        <v>UP</v>
      </c>
      <c r="J41">
        <v>1052.7083696783459</v>
      </c>
      <c r="K41">
        <v>1024.4792307945845</v>
      </c>
      <c r="L41" t="str">
        <f t="shared" si="1"/>
        <v>No Confirmation</v>
      </c>
      <c r="M41" t="str">
        <f t="shared" si="2"/>
        <v>No Trend</v>
      </c>
      <c r="N41">
        <v>67.960513966985857</v>
      </c>
      <c r="O41" t="str">
        <f t="shared" si="3"/>
        <v>UP</v>
      </c>
      <c r="P41" t="str">
        <f t="shared" si="4"/>
        <v>No Trend + Momentum</v>
      </c>
      <c r="Q41">
        <f t="shared" si="5"/>
        <v>18</v>
      </c>
      <c r="R41">
        <f t="shared" si="6"/>
        <v>27.900000000000091</v>
      </c>
      <c r="S41">
        <f t="shared" si="7"/>
        <v>0.64516129032257852</v>
      </c>
      <c r="T41" t="str">
        <f t="shared" si="8"/>
        <v>No Indication</v>
      </c>
      <c r="U41" t="str">
        <f t="shared" si="9"/>
        <v>No T+M+I</v>
      </c>
      <c r="V41">
        <v>1028.6151311275246</v>
      </c>
      <c r="W41">
        <v>1018.5247990648867</v>
      </c>
      <c r="X41">
        <f t="shared" si="10"/>
        <v>10.090332062637913</v>
      </c>
      <c r="Y41">
        <v>3.1848427227906662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1050.2</v>
      </c>
      <c r="D42">
        <v>1059</v>
      </c>
      <c r="E42">
        <v>1037.3499999999999</v>
      </c>
      <c r="F42">
        <v>1043</v>
      </c>
      <c r="G42">
        <f>_xll.TA_TYPPRICE(D42,E42,F42)</f>
        <v>1046.45</v>
      </c>
      <c r="H42">
        <v>1045.2242714999584</v>
      </c>
      <c r="I42" t="str">
        <f t="shared" si="0"/>
        <v>DOWN</v>
      </c>
      <c r="J42">
        <v>1054.1065097498247</v>
      </c>
      <c r="K42">
        <v>1027.3394017291212</v>
      </c>
      <c r="L42" t="str">
        <f t="shared" si="1"/>
        <v>No Confirmation</v>
      </c>
      <c r="M42" t="str">
        <f t="shared" si="2"/>
        <v>No Trend</v>
      </c>
      <c r="N42">
        <v>58.868210480507365</v>
      </c>
      <c r="O42" t="str">
        <f t="shared" si="3"/>
        <v>No Momentum</v>
      </c>
      <c r="P42" t="str">
        <f t="shared" si="4"/>
        <v>No Trend + Momentum</v>
      </c>
      <c r="Q42">
        <f t="shared" si="5"/>
        <v>5.6500000000000909</v>
      </c>
      <c r="R42">
        <f t="shared" si="6"/>
        <v>21.650000000000091</v>
      </c>
      <c r="S42">
        <f t="shared" si="7"/>
        <v>0.26096997690531487</v>
      </c>
      <c r="T42" t="str">
        <f t="shared" si="8"/>
        <v>No Indication</v>
      </c>
      <c r="U42" t="str">
        <f t="shared" si="9"/>
        <v>No T+M+I</v>
      </c>
      <c r="V42">
        <v>1030.8281878771361</v>
      </c>
      <c r="W42">
        <v>1020.3377769119321</v>
      </c>
      <c r="X42">
        <f t="shared" si="10"/>
        <v>10.490410965203978</v>
      </c>
      <c r="Y42">
        <v>4.6459563712733285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1050</v>
      </c>
      <c r="D43">
        <v>1064</v>
      </c>
      <c r="E43">
        <v>1037.0999999999999</v>
      </c>
      <c r="F43">
        <v>1047</v>
      </c>
      <c r="G43">
        <f>_xll.TA_TYPPRICE(D43,E43,F43)</f>
        <v>1049.3666666666666</v>
      </c>
      <c r="H43">
        <v>1047.2954690833126</v>
      </c>
      <c r="I43" t="str">
        <f t="shared" si="0"/>
        <v>DOWN</v>
      </c>
      <c r="J43">
        <v>1056.3050631387525</v>
      </c>
      <c r="K43">
        <v>1029.5084235670943</v>
      </c>
      <c r="L43" t="str">
        <f t="shared" si="1"/>
        <v>No Confirmation</v>
      </c>
      <c r="M43" t="str">
        <f t="shared" si="2"/>
        <v>No Trend</v>
      </c>
      <c r="N43">
        <v>62.456021244334934</v>
      </c>
      <c r="O43" t="str">
        <f t="shared" si="3"/>
        <v>UP</v>
      </c>
      <c r="P43" t="str">
        <f t="shared" si="4"/>
        <v>No Trend + Momentum</v>
      </c>
      <c r="Q43">
        <f t="shared" si="5"/>
        <v>9.9000000000000909</v>
      </c>
      <c r="R43">
        <f t="shared" si="6"/>
        <v>26.900000000000091</v>
      </c>
      <c r="S43">
        <f t="shared" si="7"/>
        <v>0.3680297397769538</v>
      </c>
      <c r="T43" t="str">
        <f t="shared" si="8"/>
        <v>No Indication</v>
      </c>
      <c r="U43" t="str">
        <f t="shared" si="9"/>
        <v>No T+M+I</v>
      </c>
      <c r="V43">
        <v>1033.3161589729614</v>
      </c>
      <c r="W43">
        <v>1022.3127563999371</v>
      </c>
      <c r="X43">
        <f t="shared" si="10"/>
        <v>11.003402573024232</v>
      </c>
      <c r="Y43">
        <v>5.917445611623509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1042.8499999999999</v>
      </c>
      <c r="D44">
        <v>1118.4000000000001</v>
      </c>
      <c r="E44">
        <v>1026</v>
      </c>
      <c r="F44">
        <v>1110</v>
      </c>
      <c r="G44">
        <f>_xll.TA_TYPPRICE(D44,E44,F44)</f>
        <v>1084.8</v>
      </c>
      <c r="H44">
        <v>1066.0477345416562</v>
      </c>
      <c r="I44" t="str">
        <f t="shared" si="0"/>
        <v>UP</v>
      </c>
      <c r="J44">
        <v>1070.1039379968076</v>
      </c>
      <c r="K44">
        <v>1028.7287738855177</v>
      </c>
      <c r="L44" t="str">
        <f t="shared" si="1"/>
        <v>UP</v>
      </c>
      <c r="M44" t="str">
        <f t="shared" si="2"/>
        <v>UP</v>
      </c>
      <c r="N44">
        <v>86.18327768708653</v>
      </c>
      <c r="O44" t="str">
        <f t="shared" si="3"/>
        <v>UP</v>
      </c>
      <c r="P44" t="str">
        <f t="shared" si="4"/>
        <v>UP</v>
      </c>
      <c r="Q44">
        <f t="shared" si="5"/>
        <v>84</v>
      </c>
      <c r="R44">
        <f t="shared" si="6"/>
        <v>92.400000000000091</v>
      </c>
      <c r="S44">
        <f t="shared" si="7"/>
        <v>0.90909090909090817</v>
      </c>
      <c r="T44" t="str">
        <f t="shared" si="8"/>
        <v>UP</v>
      </c>
      <c r="U44" t="str">
        <f t="shared" si="9"/>
        <v>UP</v>
      </c>
      <c r="V44">
        <v>1045.1136729771213</v>
      </c>
      <c r="W44">
        <v>1028.8081077777197</v>
      </c>
      <c r="X44">
        <f t="shared" si="10"/>
        <v>16.305565199401599</v>
      </c>
      <c r="Y44">
        <v>7.9950695291791263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1121.7</v>
      </c>
      <c r="D45">
        <v>1178.7</v>
      </c>
      <c r="E45">
        <v>1103.8</v>
      </c>
      <c r="F45">
        <v>1159</v>
      </c>
      <c r="G45">
        <f>_xll.TA_TYPPRICE(D45,E45,F45)</f>
        <v>1147.1666666666667</v>
      </c>
      <c r="H45">
        <v>1106.6072006041613</v>
      </c>
      <c r="I45" t="str">
        <f t="shared" si="0"/>
        <v>UP</v>
      </c>
      <c r="J45">
        <v>1094.2363962197394</v>
      </c>
      <c r="K45">
        <v>1045.4112685776249</v>
      </c>
      <c r="L45" t="str">
        <f t="shared" si="1"/>
        <v>UP</v>
      </c>
      <c r="M45" t="str">
        <f t="shared" si="2"/>
        <v>UP</v>
      </c>
      <c r="N45">
        <v>91.44173612071026</v>
      </c>
      <c r="O45" t="str">
        <f t="shared" si="3"/>
        <v>UP</v>
      </c>
      <c r="P45" t="str">
        <f t="shared" si="4"/>
        <v>UP</v>
      </c>
      <c r="Q45">
        <f t="shared" si="5"/>
        <v>55.200000000000045</v>
      </c>
      <c r="R45">
        <f t="shared" si="6"/>
        <v>74.900000000000091</v>
      </c>
      <c r="S45">
        <f t="shared" si="7"/>
        <v>0.73698264352469933</v>
      </c>
      <c r="T45" t="str">
        <f t="shared" si="8"/>
        <v>No Indication</v>
      </c>
      <c r="U45" t="str">
        <f t="shared" si="9"/>
        <v>No T+M+I</v>
      </c>
      <c r="V45">
        <v>1062.6346463652565</v>
      </c>
      <c r="W45">
        <v>1038.4519516460368</v>
      </c>
      <c r="X45">
        <f t="shared" si="10"/>
        <v>24.182694719219626</v>
      </c>
      <c r="Y45">
        <v>11.232594567187226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1165.95</v>
      </c>
      <c r="D46">
        <v>1179</v>
      </c>
      <c r="E46">
        <v>1130</v>
      </c>
      <c r="F46">
        <v>1140</v>
      </c>
      <c r="G46">
        <f>_xll.TA_TYPPRICE(D46,E46,F46)</f>
        <v>1149.6666666666667</v>
      </c>
      <c r="H46">
        <v>1128.1369336354142</v>
      </c>
      <c r="I46" t="str">
        <f t="shared" si="0"/>
        <v>UP</v>
      </c>
      <c r="J46">
        <v>1113.0727526153528</v>
      </c>
      <c r="K46">
        <v>1064.2087644492638</v>
      </c>
      <c r="L46" t="str">
        <f t="shared" si="1"/>
        <v>UP</v>
      </c>
      <c r="M46" t="str">
        <f t="shared" si="2"/>
        <v>UP</v>
      </c>
      <c r="N46">
        <v>77.200683383317028</v>
      </c>
      <c r="O46" t="str">
        <f t="shared" si="3"/>
        <v>UP</v>
      </c>
      <c r="P46" t="str">
        <f t="shared" si="4"/>
        <v>UP</v>
      </c>
      <c r="Q46">
        <f t="shared" si="5"/>
        <v>10</v>
      </c>
      <c r="R46">
        <f t="shared" si="6"/>
        <v>49</v>
      </c>
      <c r="S46">
        <f t="shared" si="7"/>
        <v>0.20408163265306123</v>
      </c>
      <c r="T46" t="str">
        <f t="shared" si="8"/>
        <v>No Indication</v>
      </c>
      <c r="U46" t="str">
        <f t="shared" si="9"/>
        <v>No T+M+I</v>
      </c>
      <c r="V46">
        <v>1074.5370084629094</v>
      </c>
      <c r="W46">
        <v>1045.974029301886</v>
      </c>
      <c r="X46">
        <f t="shared" si="10"/>
        <v>28.56297916102335</v>
      </c>
      <c r="Y46">
        <v>14.698671485954451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1146</v>
      </c>
      <c r="D47">
        <v>1152.4000000000001</v>
      </c>
      <c r="E47">
        <v>1123.0999999999999</v>
      </c>
      <c r="F47">
        <v>1127</v>
      </c>
      <c r="G47">
        <f>_xll.TA_TYPPRICE(D47,E47,F47)</f>
        <v>1134.1666666666667</v>
      </c>
      <c r="H47">
        <v>1131.1518001510403</v>
      </c>
      <c r="I47" t="str">
        <f t="shared" si="0"/>
        <v>DOWN</v>
      </c>
      <c r="J47">
        <v>1121.8121409230521</v>
      </c>
      <c r="K47">
        <v>1077.2957056827606</v>
      </c>
      <c r="L47" t="str">
        <f t="shared" si="1"/>
        <v>UP</v>
      </c>
      <c r="M47" t="str">
        <f t="shared" si="2"/>
        <v>No Trend</v>
      </c>
      <c r="N47">
        <v>68.126390811034739</v>
      </c>
      <c r="O47" t="str">
        <f t="shared" si="3"/>
        <v>UP</v>
      </c>
      <c r="P47" t="str">
        <f t="shared" si="4"/>
        <v>No Trend + Momentum</v>
      </c>
      <c r="Q47">
        <f t="shared" si="5"/>
        <v>3.9000000000000909</v>
      </c>
      <c r="R47">
        <f t="shared" si="6"/>
        <v>29.300000000000182</v>
      </c>
      <c r="S47">
        <f t="shared" si="7"/>
        <v>0.13310580204778386</v>
      </c>
      <c r="T47" t="str">
        <f t="shared" si="8"/>
        <v>DOWN</v>
      </c>
      <c r="U47" t="str">
        <f t="shared" si="9"/>
        <v>No T+M+I</v>
      </c>
      <c r="V47">
        <v>1082.608237930154</v>
      </c>
      <c r="W47">
        <v>1051.9759530573019</v>
      </c>
      <c r="X47">
        <f t="shared" si="10"/>
        <v>30.632284872852097</v>
      </c>
      <c r="Y47">
        <v>17.885394163333981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1135</v>
      </c>
      <c r="D48">
        <v>1150</v>
      </c>
      <c r="E48">
        <v>1129.8499999999999</v>
      </c>
      <c r="F48">
        <v>1131</v>
      </c>
      <c r="G48">
        <f>_xll.TA_TYPPRICE(D48,E48,F48)</f>
        <v>1136.95</v>
      </c>
      <c r="H48">
        <v>1134.0509000755201</v>
      </c>
      <c r="I48" t="str">
        <f t="shared" si="0"/>
        <v>DOWN</v>
      </c>
      <c r="J48">
        <v>1128.0761096068184</v>
      </c>
      <c r="K48">
        <v>1088.9744377532581</v>
      </c>
      <c r="L48" t="str">
        <f t="shared" si="1"/>
        <v>UP</v>
      </c>
      <c r="M48" t="str">
        <f t="shared" si="2"/>
        <v>No Trend</v>
      </c>
      <c r="N48">
        <v>69.505017474466996</v>
      </c>
      <c r="O48" t="str">
        <f t="shared" si="3"/>
        <v>UP</v>
      </c>
      <c r="P48" t="str">
        <f t="shared" si="4"/>
        <v>No Trend + Momentum</v>
      </c>
      <c r="Q48">
        <f t="shared" si="5"/>
        <v>1.1500000000000909</v>
      </c>
      <c r="R48">
        <f t="shared" si="6"/>
        <v>20.150000000000091</v>
      </c>
      <c r="S48">
        <f t="shared" si="7"/>
        <v>5.7071960297771007E-2</v>
      </c>
      <c r="T48" t="str">
        <f t="shared" si="8"/>
        <v>DOWN</v>
      </c>
      <c r="U48" t="str">
        <f t="shared" si="9"/>
        <v>No T+M+I</v>
      </c>
      <c r="V48">
        <v>1090.053124402438</v>
      </c>
      <c r="W48">
        <v>1057.8295861641684</v>
      </c>
      <c r="X48">
        <f t="shared" si="10"/>
        <v>32.223538238269612</v>
      </c>
      <c r="Y48">
        <v>20.753022978321106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1134</v>
      </c>
      <c r="D49">
        <v>1158.4000000000001</v>
      </c>
      <c r="E49">
        <v>1120</v>
      </c>
      <c r="F49">
        <v>1148</v>
      </c>
      <c r="G49">
        <f>_xll.TA_TYPPRICE(D49,E49,F49)</f>
        <v>1142.1333333333334</v>
      </c>
      <c r="H49">
        <v>1138.0921167044266</v>
      </c>
      <c r="I49" t="str">
        <f t="shared" si="0"/>
        <v>UP</v>
      </c>
      <c r="J49">
        <v>1134.8147519164143</v>
      </c>
      <c r="K49">
        <v>1095.869007141423</v>
      </c>
      <c r="L49" t="str">
        <f t="shared" si="1"/>
        <v>UP</v>
      </c>
      <c r="M49" t="str">
        <f t="shared" si="2"/>
        <v>UP</v>
      </c>
      <c r="N49">
        <v>75.202918945481002</v>
      </c>
      <c r="O49" t="str">
        <f t="shared" si="3"/>
        <v>UP</v>
      </c>
      <c r="P49" t="str">
        <f t="shared" si="4"/>
        <v>UP</v>
      </c>
      <c r="Q49">
        <f t="shared" si="5"/>
        <v>28</v>
      </c>
      <c r="R49">
        <f t="shared" si="6"/>
        <v>38.400000000000091</v>
      </c>
      <c r="S49">
        <f t="shared" si="7"/>
        <v>0.72916666666666496</v>
      </c>
      <c r="T49" t="str">
        <f t="shared" si="8"/>
        <v>No Indication</v>
      </c>
      <c r="U49" t="str">
        <f t="shared" si="9"/>
        <v>No T+M+I</v>
      </c>
      <c r="V49">
        <v>1098.9680283405244</v>
      </c>
      <c r="W49">
        <v>1064.5088760779338</v>
      </c>
      <c r="X49">
        <f t="shared" si="10"/>
        <v>34.459152262590578</v>
      </c>
      <c r="Y49">
        <v>23.494248835175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1160</v>
      </c>
      <c r="D50">
        <v>1165</v>
      </c>
      <c r="E50">
        <v>1146</v>
      </c>
      <c r="F50">
        <v>1148</v>
      </c>
      <c r="G50">
        <f>_xll.TA_TYPPRICE(D50,E50,F50)</f>
        <v>1153</v>
      </c>
      <c r="H50">
        <v>1145.5460583522133</v>
      </c>
      <c r="I50" t="str">
        <f t="shared" si="0"/>
        <v>UP</v>
      </c>
      <c r="J50">
        <v>1141.5225848238777</v>
      </c>
      <c r="K50">
        <v>1107.0092277766623</v>
      </c>
      <c r="L50" t="str">
        <f t="shared" si="1"/>
        <v>UP</v>
      </c>
      <c r="M50" t="str">
        <f t="shared" si="2"/>
        <v>UP</v>
      </c>
      <c r="N50">
        <v>75.202918945481017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19</v>
      </c>
      <c r="S50">
        <f t="shared" si="7"/>
        <v>0.10526315789473684</v>
      </c>
      <c r="T50" t="str">
        <f t="shared" si="8"/>
        <v>DOWN</v>
      </c>
      <c r="U50" t="str">
        <f t="shared" si="9"/>
        <v>No T+M+I</v>
      </c>
      <c r="V50">
        <v>1106.5114085958282</v>
      </c>
      <c r="W50">
        <v>1070.6934037758647</v>
      </c>
      <c r="X50">
        <f t="shared" si="10"/>
        <v>35.818004819963562</v>
      </c>
      <c r="Y50">
        <v>25.959000032132714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1158</v>
      </c>
      <c r="D51">
        <v>1163.7</v>
      </c>
      <c r="E51">
        <v>1127.6500000000001</v>
      </c>
      <c r="F51">
        <v>1129</v>
      </c>
      <c r="G51">
        <f>_xll.TA_TYPPRICE(D51,E51,F51)</f>
        <v>1140.1166666666668</v>
      </c>
      <c r="H51">
        <v>1142.8313625094402</v>
      </c>
      <c r="I51" t="str">
        <f t="shared" si="0"/>
        <v>DOWN</v>
      </c>
      <c r="J51">
        <v>1146.4508993074603</v>
      </c>
      <c r="K51">
        <v>1111.5960660485152</v>
      </c>
      <c r="L51" t="str">
        <f t="shared" si="1"/>
        <v>No Confirmation</v>
      </c>
      <c r="M51" t="str">
        <f t="shared" si="2"/>
        <v>No Trend</v>
      </c>
      <c r="N51">
        <v>56.701475509880019</v>
      </c>
      <c r="O51" t="str">
        <f t="shared" si="3"/>
        <v>No Momentum</v>
      </c>
      <c r="P51" t="str">
        <f t="shared" si="4"/>
        <v>No Trend + Momentum</v>
      </c>
      <c r="Q51">
        <f t="shared" si="5"/>
        <v>1.3499999999999091</v>
      </c>
      <c r="R51">
        <f t="shared" si="6"/>
        <v>36.049999999999955</v>
      </c>
      <c r="S51">
        <f t="shared" si="7"/>
        <v>3.7447988904297111E-2</v>
      </c>
      <c r="T51" t="str">
        <f t="shared" si="8"/>
        <v>DOWN</v>
      </c>
      <c r="U51" t="str">
        <f t="shared" si="9"/>
        <v>No T+M+I</v>
      </c>
      <c r="V51">
        <v>1109.9711918887776</v>
      </c>
      <c r="W51">
        <v>1075.0124109035785</v>
      </c>
      <c r="X51">
        <f t="shared" si="10"/>
        <v>34.958780985199155</v>
      </c>
      <c r="Y51">
        <v>27.758956222746001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1139</v>
      </c>
      <c r="D52">
        <v>1139</v>
      </c>
      <c r="E52">
        <v>1098.4000000000001</v>
      </c>
      <c r="F52">
        <v>1107</v>
      </c>
      <c r="G52">
        <f>_xll.TA_TYPPRICE(D52,E52,F52)</f>
        <v>1114.8</v>
      </c>
      <c r="H52">
        <v>1128.8156812547199</v>
      </c>
      <c r="I52" t="str">
        <f t="shared" si="0"/>
        <v>DOWN</v>
      </c>
      <c r="J52">
        <v>1144.7951439058024</v>
      </c>
      <c r="K52">
        <v>1108.6636069266231</v>
      </c>
      <c r="L52" t="str">
        <f t="shared" si="1"/>
        <v>DOWN</v>
      </c>
      <c r="M52" t="str">
        <f t="shared" si="2"/>
        <v>DOWN</v>
      </c>
      <c r="N52">
        <v>41.812719261075294</v>
      </c>
      <c r="O52" t="str">
        <f t="shared" si="3"/>
        <v>No Momentum</v>
      </c>
      <c r="P52" t="str">
        <f t="shared" si="4"/>
        <v>No Trend + Momentum</v>
      </c>
      <c r="Q52">
        <f t="shared" si="5"/>
        <v>8.5999999999999091</v>
      </c>
      <c r="R52">
        <f t="shared" si="6"/>
        <v>40.599999999999909</v>
      </c>
      <c r="S52">
        <f t="shared" si="7"/>
        <v>0.21182266009852041</v>
      </c>
      <c r="T52" t="str">
        <f t="shared" si="8"/>
        <v>No Indication</v>
      </c>
      <c r="U52" t="str">
        <f t="shared" si="9"/>
        <v>No T+M+I</v>
      </c>
      <c r="V52">
        <v>1109.5140854443503</v>
      </c>
      <c r="W52">
        <v>1077.3818619477579</v>
      </c>
      <c r="X52">
        <f t="shared" si="10"/>
        <v>32.13222349659236</v>
      </c>
      <c r="Y52">
        <v>28.633609677515274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1112</v>
      </c>
      <c r="D53">
        <v>1130.4000000000001</v>
      </c>
      <c r="E53">
        <v>1107.8</v>
      </c>
      <c r="F53">
        <v>1123</v>
      </c>
      <c r="G53">
        <f>_xll.TA_TYPPRICE(D53,E53,F53)</f>
        <v>1120.3999999999999</v>
      </c>
      <c r="H53">
        <v>1124.60784062736</v>
      </c>
      <c r="I53" t="str">
        <f t="shared" si="0"/>
        <v>DOWN</v>
      </c>
      <c r="J53">
        <v>1141.5962230378464</v>
      </c>
      <c r="K53">
        <v>1108.4716942762623</v>
      </c>
      <c r="L53" t="str">
        <f t="shared" si="1"/>
        <v>No Confirmation</v>
      </c>
      <c r="M53" t="str">
        <f t="shared" si="2"/>
        <v>No Trend</v>
      </c>
      <c r="N53">
        <v>53.025921259866905</v>
      </c>
      <c r="O53" t="str">
        <f t="shared" si="3"/>
        <v>No Momentum</v>
      </c>
      <c r="P53" t="str">
        <f t="shared" si="4"/>
        <v>No Trend + Momentum</v>
      </c>
      <c r="Q53">
        <f t="shared" si="5"/>
        <v>15.200000000000045</v>
      </c>
      <c r="R53">
        <f t="shared" si="6"/>
        <v>22.600000000000136</v>
      </c>
      <c r="S53">
        <f t="shared" si="7"/>
        <v>0.67256637168141387</v>
      </c>
      <c r="T53" t="str">
        <f t="shared" si="8"/>
        <v>No Indication</v>
      </c>
      <c r="U53" t="str">
        <f t="shared" si="9"/>
        <v>No T+M+I</v>
      </c>
      <c r="V53">
        <v>1111.5888415298348</v>
      </c>
      <c r="W53">
        <v>1080.760983284961</v>
      </c>
      <c r="X53">
        <f t="shared" si="10"/>
        <v>30.827858244873823</v>
      </c>
      <c r="Y53">
        <v>29.072459390986985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1139</v>
      </c>
      <c r="D54">
        <v>1149.8499999999999</v>
      </c>
      <c r="E54">
        <v>1120.7</v>
      </c>
      <c r="F54">
        <v>1122</v>
      </c>
      <c r="G54">
        <f>_xll.TA_TYPPRICE(D54,E54,F54)</f>
        <v>1130.8500000000001</v>
      </c>
      <c r="H54">
        <v>1127.7289203136802</v>
      </c>
      <c r="I54" t="str">
        <f t="shared" si="0"/>
        <v>DOWN</v>
      </c>
      <c r="J54">
        <v>1143.4303956961028</v>
      </c>
      <c r="K54">
        <v>1111.189095548204</v>
      </c>
      <c r="L54" t="str">
        <f t="shared" si="1"/>
        <v>No Confirmation</v>
      </c>
      <c r="M54" t="str">
        <f t="shared" si="2"/>
        <v>No Trend</v>
      </c>
      <c r="N54">
        <v>52.239436881038401</v>
      </c>
      <c r="O54" t="str">
        <f t="shared" si="3"/>
        <v>No Momentum</v>
      </c>
      <c r="P54" t="str">
        <f t="shared" si="4"/>
        <v>No Trend + Momentum</v>
      </c>
      <c r="Q54">
        <f t="shared" si="5"/>
        <v>1.2999999999999545</v>
      </c>
      <c r="R54">
        <f t="shared" si="6"/>
        <v>29.149999999999864</v>
      </c>
      <c r="S54">
        <f t="shared" si="7"/>
        <v>4.459691252143947E-2</v>
      </c>
      <c r="T54" t="str">
        <f t="shared" si="8"/>
        <v>DOWN</v>
      </c>
      <c r="U54" t="str">
        <f t="shared" si="9"/>
        <v>No T+M+I</v>
      </c>
      <c r="V54">
        <v>1113.1905582175525</v>
      </c>
      <c r="W54">
        <v>1083.8157252638528</v>
      </c>
      <c r="X54">
        <f t="shared" si="10"/>
        <v>29.374832953699752</v>
      </c>
      <c r="Y54">
        <v>29.132934103529539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1131</v>
      </c>
      <c r="D55">
        <v>1141.2</v>
      </c>
      <c r="E55">
        <v>1106.55</v>
      </c>
      <c r="F55">
        <v>1119</v>
      </c>
      <c r="G55">
        <f>_xll.TA_TYPPRICE(D55,E55,F55)</f>
        <v>1122.25</v>
      </c>
      <c r="H55">
        <v>1124.9894601568401</v>
      </c>
      <c r="I55" t="str">
        <f t="shared" si="0"/>
        <v>DOWN</v>
      </c>
      <c r="J55">
        <v>1142.93475220808</v>
      </c>
      <c r="K55">
        <v>1110.1581854263809</v>
      </c>
      <c r="L55" t="str">
        <f t="shared" si="1"/>
        <v>No Confirmation</v>
      </c>
      <c r="M55" t="str">
        <f t="shared" si="2"/>
        <v>No Trend</v>
      </c>
      <c r="N55">
        <v>49.486958546314909</v>
      </c>
      <c r="O55" t="str">
        <f t="shared" si="3"/>
        <v>No Momentum</v>
      </c>
      <c r="P55" t="str">
        <f t="shared" si="4"/>
        <v>No Trend + Momentum</v>
      </c>
      <c r="Q55">
        <f t="shared" si="5"/>
        <v>12.450000000000045</v>
      </c>
      <c r="R55">
        <f t="shared" si="6"/>
        <v>34.650000000000091</v>
      </c>
      <c r="S55">
        <f t="shared" si="7"/>
        <v>0.35930735930735969</v>
      </c>
      <c r="T55" t="str">
        <f t="shared" si="8"/>
        <v>No Indication</v>
      </c>
      <c r="U55" t="str">
        <f t="shared" si="9"/>
        <v>No T+M+I</v>
      </c>
      <c r="V55">
        <v>1114.0843184917751</v>
      </c>
      <c r="W55">
        <v>1086.4219678369006</v>
      </c>
      <c r="X55">
        <f t="shared" si="10"/>
        <v>27.662350654874444</v>
      </c>
      <c r="Y55">
        <v>28.83881741379852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1114.25</v>
      </c>
      <c r="D56">
        <v>1206.8</v>
      </c>
      <c r="E56">
        <v>1114.25</v>
      </c>
      <c r="F56">
        <v>1174</v>
      </c>
      <c r="G56">
        <f>_xll.TA_TYPPRICE(D56,E56,F56)</f>
        <v>1165.0166666666667</v>
      </c>
      <c r="H56">
        <v>1145.0030634117534</v>
      </c>
      <c r="I56" t="str">
        <f t="shared" si="0"/>
        <v>UP</v>
      </c>
      <c r="J56">
        <v>1157.1270294951732</v>
      </c>
      <c r="K56">
        <v>1111.0674775538519</v>
      </c>
      <c r="L56" t="str">
        <f t="shared" si="1"/>
        <v>UP</v>
      </c>
      <c r="M56" t="str">
        <f t="shared" si="2"/>
        <v>UP</v>
      </c>
      <c r="N56">
        <v>77.11723904977562</v>
      </c>
      <c r="O56" t="str">
        <f t="shared" si="3"/>
        <v>UP</v>
      </c>
      <c r="P56" t="str">
        <f t="shared" si="4"/>
        <v>UP</v>
      </c>
      <c r="Q56">
        <f t="shared" si="5"/>
        <v>59.75</v>
      </c>
      <c r="R56">
        <f t="shared" si="6"/>
        <v>92.549999999999955</v>
      </c>
      <c r="S56">
        <f t="shared" si="7"/>
        <v>0.64559697460832011</v>
      </c>
      <c r="T56" t="str">
        <f t="shared" si="8"/>
        <v>No Indication</v>
      </c>
      <c r="U56" t="str">
        <f t="shared" si="9"/>
        <v>No T+M+I</v>
      </c>
      <c r="V56">
        <v>1123.3021156468867</v>
      </c>
      <c r="W56">
        <v>1092.9092294786117</v>
      </c>
      <c r="X56">
        <f t="shared" si="10"/>
        <v>30.392886168275027</v>
      </c>
      <c r="Y56">
        <v>29.149631164693822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1180</v>
      </c>
      <c r="D57">
        <v>1232.9000000000001</v>
      </c>
      <c r="E57">
        <v>1171.3</v>
      </c>
      <c r="F57">
        <v>1197</v>
      </c>
      <c r="G57">
        <f>_xll.TA_TYPPRICE(D57,E57,F57)</f>
        <v>1200.3999999999999</v>
      </c>
      <c r="H57">
        <v>1172.7015317058767</v>
      </c>
      <c r="I57" t="str">
        <f t="shared" si="0"/>
        <v>UP</v>
      </c>
      <c r="J57">
        <v>1173.9654673851348</v>
      </c>
      <c r="K57">
        <v>1124.4524825418848</v>
      </c>
      <c r="L57" t="str">
        <f t="shared" si="1"/>
        <v>UP</v>
      </c>
      <c r="M57" t="str">
        <f t="shared" si="2"/>
        <v>UP</v>
      </c>
      <c r="N57">
        <v>82.205257182379228</v>
      </c>
      <c r="O57" t="str">
        <f t="shared" si="3"/>
        <v>UP</v>
      </c>
      <c r="P57" t="str">
        <f t="shared" si="4"/>
        <v>UP</v>
      </c>
      <c r="Q57">
        <f t="shared" si="5"/>
        <v>25.700000000000045</v>
      </c>
      <c r="R57">
        <f t="shared" si="6"/>
        <v>61.600000000000136</v>
      </c>
      <c r="S57">
        <f t="shared" si="7"/>
        <v>0.41720779220779203</v>
      </c>
      <c r="T57" t="str">
        <f t="shared" si="8"/>
        <v>No Indication</v>
      </c>
      <c r="U57" t="str">
        <f t="shared" si="9"/>
        <v>No T+M+I</v>
      </c>
      <c r="V57">
        <v>1134.6402517012118</v>
      </c>
      <c r="W57">
        <v>1100.6196569246404</v>
      </c>
      <c r="X57">
        <f t="shared" si="10"/>
        <v>34.020594776571443</v>
      </c>
      <c r="Y57">
        <v>30.123823887069346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1198</v>
      </c>
      <c r="D58">
        <v>1258</v>
      </c>
      <c r="E58">
        <v>1190.05</v>
      </c>
      <c r="F58">
        <v>1245</v>
      </c>
      <c r="G58">
        <f>_xll.TA_TYPPRICE(D58,E58,F58)</f>
        <v>1231.0166666666667</v>
      </c>
      <c r="H58">
        <v>1201.8590991862716</v>
      </c>
      <c r="I58" t="str">
        <f t="shared" si="0"/>
        <v>UP</v>
      </c>
      <c r="J58">
        <v>1192.639807966216</v>
      </c>
      <c r="K58">
        <v>1139.0297086436881</v>
      </c>
      <c r="L58" t="str">
        <f t="shared" si="1"/>
        <v>UP</v>
      </c>
      <c r="M58" t="str">
        <f t="shared" si="2"/>
        <v>UP</v>
      </c>
      <c r="N58">
        <v>88.737843901544551</v>
      </c>
      <c r="O58" t="str">
        <f t="shared" si="3"/>
        <v>UP</v>
      </c>
      <c r="P58" t="str">
        <f t="shared" si="4"/>
        <v>UP</v>
      </c>
      <c r="Q58">
        <f t="shared" si="5"/>
        <v>54.950000000000045</v>
      </c>
      <c r="R58">
        <f t="shared" si="6"/>
        <v>67.950000000000045</v>
      </c>
      <c r="S58">
        <f t="shared" si="7"/>
        <v>0.8086828550404711</v>
      </c>
      <c r="T58" t="str">
        <f t="shared" si="8"/>
        <v>UP</v>
      </c>
      <c r="U58" t="str">
        <f t="shared" si="9"/>
        <v>UP</v>
      </c>
      <c r="V58">
        <v>1151.61867451641</v>
      </c>
      <c r="W58">
        <v>1111.3144971524448</v>
      </c>
      <c r="X58">
        <f t="shared" si="10"/>
        <v>40.304177363965209</v>
      </c>
      <c r="Y58">
        <v>32.159894582448516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1197.8</v>
      </c>
      <c r="AE58">
        <f t="shared" si="16"/>
        <v>1216</v>
      </c>
      <c r="AF58">
        <f t="shared" si="17"/>
        <v>1224.05</v>
      </c>
      <c r="AG58">
        <f t="shared" si="18"/>
        <v>1232.0500000000002</v>
      </c>
    </row>
    <row r="59" spans="1:34" x14ac:dyDescent="0.25">
      <c r="A59" t="s">
        <v>5</v>
      </c>
      <c r="B59" s="1">
        <v>42937</v>
      </c>
      <c r="C59">
        <v>1253.5999999999999</v>
      </c>
      <c r="D59">
        <v>1282.3</v>
      </c>
      <c r="E59">
        <v>1240</v>
      </c>
      <c r="F59">
        <v>1260</v>
      </c>
      <c r="G59">
        <f>_xll.TA_TYPPRICE(D59,E59,F59)</f>
        <v>1260.7666666666667</v>
      </c>
      <c r="H59">
        <v>1231.3128829264692</v>
      </c>
      <c r="I59" t="str">
        <f t="shared" si="0"/>
        <v>UP</v>
      </c>
      <c r="J59">
        <v>1212.5642950848346</v>
      </c>
      <c r="K59">
        <v>1161.4675511673129</v>
      </c>
      <c r="L59" t="str">
        <f t="shared" si="1"/>
        <v>UP</v>
      </c>
      <c r="M59" t="str">
        <f t="shared" si="2"/>
        <v>UP</v>
      </c>
      <c r="N59">
        <v>90.150304402123723</v>
      </c>
      <c r="O59" t="str">
        <f t="shared" si="3"/>
        <v>UP</v>
      </c>
      <c r="P59" t="str">
        <f t="shared" si="4"/>
        <v>UP</v>
      </c>
      <c r="Q59">
        <f t="shared" si="5"/>
        <v>20</v>
      </c>
      <c r="R59">
        <f t="shared" si="6"/>
        <v>42.299999999999955</v>
      </c>
      <c r="S59">
        <f t="shared" si="7"/>
        <v>0.4728132387706861</v>
      </c>
      <c r="T59" t="str">
        <f t="shared" si="8"/>
        <v>No Indication</v>
      </c>
      <c r="U59" t="str">
        <f t="shared" si="9"/>
        <v>No T+M+I</v>
      </c>
      <c r="V59">
        <v>1168.2927245908086</v>
      </c>
      <c r="W59">
        <v>1122.3282381041156</v>
      </c>
      <c r="X59">
        <f t="shared" si="10"/>
        <v>45.964486486692977</v>
      </c>
      <c r="Y59">
        <v>34.920812963297408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1267.8</v>
      </c>
      <c r="D60">
        <v>1313</v>
      </c>
      <c r="E60">
        <v>1261.3499999999999</v>
      </c>
      <c r="F60">
        <v>1300</v>
      </c>
      <c r="G60">
        <f>_xll.TA_TYPPRICE(D60,E60,F60)</f>
        <v>1291.45</v>
      </c>
      <c r="H60">
        <v>1261.3814414632348</v>
      </c>
      <c r="I60" t="str">
        <f t="shared" si="0"/>
        <v>UP</v>
      </c>
      <c r="J60">
        <v>1234.8833406215381</v>
      </c>
      <c r="K60">
        <v>1183.6636509079101</v>
      </c>
      <c r="L60" t="str">
        <f t="shared" si="1"/>
        <v>UP</v>
      </c>
      <c r="M60" t="str">
        <f t="shared" si="2"/>
        <v>UP</v>
      </c>
      <c r="N60">
        <v>93.054081131832817</v>
      </c>
      <c r="O60" t="str">
        <f t="shared" si="3"/>
        <v>UP</v>
      </c>
      <c r="P60" t="str">
        <f t="shared" si="4"/>
        <v>UP</v>
      </c>
      <c r="Q60">
        <f t="shared" si="5"/>
        <v>38.650000000000091</v>
      </c>
      <c r="R60">
        <f t="shared" si="6"/>
        <v>51.650000000000091</v>
      </c>
      <c r="S60">
        <f t="shared" si="7"/>
        <v>0.74830590513068773</v>
      </c>
      <c r="T60" t="str">
        <f t="shared" si="8"/>
        <v>No Indication</v>
      </c>
      <c r="U60" t="str">
        <f t="shared" si="9"/>
        <v>No T+M+I</v>
      </c>
      <c r="V60">
        <v>1188.5553823460689</v>
      </c>
      <c r="W60">
        <v>1135.4891093556625</v>
      </c>
      <c r="X60">
        <f t="shared" si="10"/>
        <v>53.066272990406333</v>
      </c>
      <c r="Y60">
        <v>38.54990496871919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1302.8</v>
      </c>
      <c r="D61">
        <v>1361.5</v>
      </c>
      <c r="E61">
        <v>1282</v>
      </c>
      <c r="F61">
        <v>1325</v>
      </c>
      <c r="G61">
        <f>_xll.TA_TYPPRICE(D61,E61,F61)</f>
        <v>1322.8333333333333</v>
      </c>
      <c r="H61">
        <v>1292.1073873982841</v>
      </c>
      <c r="I61" t="str">
        <f t="shared" si="0"/>
        <v>UP</v>
      </c>
      <c r="J61">
        <v>1263.0203760389741</v>
      </c>
      <c r="K61">
        <v>1205.5161729283745</v>
      </c>
      <c r="L61" t="str">
        <f t="shared" si="1"/>
        <v>UP</v>
      </c>
      <c r="M61" t="str">
        <f t="shared" si="2"/>
        <v>UP</v>
      </c>
      <c r="N61">
        <v>94.354377324063393</v>
      </c>
      <c r="O61" t="str">
        <f t="shared" si="3"/>
        <v>UP</v>
      </c>
      <c r="P61" t="str">
        <f t="shared" si="4"/>
        <v>UP</v>
      </c>
      <c r="Q61">
        <f t="shared" si="5"/>
        <v>43</v>
      </c>
      <c r="R61">
        <f t="shared" si="6"/>
        <v>79.5</v>
      </c>
      <c r="S61">
        <f t="shared" si="7"/>
        <v>0.54088050314465408</v>
      </c>
      <c r="T61" t="str">
        <f t="shared" si="8"/>
        <v>No Indication</v>
      </c>
      <c r="U61" t="str">
        <f t="shared" si="9"/>
        <v>No T+M+I</v>
      </c>
      <c r="V61">
        <v>1209.5468619851351</v>
      </c>
      <c r="W61">
        <v>1149.5269531070949</v>
      </c>
      <c r="X61">
        <f t="shared" si="10"/>
        <v>60.019908878040269</v>
      </c>
      <c r="Y61">
        <v>42.843905750583403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1329.95</v>
      </c>
      <c r="D62">
        <v>1383</v>
      </c>
      <c r="E62">
        <v>1325</v>
      </c>
      <c r="F62">
        <v>1369</v>
      </c>
      <c r="G62">
        <f>_xll.TA_TYPPRICE(D62,E62,F62)</f>
        <v>1359</v>
      </c>
      <c r="H62">
        <v>1325.5536936991421</v>
      </c>
      <c r="I62" t="str">
        <f t="shared" si="0"/>
        <v>UP</v>
      </c>
      <c r="J62">
        <v>1289.6825146969798</v>
      </c>
      <c r="K62">
        <v>1232.0681344998468</v>
      </c>
      <c r="L62" t="str">
        <f t="shared" si="1"/>
        <v>UP</v>
      </c>
      <c r="M62" t="str">
        <f t="shared" si="2"/>
        <v>UP</v>
      </c>
      <c r="N62">
        <v>96.001248642118924</v>
      </c>
      <c r="O62" t="str">
        <f t="shared" si="3"/>
        <v>UP</v>
      </c>
      <c r="P62" t="str">
        <f t="shared" si="4"/>
        <v>UP</v>
      </c>
      <c r="Q62">
        <f t="shared" si="5"/>
        <v>44</v>
      </c>
      <c r="R62">
        <f t="shared" si="6"/>
        <v>58</v>
      </c>
      <c r="S62">
        <f t="shared" si="7"/>
        <v>0.75862068965517238</v>
      </c>
      <c r="T62" t="str">
        <f t="shared" si="8"/>
        <v>No Indication</v>
      </c>
      <c r="U62" t="str">
        <f t="shared" si="9"/>
        <v>No T+M+I</v>
      </c>
      <c r="V62">
        <v>1234.0781139874221</v>
      </c>
      <c r="W62">
        <v>1165.7842158399026</v>
      </c>
      <c r="X62">
        <f t="shared" si="10"/>
        <v>68.293898147519485</v>
      </c>
      <c r="Y62">
        <v>47.933904229970622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1379.8</v>
      </c>
      <c r="D63">
        <v>1433</v>
      </c>
      <c r="E63">
        <v>1291</v>
      </c>
      <c r="F63">
        <v>1296</v>
      </c>
      <c r="G63">
        <f>_xll.TA_TYPPRICE(D63,E63,F63)</f>
        <v>1340</v>
      </c>
      <c r="H63">
        <v>1332.776846849571</v>
      </c>
      <c r="I63" t="str">
        <f t="shared" si="0"/>
        <v>DOWN</v>
      </c>
      <c r="J63">
        <v>1321.5308447643176</v>
      </c>
      <c r="K63">
        <v>1245.1641046109919</v>
      </c>
      <c r="L63" t="str">
        <f t="shared" si="1"/>
        <v>No Confirmation</v>
      </c>
      <c r="M63" t="str">
        <f t="shared" si="2"/>
        <v>No Trend</v>
      </c>
      <c r="N63">
        <v>59.815282527451629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142</v>
      </c>
      <c r="S63">
        <f t="shared" si="7"/>
        <v>3.5211267605633804E-2</v>
      </c>
      <c r="T63" t="str">
        <f t="shared" si="8"/>
        <v>DOWN</v>
      </c>
      <c r="U63" t="str">
        <f t="shared" si="9"/>
        <v>No T+M+I</v>
      </c>
      <c r="V63">
        <v>1243.6045579893571</v>
      </c>
      <c r="W63">
        <v>1175.4298294813914</v>
      </c>
      <c r="X63">
        <f t="shared" si="10"/>
        <v>68.17472850796571</v>
      </c>
      <c r="Y63">
        <v>51.982069085569641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1279.5999999999999</v>
      </c>
      <c r="D64">
        <v>1314.95</v>
      </c>
      <c r="E64">
        <v>1255</v>
      </c>
      <c r="F64">
        <v>1298.2</v>
      </c>
      <c r="G64">
        <f>_xll.TA_TYPPRICE(D64,E64,F64)</f>
        <v>1289.3833333333332</v>
      </c>
      <c r="H64">
        <v>1311.0800900914521</v>
      </c>
      <c r="I64" t="str">
        <f t="shared" si="0"/>
        <v>DOWN</v>
      </c>
      <c r="J64">
        <v>1320.0684348166915</v>
      </c>
      <c r="K64">
        <v>1247.3498591418827</v>
      </c>
      <c r="L64" t="str">
        <f t="shared" si="1"/>
        <v>No Confirmation</v>
      </c>
      <c r="M64" t="str">
        <f t="shared" si="2"/>
        <v>No Trend</v>
      </c>
      <c r="N64">
        <v>60.377896676978551</v>
      </c>
      <c r="O64" t="str">
        <f t="shared" si="3"/>
        <v>UP</v>
      </c>
      <c r="P64" t="str">
        <f t="shared" si="4"/>
        <v>No Trend + Momentum</v>
      </c>
      <c r="Q64">
        <f t="shared" si="5"/>
        <v>43.200000000000045</v>
      </c>
      <c r="R64">
        <f t="shared" si="6"/>
        <v>59.950000000000045</v>
      </c>
      <c r="S64">
        <f t="shared" si="7"/>
        <v>0.7206005004170144</v>
      </c>
      <c r="T64" t="str">
        <f t="shared" si="8"/>
        <v>No Indication</v>
      </c>
      <c r="U64" t="str">
        <f t="shared" si="9"/>
        <v>No T+M+I</v>
      </c>
      <c r="V64">
        <v>1252.0038567602253</v>
      </c>
      <c r="W64">
        <v>1184.5239161864736</v>
      </c>
      <c r="X64">
        <f t="shared" si="10"/>
        <v>67.479940573751719</v>
      </c>
      <c r="Y64">
        <v>55.081643383206057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1314.8</v>
      </c>
      <c r="D65">
        <v>1436.3</v>
      </c>
      <c r="E65">
        <v>1308</v>
      </c>
      <c r="F65">
        <v>1417</v>
      </c>
      <c r="G65">
        <f>_xll.TA_TYPPRICE(D65,E65,F65)</f>
        <v>1387.1000000000001</v>
      </c>
      <c r="H65">
        <v>1349.0900450457261</v>
      </c>
      <c r="I65" t="str">
        <f t="shared" si="0"/>
        <v>UP</v>
      </c>
      <c r="J65">
        <v>1345.8976715240933</v>
      </c>
      <c r="K65">
        <v>1260.8276682214644</v>
      </c>
      <c r="L65" t="str">
        <f t="shared" si="1"/>
        <v>UP</v>
      </c>
      <c r="M65" t="str">
        <f t="shared" si="2"/>
        <v>UP</v>
      </c>
      <c r="N65">
        <v>79.629233090546165</v>
      </c>
      <c r="O65" t="str">
        <f t="shared" si="3"/>
        <v>UP</v>
      </c>
      <c r="P65" t="str">
        <f t="shared" si="4"/>
        <v>UP</v>
      </c>
      <c r="Q65">
        <f t="shared" si="5"/>
        <v>109</v>
      </c>
      <c r="R65">
        <f t="shared" si="6"/>
        <v>128.29999999999995</v>
      </c>
      <c r="S65">
        <f t="shared" si="7"/>
        <v>0.84957131722525359</v>
      </c>
      <c r="T65" t="str">
        <f t="shared" si="8"/>
        <v>UP</v>
      </c>
      <c r="U65" t="str">
        <f t="shared" si="9"/>
        <v>UP</v>
      </c>
      <c r="V65">
        <v>1277.3878787971137</v>
      </c>
      <c r="W65">
        <v>1201.7443668393273</v>
      </c>
      <c r="X65">
        <f t="shared" si="10"/>
        <v>75.643511957786359</v>
      </c>
      <c r="Y65">
        <v>59.194017098122117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1322.65</v>
      </c>
      <c r="AE65">
        <f t="shared" si="16"/>
        <v>1357</v>
      </c>
      <c r="AF65">
        <f t="shared" si="17"/>
        <v>1372.15</v>
      </c>
      <c r="AG65">
        <f t="shared" si="18"/>
        <v>1387.3000000000002</v>
      </c>
    </row>
    <row r="66" spans="1:33" x14ac:dyDescent="0.25">
      <c r="A66" t="s">
        <v>5</v>
      </c>
      <c r="B66" s="1">
        <v>42948</v>
      </c>
      <c r="C66">
        <v>1420</v>
      </c>
      <c r="D66">
        <v>1469.85</v>
      </c>
      <c r="E66">
        <v>1385.15</v>
      </c>
      <c r="F66">
        <v>1440</v>
      </c>
      <c r="G66">
        <f>_xll.TA_TYPPRICE(D66,E66,F66)</f>
        <v>1431.6666666666667</v>
      </c>
      <c r="H66">
        <v>1390.3783558561963</v>
      </c>
      <c r="I66" t="str">
        <f t="shared" si="0"/>
        <v>UP</v>
      </c>
      <c r="J66">
        <v>1373.4426334076281</v>
      </c>
      <c r="K66">
        <v>1288.4548530611389</v>
      </c>
      <c r="L66" t="str">
        <f t="shared" si="1"/>
        <v>UP</v>
      </c>
      <c r="M66" t="str">
        <f t="shared" si="2"/>
        <v>UP</v>
      </c>
      <c r="N66">
        <v>81.772480630574037</v>
      </c>
      <c r="O66" t="str">
        <f t="shared" si="3"/>
        <v>UP</v>
      </c>
      <c r="P66" t="str">
        <f t="shared" si="4"/>
        <v>UP</v>
      </c>
      <c r="Q66">
        <f t="shared" si="5"/>
        <v>54.849999999999909</v>
      </c>
      <c r="R66">
        <f t="shared" si="6"/>
        <v>84.699999999999818</v>
      </c>
      <c r="S66">
        <f t="shared" si="7"/>
        <v>0.64757969303423879</v>
      </c>
      <c r="T66" t="str">
        <f t="shared" si="8"/>
        <v>No Indication</v>
      </c>
      <c r="U66" t="str">
        <f t="shared" si="9"/>
        <v>No T+M+I</v>
      </c>
      <c r="V66">
        <v>1302.4051282129424</v>
      </c>
      <c r="W66">
        <v>1219.3929322586364</v>
      </c>
      <c r="X66">
        <f t="shared" si="10"/>
        <v>83.01219595430598</v>
      </c>
      <c r="Y66">
        <v>63.957652869358888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1450.2</v>
      </c>
      <c r="D67">
        <v>1468.65</v>
      </c>
      <c r="E67">
        <v>1371.55</v>
      </c>
      <c r="F67">
        <v>1377.2</v>
      </c>
      <c r="G67">
        <f>_xll.TA_TYPPRICE(D67,E67,F67)</f>
        <v>1405.8</v>
      </c>
      <c r="H67">
        <v>1398.0891779280983</v>
      </c>
      <c r="I67" t="str">
        <f t="shared" ref="I67:I82" si="20">IF(F67&gt;H67,"UP","DOWN")</f>
        <v>DOWN</v>
      </c>
      <c r="J67">
        <v>1394.5998259837108</v>
      </c>
      <c r="K67">
        <v>1306.9204412697748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60.166956044529506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5.6500000000000909</v>
      </c>
      <c r="R67">
        <f t="shared" ref="R67:R82" si="26">D67-E67</f>
        <v>97.100000000000136</v>
      </c>
      <c r="S67">
        <f t="shared" ref="S67:S82" si="27">Q67/R67</f>
        <v>5.818743563336852E-2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1313.9120315647974</v>
      </c>
      <c r="W67">
        <v>1231.0823446839227</v>
      </c>
      <c r="X67">
        <f t="shared" ref="X67:X82" si="30">V67-W67</f>
        <v>82.82968688087476</v>
      </c>
      <c r="Y67">
        <v>67.732059671662057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1381.55</v>
      </c>
      <c r="D68">
        <v>1432</v>
      </c>
      <c r="E68">
        <v>1373</v>
      </c>
      <c r="F68">
        <v>1401.95</v>
      </c>
      <c r="G68">
        <f>_xll.TA_TYPPRICE(D68,E68,F68)</f>
        <v>1402.3166666666666</v>
      </c>
      <c r="H68">
        <v>1400.2029222973824</v>
      </c>
      <c r="I68" t="str">
        <f t="shared" si="20"/>
        <v>UP</v>
      </c>
      <c r="J68">
        <v>1402.9109757651083</v>
      </c>
      <c r="K68">
        <v>1321.6047876542693</v>
      </c>
      <c r="L68" t="str">
        <f t="shared" si="21"/>
        <v>No Confirmation</v>
      </c>
      <c r="M68" t="str">
        <f t="shared" si="22"/>
        <v>No Trend</v>
      </c>
      <c r="N68">
        <v>64.7545621830171</v>
      </c>
      <c r="O68" t="str">
        <f t="shared" si="23"/>
        <v>UP</v>
      </c>
      <c r="P68" t="str">
        <f t="shared" si="24"/>
        <v>No Trend + Momentum</v>
      </c>
      <c r="Q68">
        <f t="shared" si="25"/>
        <v>28.950000000000045</v>
      </c>
      <c r="R68">
        <f t="shared" si="26"/>
        <v>59</v>
      </c>
      <c r="S68">
        <f t="shared" si="27"/>
        <v>0.49067796610169567</v>
      </c>
      <c r="T68" t="str">
        <f t="shared" si="28"/>
        <v>No Indication</v>
      </c>
      <c r="U68" t="str">
        <f t="shared" si="29"/>
        <v>No T+M+I</v>
      </c>
      <c r="V68">
        <v>1327.4563344009825</v>
      </c>
      <c r="W68">
        <v>1243.7392080406692</v>
      </c>
      <c r="X68">
        <f t="shared" si="30"/>
        <v>83.717126360313387</v>
      </c>
      <c r="Y68">
        <v>70.929073009392326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1390</v>
      </c>
      <c r="D69">
        <v>1436.7</v>
      </c>
      <c r="E69">
        <v>1390</v>
      </c>
      <c r="F69">
        <v>1411</v>
      </c>
      <c r="G69">
        <f>_xll.TA_TYPPRICE(D69,E69,F69)</f>
        <v>1412.5666666666666</v>
      </c>
      <c r="H69">
        <v>1406.3847944820245</v>
      </c>
      <c r="I69" t="str">
        <f t="shared" si="20"/>
        <v>UP</v>
      </c>
      <c r="J69">
        <v>1410.4196478173064</v>
      </c>
      <c r="K69">
        <v>1336.8037237310984</v>
      </c>
      <c r="L69" t="str">
        <f t="shared" si="21"/>
        <v>UP</v>
      </c>
      <c r="M69" t="str">
        <f t="shared" si="22"/>
        <v>UP</v>
      </c>
      <c r="N69">
        <v>66.517141023943154</v>
      </c>
      <c r="O69" t="str">
        <f t="shared" si="23"/>
        <v>UP</v>
      </c>
      <c r="P69" t="str">
        <f t="shared" si="24"/>
        <v>UP</v>
      </c>
      <c r="Q69">
        <f t="shared" si="25"/>
        <v>21</v>
      </c>
      <c r="R69">
        <f t="shared" si="26"/>
        <v>46.700000000000045</v>
      </c>
      <c r="S69">
        <f t="shared" si="27"/>
        <v>0.44967880085653061</v>
      </c>
      <c r="T69" t="str">
        <f t="shared" si="28"/>
        <v>No Indication</v>
      </c>
      <c r="U69" t="str">
        <f t="shared" si="29"/>
        <v>No T+M+I</v>
      </c>
      <c r="V69">
        <v>1340.3092060316005</v>
      </c>
      <c r="W69">
        <v>1256.128896333953</v>
      </c>
      <c r="X69">
        <f t="shared" si="30"/>
        <v>84.180309697647544</v>
      </c>
      <c r="Y69">
        <v>73.579320347043364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1424</v>
      </c>
      <c r="D70">
        <v>1465</v>
      </c>
      <c r="E70">
        <v>1415.1</v>
      </c>
      <c r="F70">
        <v>1457</v>
      </c>
      <c r="G70">
        <f>_xll.TA_TYPPRICE(D70,E70,F70)</f>
        <v>1445.7</v>
      </c>
      <c r="H70">
        <v>1426.0423972410122</v>
      </c>
      <c r="I70" t="str">
        <f t="shared" si="20"/>
        <v>UP</v>
      </c>
      <c r="J70">
        <v>1422.5486149690162</v>
      </c>
      <c r="K70">
        <v>1354.2028962352988</v>
      </c>
      <c r="L70" t="str">
        <f t="shared" si="21"/>
        <v>UP</v>
      </c>
      <c r="M70" t="str">
        <f t="shared" si="22"/>
        <v>UP</v>
      </c>
      <c r="N70">
        <v>74.590595418826481</v>
      </c>
      <c r="O70" t="str">
        <f t="shared" si="23"/>
        <v>UP</v>
      </c>
      <c r="P70" t="str">
        <f t="shared" si="24"/>
        <v>UP</v>
      </c>
      <c r="Q70">
        <f t="shared" si="25"/>
        <v>41.900000000000091</v>
      </c>
      <c r="R70">
        <f t="shared" si="26"/>
        <v>49.900000000000091</v>
      </c>
      <c r="S70">
        <f t="shared" si="27"/>
        <v>0.83967935871743515</v>
      </c>
      <c r="T70" t="str">
        <f t="shared" si="28"/>
        <v>UP</v>
      </c>
      <c r="U70" t="str">
        <f t="shared" si="29"/>
        <v>UP</v>
      </c>
      <c r="V70">
        <v>1358.2616358728928</v>
      </c>
      <c r="W70">
        <v>1271.0082373462528</v>
      </c>
      <c r="X70">
        <f t="shared" si="30"/>
        <v>87.253398526640012</v>
      </c>
      <c r="Y70">
        <v>76.314135982962696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1420.8000000000002</v>
      </c>
      <c r="AE70">
        <f t="shared" si="36"/>
        <v>1434.15</v>
      </c>
      <c r="AF70">
        <f t="shared" si="37"/>
        <v>1440.0500000000002</v>
      </c>
      <c r="AG70">
        <f t="shared" si="38"/>
        <v>1445.95</v>
      </c>
    </row>
    <row r="71" spans="1:33" x14ac:dyDescent="0.25">
      <c r="A71" t="s">
        <v>5</v>
      </c>
      <c r="B71" s="1">
        <v>42955</v>
      </c>
      <c r="C71">
        <v>1458.2</v>
      </c>
      <c r="D71">
        <v>1505.75</v>
      </c>
      <c r="E71">
        <v>1451.05</v>
      </c>
      <c r="F71">
        <v>1465</v>
      </c>
      <c r="G71">
        <f>_xll.TA_TYPPRICE(D71,E71,F71)</f>
        <v>1473.9333333333334</v>
      </c>
      <c r="H71">
        <v>1449.9878652871728</v>
      </c>
      <c r="I71" t="str">
        <f t="shared" si="20"/>
        <v>UP</v>
      </c>
      <c r="J71">
        <v>1441.0378116425682</v>
      </c>
      <c r="K71">
        <v>1375.7244748496769</v>
      </c>
      <c r="L71" t="str">
        <f t="shared" si="21"/>
        <v>UP</v>
      </c>
      <c r="M71" t="str">
        <f t="shared" si="22"/>
        <v>UP</v>
      </c>
      <c r="N71">
        <v>75.856162944782398</v>
      </c>
      <c r="O71" t="str">
        <f t="shared" si="23"/>
        <v>UP</v>
      </c>
      <c r="P71" t="str">
        <f t="shared" si="24"/>
        <v>UP</v>
      </c>
      <c r="Q71">
        <f t="shared" si="25"/>
        <v>13.950000000000045</v>
      </c>
      <c r="R71">
        <f t="shared" si="26"/>
        <v>54.700000000000045</v>
      </c>
      <c r="S71">
        <f t="shared" si="27"/>
        <v>0.25502742230347414</v>
      </c>
      <c r="T71" t="str">
        <f t="shared" si="28"/>
        <v>No Indication</v>
      </c>
      <c r="U71" t="str">
        <f t="shared" si="29"/>
        <v>No T+M+I</v>
      </c>
      <c r="V71">
        <v>1374.6829226616785</v>
      </c>
      <c r="W71">
        <v>1285.3779975428267</v>
      </c>
      <c r="X71">
        <f t="shared" si="30"/>
        <v>89.30492511885177</v>
      </c>
      <c r="Y71">
        <v>78.912293810140511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1468</v>
      </c>
      <c r="D72">
        <v>1476.75</v>
      </c>
      <c r="E72">
        <v>1421</v>
      </c>
      <c r="F72">
        <v>1430</v>
      </c>
      <c r="G72">
        <f>_xll.TA_TYPPRICE(D72,E72,F72)</f>
        <v>1442.5833333333333</v>
      </c>
      <c r="H72">
        <v>1446.285599310253</v>
      </c>
      <c r="I72" t="str">
        <f t="shared" si="20"/>
        <v>DOWN</v>
      </c>
      <c r="J72">
        <v>1448.9738534997753</v>
      </c>
      <c r="K72">
        <v>1385.7857026608599</v>
      </c>
      <c r="L72" t="str">
        <f t="shared" si="21"/>
        <v>No Confirmation</v>
      </c>
      <c r="M72" t="str">
        <f t="shared" si="22"/>
        <v>No Trend</v>
      </c>
      <c r="N72">
        <v>59.617429551391851</v>
      </c>
      <c r="O72" t="str">
        <f t="shared" si="23"/>
        <v>No Momentum</v>
      </c>
      <c r="P72" t="str">
        <f t="shared" si="24"/>
        <v>No Trend + Momentum</v>
      </c>
      <c r="Q72">
        <f t="shared" si="25"/>
        <v>9</v>
      </c>
      <c r="R72">
        <f t="shared" si="26"/>
        <v>55.75</v>
      </c>
      <c r="S72">
        <f t="shared" si="27"/>
        <v>0.16143497757847533</v>
      </c>
      <c r="T72" t="str">
        <f t="shared" si="28"/>
        <v>DOWN</v>
      </c>
      <c r="U72" t="str">
        <f t="shared" si="29"/>
        <v>No T+M+I</v>
      </c>
      <c r="V72">
        <v>1383.1932422521895</v>
      </c>
      <c r="W72">
        <v>1296.0907384655802</v>
      </c>
      <c r="X72">
        <f t="shared" si="30"/>
        <v>87.102503786609304</v>
      </c>
      <c r="Y72">
        <v>80.550335805434273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1425</v>
      </c>
      <c r="D73">
        <v>1451.5</v>
      </c>
      <c r="E73">
        <v>1330.5</v>
      </c>
      <c r="F73">
        <v>1365</v>
      </c>
      <c r="G73">
        <f>_xll.TA_TYPPRICE(D73,E73,F73)</f>
        <v>1382.3333333333333</v>
      </c>
      <c r="H73">
        <v>1414.309466321793</v>
      </c>
      <c r="I73" t="str">
        <f t="shared" si="20"/>
        <v>DOWN</v>
      </c>
      <c r="J73">
        <v>1449.535219388714</v>
      </c>
      <c r="K73">
        <v>1373.4999909584467</v>
      </c>
      <c r="L73" t="str">
        <f t="shared" si="21"/>
        <v>DOWN</v>
      </c>
      <c r="M73" t="str">
        <f t="shared" si="22"/>
        <v>DOWN</v>
      </c>
      <c r="N73">
        <v>39.825813363401991</v>
      </c>
      <c r="O73" t="str">
        <f t="shared" si="23"/>
        <v>DOWN</v>
      </c>
      <c r="P73" t="str">
        <f t="shared" si="24"/>
        <v>DOWN</v>
      </c>
      <c r="Q73">
        <f t="shared" si="25"/>
        <v>34.5</v>
      </c>
      <c r="R73">
        <f t="shared" si="26"/>
        <v>121</v>
      </c>
      <c r="S73">
        <f t="shared" si="27"/>
        <v>0.28512396694214875</v>
      </c>
      <c r="T73" t="str">
        <f t="shared" si="28"/>
        <v>No Indication</v>
      </c>
      <c r="U73" t="str">
        <f t="shared" si="29"/>
        <v>No T+M+I</v>
      </c>
      <c r="V73">
        <v>1380.3942819056988</v>
      </c>
      <c r="W73">
        <v>1301.1951282088705</v>
      </c>
      <c r="X73">
        <f t="shared" si="30"/>
        <v>79.199153696828262</v>
      </c>
      <c r="Y73">
        <v>80.280099383713065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1354.7</v>
      </c>
      <c r="D74">
        <v>1396.8</v>
      </c>
      <c r="E74">
        <v>1250</v>
      </c>
      <c r="F74">
        <v>1389.95</v>
      </c>
      <c r="G74">
        <f>_xll.TA_TYPPRICE(D74,E74,F74)</f>
        <v>1345.5833333333333</v>
      </c>
      <c r="H74">
        <v>1379.9463998275633</v>
      </c>
      <c r="I74" t="str">
        <f t="shared" si="20"/>
        <v>UP</v>
      </c>
      <c r="J74">
        <v>1437.8162817467776</v>
      </c>
      <c r="K74">
        <v>1346.0555485232362</v>
      </c>
      <c r="L74" t="str">
        <f t="shared" si="21"/>
        <v>No Confirmation</v>
      </c>
      <c r="M74" t="str">
        <f t="shared" si="22"/>
        <v>No Trend</v>
      </c>
      <c r="N74">
        <v>48.09371278611026</v>
      </c>
      <c r="O74" t="str">
        <f t="shared" si="23"/>
        <v>No Momentum</v>
      </c>
      <c r="P74" t="str">
        <f t="shared" si="24"/>
        <v>No Trend + Momentum</v>
      </c>
      <c r="Q74">
        <f t="shared" si="25"/>
        <v>139.95000000000005</v>
      </c>
      <c r="R74">
        <f t="shared" si="26"/>
        <v>146.79999999999995</v>
      </c>
      <c r="S74">
        <f t="shared" si="27"/>
        <v>0.95333787465940112</v>
      </c>
      <c r="T74" t="str">
        <f t="shared" si="28"/>
        <v>UP</v>
      </c>
      <c r="U74" t="str">
        <f t="shared" si="29"/>
        <v>No T+M+I</v>
      </c>
      <c r="V74">
        <v>1381.8643923817451</v>
      </c>
      <c r="W74">
        <v>1307.7695631563615</v>
      </c>
      <c r="X74">
        <f t="shared" si="30"/>
        <v>74.094829225383592</v>
      </c>
      <c r="Y74">
        <v>79.043045352047173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1395</v>
      </c>
      <c r="D75">
        <v>1458.25</v>
      </c>
      <c r="E75">
        <v>1395</v>
      </c>
      <c r="F75">
        <v>1430</v>
      </c>
      <c r="G75">
        <f>_xll.TA_TYPPRICE(D75,E75,F75)</f>
        <v>1427.75</v>
      </c>
      <c r="H75">
        <v>1403.8481999137816</v>
      </c>
      <c r="I75" t="str">
        <f t="shared" si="20"/>
        <v>UP</v>
      </c>
      <c r="J75">
        <v>1442.3571080252714</v>
      </c>
      <c r="K75">
        <v>1356.9320932958503</v>
      </c>
      <c r="L75" t="str">
        <f t="shared" si="21"/>
        <v>No Confirmation</v>
      </c>
      <c r="M75" t="str">
        <f t="shared" si="22"/>
        <v>No Trend</v>
      </c>
      <c r="N75">
        <v>59.311326307581936</v>
      </c>
      <c r="O75" t="str">
        <f t="shared" si="23"/>
        <v>No Momentum</v>
      </c>
      <c r="P75" t="str">
        <f t="shared" si="24"/>
        <v>No Trend + Momentum</v>
      </c>
      <c r="Q75">
        <f t="shared" si="25"/>
        <v>35</v>
      </c>
      <c r="R75">
        <f t="shared" si="26"/>
        <v>63.25</v>
      </c>
      <c r="S75">
        <f t="shared" si="27"/>
        <v>0.55335968379446643</v>
      </c>
      <c r="T75" t="str">
        <f t="shared" si="28"/>
        <v>No Indication</v>
      </c>
      <c r="U75" t="str">
        <f t="shared" si="29"/>
        <v>No T+M+I</v>
      </c>
      <c r="V75">
        <v>1389.2698704768613</v>
      </c>
      <c r="W75">
        <v>1316.8236695892235</v>
      </c>
      <c r="X75">
        <f t="shared" si="30"/>
        <v>72.446200887637815</v>
      </c>
      <c r="Y75">
        <v>77.723676459165304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1437.9</v>
      </c>
      <c r="D76">
        <v>1463.4</v>
      </c>
      <c r="E76">
        <v>1425.05</v>
      </c>
      <c r="F76">
        <v>1434.95</v>
      </c>
      <c r="G76">
        <f>_xll.TA_TYPPRICE(D76,E76,F76)</f>
        <v>1441.1333333333332</v>
      </c>
      <c r="H76">
        <v>1422.4907666235574</v>
      </c>
      <c r="I76" t="str">
        <f t="shared" si="20"/>
        <v>UP</v>
      </c>
      <c r="J76">
        <v>1447.0333062418777</v>
      </c>
      <c r="K76">
        <v>1372.0694058967724</v>
      </c>
      <c r="L76" t="str">
        <f t="shared" si="21"/>
        <v>No Confirmation</v>
      </c>
      <c r="M76" t="str">
        <f t="shared" si="22"/>
        <v>No Trend</v>
      </c>
      <c r="N76">
        <v>60.625955368643012</v>
      </c>
      <c r="O76" t="str">
        <f t="shared" si="23"/>
        <v>UP</v>
      </c>
      <c r="P76" t="str">
        <f t="shared" si="24"/>
        <v>No Trend + Momentum</v>
      </c>
      <c r="Q76">
        <f t="shared" si="25"/>
        <v>9.9000000000000909</v>
      </c>
      <c r="R76">
        <f t="shared" si="26"/>
        <v>38.350000000000136</v>
      </c>
      <c r="S76">
        <f t="shared" si="27"/>
        <v>0.25814863102998842</v>
      </c>
      <c r="T76" t="str">
        <f t="shared" si="28"/>
        <v>No Indication</v>
      </c>
      <c r="U76" t="str">
        <f t="shared" si="29"/>
        <v>No T+M+I</v>
      </c>
      <c r="V76">
        <v>1396.2975827111904</v>
      </c>
      <c r="W76">
        <v>1325.57376813817</v>
      </c>
      <c r="X76">
        <f t="shared" si="30"/>
        <v>70.723814573020491</v>
      </c>
      <c r="Y76">
        <v>76.323704081936341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1454.9</v>
      </c>
      <c r="D77">
        <v>1467.65</v>
      </c>
      <c r="E77">
        <v>1401.55</v>
      </c>
      <c r="F77">
        <v>1423.7</v>
      </c>
      <c r="G77">
        <f>_xll.TA_TYPPRICE(D77,E77,F77)</f>
        <v>1430.9666666666665</v>
      </c>
      <c r="H77">
        <v>1426.7287166451119</v>
      </c>
      <c r="I77" t="str">
        <f t="shared" si="20"/>
        <v>DOWN</v>
      </c>
      <c r="J77">
        <v>1451.6147937436826</v>
      </c>
      <c r="K77">
        <v>1378.620649030823</v>
      </c>
      <c r="L77" t="str">
        <f t="shared" si="21"/>
        <v>No Confirmation</v>
      </c>
      <c r="M77" t="str">
        <f t="shared" si="22"/>
        <v>No Trend</v>
      </c>
      <c r="N77">
        <v>55.529042425722672</v>
      </c>
      <c r="O77" t="str">
        <f t="shared" si="23"/>
        <v>No Momentum</v>
      </c>
      <c r="P77" t="str">
        <f t="shared" si="24"/>
        <v>No Trend + Momentum</v>
      </c>
      <c r="Q77">
        <f t="shared" si="25"/>
        <v>22.150000000000091</v>
      </c>
      <c r="R77">
        <f t="shared" si="26"/>
        <v>66.100000000000136</v>
      </c>
      <c r="S77">
        <f t="shared" si="27"/>
        <v>0.33509833585476617</v>
      </c>
      <c r="T77" t="str">
        <f t="shared" si="28"/>
        <v>No Indication</v>
      </c>
      <c r="U77" t="str">
        <f t="shared" si="29"/>
        <v>No T+M+I</v>
      </c>
      <c r="V77">
        <v>1400.513339217161</v>
      </c>
      <c r="W77">
        <v>1332.842377905713</v>
      </c>
      <c r="X77">
        <f t="shared" si="30"/>
        <v>67.670961311448082</v>
      </c>
      <c r="Y77">
        <v>74.59315552783869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1411</v>
      </c>
      <c r="D78">
        <v>1426.5</v>
      </c>
      <c r="E78">
        <v>1362.05</v>
      </c>
      <c r="F78">
        <v>1418</v>
      </c>
      <c r="G78">
        <f>_xll.TA_TYPPRICE(D78,E78,F78)</f>
        <v>1402.1833333333334</v>
      </c>
      <c r="H78">
        <v>1414.4560249892227</v>
      </c>
      <c r="I78" t="str">
        <f t="shared" si="20"/>
        <v>UP</v>
      </c>
      <c r="J78">
        <v>1446.0337284673087</v>
      </c>
      <c r="K78">
        <v>1374.938282579529</v>
      </c>
      <c r="L78" t="str">
        <f t="shared" si="21"/>
        <v>No Confirmation</v>
      </c>
      <c r="M78" t="str">
        <f t="shared" si="22"/>
        <v>No Trend</v>
      </c>
      <c r="N78">
        <v>52.721853533183626</v>
      </c>
      <c r="O78" t="str">
        <f t="shared" si="23"/>
        <v>No Momentum</v>
      </c>
      <c r="P78" t="str">
        <f t="shared" si="24"/>
        <v>No Trend + Momentum</v>
      </c>
      <c r="Q78">
        <f t="shared" si="25"/>
        <v>55.950000000000045</v>
      </c>
      <c r="R78">
        <f t="shared" si="26"/>
        <v>64.450000000000045</v>
      </c>
      <c r="S78">
        <f t="shared" si="27"/>
        <v>0.86811481768813048</v>
      </c>
      <c r="T78" t="str">
        <f t="shared" si="28"/>
        <v>UP</v>
      </c>
      <c r="U78" t="str">
        <f t="shared" si="29"/>
        <v>No T+M+I</v>
      </c>
      <c r="V78">
        <v>1403.2035947222132</v>
      </c>
      <c r="W78">
        <v>1339.1503499126973</v>
      </c>
      <c r="X78">
        <f t="shared" si="30"/>
        <v>64.053244809515945</v>
      </c>
      <c r="Y78">
        <v>72.485173384174146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1424</v>
      </c>
      <c r="D79">
        <v>1445</v>
      </c>
      <c r="E79">
        <v>1386.05</v>
      </c>
      <c r="F79">
        <v>1399.25</v>
      </c>
      <c r="G79">
        <f>_xll.TA_TYPPRICE(D79,E79,F79)</f>
        <v>1410.1000000000001</v>
      </c>
      <c r="H79">
        <v>1412.2780124946114</v>
      </c>
      <c r="I79" t="str">
        <f t="shared" si="20"/>
        <v>DOWN</v>
      </c>
      <c r="J79">
        <v>1445.804011030129</v>
      </c>
      <c r="K79">
        <v>1377.4075531174115</v>
      </c>
      <c r="L79" t="str">
        <f t="shared" si="21"/>
        <v>No Confirmation</v>
      </c>
      <c r="M79" t="str">
        <f t="shared" si="22"/>
        <v>No Trend</v>
      </c>
      <c r="N79">
        <v>43.648683819690447</v>
      </c>
      <c r="O79" t="str">
        <f t="shared" si="23"/>
        <v>No Momentum</v>
      </c>
      <c r="P79" t="str">
        <f t="shared" si="24"/>
        <v>No Trend + Momentum</v>
      </c>
      <c r="Q79">
        <f t="shared" si="25"/>
        <v>13.200000000000045</v>
      </c>
      <c r="R79">
        <f t="shared" si="26"/>
        <v>58.950000000000045</v>
      </c>
      <c r="S79">
        <f t="shared" si="27"/>
        <v>0.22391857506361382</v>
      </c>
      <c r="T79" t="str">
        <f t="shared" si="28"/>
        <v>No Indication</v>
      </c>
      <c r="U79" t="str">
        <f t="shared" si="29"/>
        <v>No T+M+I</v>
      </c>
      <c r="V79">
        <v>1402.5953493803343</v>
      </c>
      <c r="W79">
        <v>1343.60217584509</v>
      </c>
      <c r="X79">
        <f t="shared" si="30"/>
        <v>58.993173535244296</v>
      </c>
      <c r="Y79">
        <v>69.786773414388179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1407.5</v>
      </c>
      <c r="D80">
        <v>1419.6</v>
      </c>
      <c r="E80">
        <v>1382</v>
      </c>
      <c r="F80">
        <v>1385.25</v>
      </c>
      <c r="G80">
        <f>_xll.TA_TYPPRICE(D80,E80,F80)</f>
        <v>1395.6166666666668</v>
      </c>
      <c r="H80">
        <v>1403.947339580639</v>
      </c>
      <c r="I80" t="str">
        <f t="shared" si="20"/>
        <v>DOWN</v>
      </c>
      <c r="J80">
        <v>1439.9808974678781</v>
      </c>
      <c r="K80">
        <v>1378.4280968690978</v>
      </c>
      <c r="L80" t="str">
        <f t="shared" si="21"/>
        <v>No Confirmation</v>
      </c>
      <c r="M80" t="str">
        <f t="shared" si="22"/>
        <v>No Trend</v>
      </c>
      <c r="N80">
        <v>37.608008695887364</v>
      </c>
      <c r="O80" t="str">
        <f t="shared" si="23"/>
        <v>DOWN</v>
      </c>
      <c r="P80" t="str">
        <f t="shared" si="24"/>
        <v>No Trend + Momentum</v>
      </c>
      <c r="Q80">
        <f t="shared" si="25"/>
        <v>3.25</v>
      </c>
      <c r="R80">
        <f t="shared" si="26"/>
        <v>37.599999999999909</v>
      </c>
      <c r="S80">
        <f t="shared" si="27"/>
        <v>8.6436170212766172E-2</v>
      </c>
      <c r="T80" t="str">
        <f t="shared" si="28"/>
        <v>DOWN</v>
      </c>
      <c r="U80" t="str">
        <f t="shared" si="29"/>
        <v>No T+M+I</v>
      </c>
      <c r="V80">
        <v>1399.9268340910521</v>
      </c>
      <c r="W80">
        <v>1346.6871998565648</v>
      </c>
      <c r="X80">
        <f t="shared" si="30"/>
        <v>53.239634234487312</v>
      </c>
      <c r="Y80">
        <v>66.477345578408006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1397</v>
      </c>
      <c r="D81">
        <v>1416.95</v>
      </c>
      <c r="E81">
        <v>1391</v>
      </c>
      <c r="F81">
        <v>1406.45</v>
      </c>
      <c r="G81">
        <f>_xll.TA_TYPPRICE(D81,E81,F81)</f>
        <v>1404.8</v>
      </c>
      <c r="H81">
        <v>1404.3736697903196</v>
      </c>
      <c r="I81" t="str">
        <f t="shared" si="20"/>
        <v>UP</v>
      </c>
      <c r="J81">
        <v>1434.8629202527941</v>
      </c>
      <c r="K81">
        <v>1381.2218531204094</v>
      </c>
      <c r="L81" t="str">
        <f t="shared" si="21"/>
        <v>No Confirmation</v>
      </c>
      <c r="M81" t="str">
        <f t="shared" si="22"/>
        <v>No Trend</v>
      </c>
      <c r="N81">
        <v>50.559387538401168</v>
      </c>
      <c r="O81" t="str">
        <f t="shared" si="23"/>
        <v>No Momentum</v>
      </c>
      <c r="P81" t="str">
        <f t="shared" si="24"/>
        <v>No Trend + Momentum</v>
      </c>
      <c r="Q81">
        <f t="shared" si="25"/>
        <v>15.450000000000045</v>
      </c>
      <c r="R81">
        <f t="shared" si="26"/>
        <v>25.950000000000045</v>
      </c>
      <c r="S81">
        <f t="shared" si="27"/>
        <v>0.59537572254335336</v>
      </c>
      <c r="T81" t="str">
        <f t="shared" si="28"/>
        <v>No Indication</v>
      </c>
      <c r="U81" t="str">
        <f t="shared" si="29"/>
        <v>No T+M+I</v>
      </c>
      <c r="V81">
        <v>1400.9303980770442</v>
      </c>
      <c r="W81">
        <v>1351.1140739412638</v>
      </c>
      <c r="X81">
        <f t="shared" si="30"/>
        <v>49.816324135780405</v>
      </c>
      <c r="Y81">
        <v>63.145141289882488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1406</v>
      </c>
      <c r="D82">
        <v>1448.8</v>
      </c>
      <c r="E82">
        <v>1402.2</v>
      </c>
      <c r="F82">
        <v>1438.95</v>
      </c>
      <c r="G82">
        <f>_xll.TA_TYPPRICE(D82,E82,F82)</f>
        <v>1429.9833333333333</v>
      </c>
      <c r="H82">
        <v>1417.1785015618266</v>
      </c>
      <c r="I82" t="str">
        <f t="shared" si="20"/>
        <v>UP</v>
      </c>
      <c r="J82">
        <v>1437.9600490855064</v>
      </c>
      <c r="K82">
        <v>1385.8836635380962</v>
      </c>
      <c r="L82" t="str">
        <f t="shared" si="21"/>
        <v>UP</v>
      </c>
      <c r="M82" t="str">
        <f t="shared" si="22"/>
        <v>UP</v>
      </c>
      <c r="N82">
        <v>64.629228909458732</v>
      </c>
      <c r="O82" t="str">
        <f t="shared" si="23"/>
        <v>UP</v>
      </c>
      <c r="P82" t="str">
        <f t="shared" si="24"/>
        <v>UP</v>
      </c>
      <c r="Q82">
        <f t="shared" si="25"/>
        <v>36.75</v>
      </c>
      <c r="R82">
        <f t="shared" si="26"/>
        <v>46.599999999999909</v>
      </c>
      <c r="S82">
        <f t="shared" si="27"/>
        <v>0.78862660944206164</v>
      </c>
      <c r="T82" t="str">
        <f t="shared" si="28"/>
        <v>No Indication</v>
      </c>
      <c r="U82" t="str">
        <f t="shared" si="29"/>
        <v>No T+M+I</v>
      </c>
      <c r="V82">
        <v>1406.7795676036528</v>
      </c>
      <c r="W82">
        <v>1357.6204388345036</v>
      </c>
      <c r="X82">
        <f t="shared" si="30"/>
        <v>49.15912876914922</v>
      </c>
      <c r="Y82">
        <v>60.347938785735835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2017-07-05T05:53:13Z</dcterms:created>
  <dcterms:modified xsi:type="dcterms:W3CDTF">2017-08-26T06:07:38Z</dcterms:modified>
</cp:coreProperties>
</file>