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48" i="1"/>
  <c r="H52" i="1"/>
  <c r="H54" i="1"/>
  <c r="H58" i="1"/>
  <c r="H60" i="1"/>
  <c r="H62" i="1"/>
  <c r="H66" i="1"/>
  <c r="H68" i="1"/>
  <c r="H70" i="1"/>
  <c r="H72" i="1"/>
  <c r="H74" i="1"/>
  <c r="H76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50" i="1"/>
  <c r="H56" i="1"/>
  <c r="H64" i="1"/>
  <c r="H78" i="1"/>
  <c r="AH37" i="1" l="1"/>
  <c r="AH13" i="1"/>
  <c r="AH3" i="1"/>
  <c r="AH11" i="1"/>
  <c r="AH27" i="1"/>
  <c r="AH35" i="1"/>
  <c r="AH43" i="1"/>
  <c r="AH51" i="1"/>
  <c r="AH2" i="1"/>
  <c r="AH6" i="1"/>
  <c r="AH10" i="1"/>
  <c r="AH18" i="1"/>
  <c r="AH22" i="1"/>
  <c r="AH26" i="1"/>
  <c r="AH30" i="1"/>
  <c r="AH34" i="1"/>
  <c r="AH42" i="1"/>
  <c r="AH46" i="1"/>
  <c r="AH50" i="1"/>
  <c r="AH4" i="1"/>
  <c r="AH39" i="1"/>
  <c r="AH29" i="1"/>
  <c r="AH5" i="1"/>
  <c r="AH28" i="1"/>
  <c r="AH53" i="1"/>
  <c r="AH20" i="1"/>
  <c r="AH36" i="1"/>
  <c r="AH12" i="1"/>
  <c r="AH44" i="1"/>
  <c r="AH31" i="1"/>
  <c r="AH45" i="1"/>
  <c r="AH21" i="1"/>
  <c r="AH48" i="1" l="1"/>
  <c r="AH40" i="1"/>
  <c r="AH9" i="1"/>
  <c r="AH49" i="1"/>
  <c r="AH8" i="1"/>
  <c r="AH32" i="1"/>
  <c r="AH25" i="1"/>
  <c r="AH17" i="1"/>
  <c r="AH56" i="1"/>
  <c r="AH24" i="1"/>
  <c r="AH16" i="1"/>
  <c r="AH41" i="1"/>
  <c r="AH33" i="1"/>
  <c r="AH54" i="1"/>
  <c r="AH14" i="1"/>
  <c r="AH7" i="1"/>
  <c r="AH55" i="1"/>
  <c r="AH47" i="1"/>
  <c r="AH38" i="1"/>
  <c r="AH23" i="1"/>
  <c r="AH15" i="1"/>
  <c r="AH19" i="1"/>
  <c r="AH5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<sst xmlns="http://schemas.openxmlformats.org/spreadsheetml/2006/main" count="115" uniqueCount="35">
  <si>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</si>
  <si>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</si>
  <si>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</si>
  <si>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</si>
  <si>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</si>
  <si>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INOXWIND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</si>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</sst>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197.05</v>
      </c>
      <c r="D2">
        <v>203.9</v>
      </c>
      <c r="E2">
        <v>195.8</v>
      </c>
      <c r="F2">
        <v>203</v>
      </c>
      <c r="G2">
        <f>_xll.TA_TYPPRICE(D2,E2,F2)</f>
        <v>200.9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7.1999999999999886</v>
      </c>
      <c r="R2">
        <f>D2-E2</f>
        <v>8.0999999999999943</v>
      </c>
      <c r="S2">
        <f>Q2/R2</f>
        <v>0.88888888888888806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202.25</v>
      </c>
      <c r="D3">
        <v>204.4</v>
      </c>
      <c r="E3">
        <v>199.75</v>
      </c>
      <c r="F3">
        <v>200</v>
      </c>
      <c r="G3">
        <f>_xll.TA_TYPPRICE(D3,E3,F3)</f>
        <v>201.38333333333333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0.25</v>
      </c>
      <c r="R3">
        <f t="shared" ref="R3:R66" si="6">D3-E3</f>
        <v>4.6500000000000057</v>
      </c>
      <c r="S3">
        <f t="shared" ref="S3:S66" si="7">Q3/R3</f>
        <v>5.3763440860214985E-2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200.3</v>
      </c>
      <c r="D4">
        <v>203.5</v>
      </c>
      <c r="E4">
        <v>198.1</v>
      </c>
      <c r="F4">
        <v>200</v>
      </c>
      <c r="G4">
        <f>_xll.TA_TYPPRICE(D4,E4,F4)</f>
        <v>200.53333333333333</v>
      </c>
      <c r="H4">
        <v>200.93888888888887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5.4000000000000057</v>
      </c>
      <c r="S4">
        <f t="shared" si="7"/>
        <v>0.35185185185185253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199.5</v>
      </c>
      <c r="D5">
        <v>201.4</v>
      </c>
      <c r="E5">
        <v>196.8</v>
      </c>
      <c r="F5">
        <v>198</v>
      </c>
      <c r="G5">
        <f>_xll.TA_TYPPRICE(D5,E5,F5)</f>
        <v>198.73333333333335</v>
      </c>
      <c r="H5">
        <v>199.83611111111111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1.1999999999999886</v>
      </c>
      <c r="R5">
        <f t="shared" si="6"/>
        <v>4.5999999999999943</v>
      </c>
      <c r="S5">
        <f t="shared" si="7"/>
        <v>0.26086956521738913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199.8</v>
      </c>
      <c r="D6">
        <v>207.75</v>
      </c>
      <c r="E6">
        <v>197.1</v>
      </c>
      <c r="F6">
        <v>204</v>
      </c>
      <c r="G6">
        <f>_xll.TA_TYPPRICE(D6,E6,F6)</f>
        <v>202.95000000000002</v>
      </c>
      <c r="H6">
        <v>201.39305555555558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6.9000000000000057</v>
      </c>
      <c r="R6">
        <f t="shared" si="6"/>
        <v>10.650000000000006</v>
      </c>
      <c r="S6">
        <f t="shared" si="7"/>
        <v>0.64788732394366211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204.35</v>
      </c>
      <c r="D7">
        <v>204.95</v>
      </c>
      <c r="E7">
        <v>199.3</v>
      </c>
      <c r="F7">
        <v>202</v>
      </c>
      <c r="G7">
        <f>_xll.TA_TYPPRICE(D7,E7,F7)</f>
        <v>202.08333333333334</v>
      </c>
      <c r="H7">
        <v>201.73819444444445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46.153846153846153</v>
      </c>
      <c r="O7" t="str">
        <f t="shared" si="3"/>
        <v>No Momentum</v>
      </c>
      <c r="P7" t="e">
        <f t="shared" si="4"/>
        <v>#N/A</v>
      </c>
      <c r="Q7">
        <f t="shared" si="5"/>
        <v>2.6999999999999886</v>
      </c>
      <c r="R7">
        <f t="shared" si="6"/>
        <v>5.6499999999999773</v>
      </c>
      <c r="S7">
        <f t="shared" si="7"/>
        <v>0.47787610619469018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202</v>
      </c>
      <c r="D8">
        <v>205.4</v>
      </c>
      <c r="E8">
        <v>198.3</v>
      </c>
      <c r="F8">
        <v>198</v>
      </c>
      <c r="G8">
        <f>_xll.TA_TYPPRICE(D8,E8,F8)</f>
        <v>200.56666666666669</v>
      </c>
      <c r="H8">
        <v>201.15243055555555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33.333333333333329</v>
      </c>
      <c r="O8" t="str">
        <f t="shared" si="3"/>
        <v>DOWN</v>
      </c>
      <c r="P8" t="e">
        <f t="shared" si="4"/>
        <v>#N/A</v>
      </c>
      <c r="Q8">
        <f t="shared" si="5"/>
        <v>-0.30000000000001137</v>
      </c>
      <c r="R8">
        <f t="shared" si="6"/>
        <v>7.0999999999999943</v>
      </c>
      <c r="S8">
        <f t="shared" si="7"/>
        <v>-4.22535211267622E-2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200</v>
      </c>
      <c r="D9">
        <v>202</v>
      </c>
      <c r="E9">
        <v>196.5</v>
      </c>
      <c r="F9">
        <v>198</v>
      </c>
      <c r="G9">
        <f>_xll.TA_TYPPRICE(D9,E9,F9)</f>
        <v>198.83333333333334</v>
      </c>
      <c r="H9">
        <v>199.99288194444443</v>
      </c>
      <c r="I9" t="str">
        <f t="shared" si="0"/>
        <v>DOWN</v>
      </c>
      <c r="J9">
        <v>204.16249999999999</v>
      </c>
      <c r="K9">
        <v>197.70625000000001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1.5</v>
      </c>
      <c r="R9">
        <f t="shared" si="6"/>
        <v>5.5</v>
      </c>
      <c r="S9">
        <f t="shared" si="7"/>
        <v>0.27272727272727271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201</v>
      </c>
      <c r="D10">
        <v>204.95</v>
      </c>
      <c r="E10">
        <v>200.35</v>
      </c>
      <c r="F10">
        <v>202</v>
      </c>
      <c r="G10">
        <f>_xll.TA_TYPPRICE(D10,E10,F10)</f>
        <v>202.43333333333331</v>
      </c>
      <c r="H10">
        <v>201.21310763888886</v>
      </c>
      <c r="I10" t="str">
        <f t="shared" si="0"/>
        <v>UP</v>
      </c>
      <c r="J10">
        <v>204.33750000000001</v>
      </c>
      <c r="K10">
        <v>198.29375000000002</v>
      </c>
      <c r="L10" t="str">
        <f t="shared" si="1"/>
        <v>No Confirmation</v>
      </c>
      <c r="M10" t="str">
        <f t="shared" si="2"/>
        <v>No Trend</v>
      </c>
      <c r="N10">
        <v>53.510895883777245</v>
      </c>
      <c r="O10" t="str">
        <f t="shared" si="3"/>
        <v>No Momentum</v>
      </c>
      <c r="P10" t="str">
        <f t="shared" si="4"/>
        <v>No Trend + Momentum</v>
      </c>
      <c r="Q10">
        <f t="shared" si="5"/>
        <v>1.6500000000000057</v>
      </c>
      <c r="R10">
        <f t="shared" si="6"/>
        <v>4.5999999999999943</v>
      </c>
      <c r="S10">
        <f t="shared" si="7"/>
        <v>0.35869565217391475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174.55</v>
      </c>
      <c r="D11">
        <v>177</v>
      </c>
      <c r="E11">
        <v>162.6</v>
      </c>
      <c r="F11">
        <v>167</v>
      </c>
      <c r="G11">
        <f>_xll.TA_TYPPRICE(D11,E11,F11)</f>
        <v>168.86666666666667</v>
      </c>
      <c r="H11">
        <v>185.03988715277777</v>
      </c>
      <c r="I11" t="str">
        <f t="shared" si="0"/>
        <v>DOWN</v>
      </c>
      <c r="J11">
        <v>198.26250000000002</v>
      </c>
      <c r="K11">
        <v>190.36180555555558</v>
      </c>
      <c r="L11" t="str">
        <f t="shared" si="1"/>
        <v>DOWN</v>
      </c>
      <c r="M11" t="str">
        <f t="shared" si="2"/>
        <v>DOWN</v>
      </c>
      <c r="N11">
        <v>12.41442263806481</v>
      </c>
      <c r="O11" t="str">
        <f t="shared" si="3"/>
        <v>DOWN</v>
      </c>
      <c r="P11" t="str">
        <f t="shared" si="4"/>
        <v>DOWN</v>
      </c>
      <c r="Q11">
        <f t="shared" si="5"/>
        <v>4.4000000000000057</v>
      </c>
      <c r="R11">
        <f t="shared" si="6"/>
        <v>14.400000000000006</v>
      </c>
      <c r="S11">
        <f t="shared" si="7"/>
        <v>0.3055555555555558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166</v>
      </c>
      <c r="D12">
        <v>169.65</v>
      </c>
      <c r="E12">
        <v>162.05000000000001</v>
      </c>
      <c r="F12">
        <v>163</v>
      </c>
      <c r="G12">
        <f>_xll.TA_TYPPRICE(D12,E12,F12)</f>
        <v>164.9</v>
      </c>
      <c r="H12">
        <v>174.96994357638889</v>
      </c>
      <c r="I12" t="str">
        <f t="shared" si="0"/>
        <v>DOWN</v>
      </c>
      <c r="J12">
        <v>191.90416666666667</v>
      </c>
      <c r="K12">
        <v>184.07029320987655</v>
      </c>
      <c r="L12" t="str">
        <f t="shared" si="1"/>
        <v>DOWN</v>
      </c>
      <c r="M12" t="str">
        <f t="shared" si="2"/>
        <v>DOWN</v>
      </c>
      <c r="N12">
        <v>11.187041255378388</v>
      </c>
      <c r="O12" t="str">
        <f t="shared" si="3"/>
        <v>DOWN</v>
      </c>
      <c r="P12" t="str">
        <f t="shared" si="4"/>
        <v>DOWN</v>
      </c>
      <c r="Q12">
        <f t="shared" si="5"/>
        <v>0.94999999999998863</v>
      </c>
      <c r="R12">
        <f t="shared" si="6"/>
        <v>7.5999999999999943</v>
      </c>
      <c r="S12">
        <f t="shared" si="7"/>
        <v>0.1249999999999986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162.80000000000001</v>
      </c>
      <c r="D13">
        <v>164.5</v>
      </c>
      <c r="E13">
        <v>157</v>
      </c>
      <c r="F13">
        <v>158</v>
      </c>
      <c r="G13">
        <f>_xll.TA_TYPPRICE(D13,E13,F13)</f>
        <v>159.83333333333334</v>
      </c>
      <c r="H13">
        <v>167.40163845486111</v>
      </c>
      <c r="I13" t="str">
        <f t="shared" si="0"/>
        <v>DOWN</v>
      </c>
      <c r="J13">
        <v>185.81435185185185</v>
      </c>
      <c r="K13">
        <v>178.05467249657065</v>
      </c>
      <c r="L13" t="str">
        <f t="shared" si="1"/>
        <v>DOWN</v>
      </c>
      <c r="M13" t="str">
        <f t="shared" si="2"/>
        <v>DOWN</v>
      </c>
      <c r="N13">
        <v>9.6901103531197066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7.5</v>
      </c>
      <c r="S13">
        <f t="shared" si="7"/>
        <v>0.13333333333333333</v>
      </c>
      <c r="T13" t="str">
        <f t="shared" si="8"/>
        <v>DOWN</v>
      </c>
      <c r="U13" t="str">
        <f t="shared" si="9"/>
        <v>DOWN</v>
      </c>
      <c r="V13">
        <v>191.08333333333334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157.5</v>
      </c>
      <c r="D14">
        <v>160.5</v>
      </c>
      <c r="E14">
        <v>156</v>
      </c>
      <c r="F14">
        <v>157</v>
      </c>
      <c r="G14">
        <f>_xll.TA_TYPPRICE(D14,E14,F14)</f>
        <v>157.83333333333334</v>
      </c>
      <c r="H14">
        <v>162.61748589409723</v>
      </c>
      <c r="I14" t="str">
        <f t="shared" si="0"/>
        <v>DOWN</v>
      </c>
      <c r="J14">
        <v>180.1889403292181</v>
      </c>
      <c r="K14">
        <v>173.15363416399939</v>
      </c>
      <c r="L14" t="str">
        <f t="shared" si="1"/>
        <v>DOWN</v>
      </c>
      <c r="M14" t="str">
        <f t="shared" si="2"/>
        <v>DOWN</v>
      </c>
      <c r="N14">
        <v>9.3764462695206241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4.5</v>
      </c>
      <c r="S14">
        <f t="shared" si="7"/>
        <v>0.22222222222222221</v>
      </c>
      <c r="T14" t="str">
        <f t="shared" si="8"/>
        <v>No Indication</v>
      </c>
      <c r="U14" t="str">
        <f t="shared" si="9"/>
        <v>No T+M+I</v>
      </c>
      <c r="V14">
        <v>185.83974358974359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158</v>
      </c>
      <c r="D15">
        <v>162.25</v>
      </c>
      <c r="E15">
        <v>156.9</v>
      </c>
      <c r="F15">
        <v>157</v>
      </c>
      <c r="G15">
        <f>_xll.TA_TYPPRICE(D15,E15,F15)</f>
        <v>158.71666666666667</v>
      </c>
      <c r="H15">
        <v>160.66707628038193</v>
      </c>
      <c r="I15" t="str">
        <f t="shared" si="0"/>
        <v>DOWN</v>
      </c>
      <c r="J15">
        <v>176.20250914494741</v>
      </c>
      <c r="K15">
        <v>169.54171546088841</v>
      </c>
      <c r="L15" t="str">
        <f t="shared" si="1"/>
        <v>DOWN</v>
      </c>
      <c r="M15" t="str">
        <f t="shared" si="2"/>
        <v>DOWN</v>
      </c>
      <c r="N15">
        <v>9.3764462695206241</v>
      </c>
      <c r="O15" t="str">
        <f t="shared" si="3"/>
        <v>DOWN</v>
      </c>
      <c r="P15" t="str">
        <f t="shared" si="4"/>
        <v>DOWN</v>
      </c>
      <c r="Q15">
        <f t="shared" si="5"/>
        <v>9.9999999999994316E-2</v>
      </c>
      <c r="R15">
        <f t="shared" si="6"/>
        <v>5.3499999999999943</v>
      </c>
      <c r="S15">
        <f t="shared" si="7"/>
        <v>1.8691588785045687E-2</v>
      </c>
      <c r="T15" t="str">
        <f t="shared" si="8"/>
        <v>DOWN</v>
      </c>
      <c r="U15" t="str">
        <f t="shared" si="9"/>
        <v>DOWN</v>
      </c>
      <c r="V15">
        <v>181.40285996055226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</v>
      </c>
      <c r="D16">
        <v>160.75</v>
      </c>
      <c r="E16">
        <v>150.5</v>
      </c>
      <c r="F16">
        <v>151</v>
      </c>
      <c r="G16">
        <f>_xll.TA_TYPPRICE(D16,E16,F16)</f>
        <v>154.08333333333334</v>
      </c>
      <c r="H16">
        <v>157.37520480685765</v>
      </c>
      <c r="I16" t="str">
        <f t="shared" si="0"/>
        <v>DOWN</v>
      </c>
      <c r="J16">
        <v>172.76861822384799</v>
      </c>
      <c r="K16">
        <v>165.31022313624655</v>
      </c>
      <c r="L16" t="str">
        <f t="shared" si="1"/>
        <v>DOWN</v>
      </c>
      <c r="M16" t="str">
        <f t="shared" si="2"/>
        <v>DOWN</v>
      </c>
      <c r="N16">
        <v>7.1934824640706703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10.25</v>
      </c>
      <c r="S16">
        <f t="shared" si="7"/>
        <v>4.878048780487805E-2</v>
      </c>
      <c r="T16" t="str">
        <f t="shared" si="8"/>
        <v>DOWN</v>
      </c>
      <c r="U16" t="str">
        <f t="shared" si="9"/>
        <v>DOWN</v>
      </c>
      <c r="V16">
        <v>176.72549688969806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</v>
      </c>
      <c r="D17">
        <v>152.44999999999999</v>
      </c>
      <c r="E17">
        <v>141.15</v>
      </c>
      <c r="F17">
        <v>142</v>
      </c>
      <c r="G17">
        <f>_xll.TA_TYPPRICE(D17,E17,F17)</f>
        <v>145.20000000000002</v>
      </c>
      <c r="H17">
        <v>151.28760240342882</v>
      </c>
      <c r="I17" t="str">
        <f t="shared" si="0"/>
        <v>DOWN</v>
      </c>
      <c r="J17">
        <v>168.25336972965954</v>
      </c>
      <c r="K17">
        <v>159.94128466152509</v>
      </c>
      <c r="L17" t="str">
        <f t="shared" si="1"/>
        <v>DOWN</v>
      </c>
      <c r="M17" t="str">
        <f t="shared" si="2"/>
        <v>DOWN</v>
      </c>
      <c r="N17">
        <v>5.0075566847821014</v>
      </c>
      <c r="O17" t="str">
        <f t="shared" si="3"/>
        <v>DOWN</v>
      </c>
      <c r="P17" t="str">
        <f t="shared" si="4"/>
        <v>DOWN</v>
      </c>
      <c r="Q17">
        <f t="shared" si="5"/>
        <v>0.84999999999999432</v>
      </c>
      <c r="R17">
        <f t="shared" si="6"/>
        <v>11.299999999999983</v>
      </c>
      <c r="S17">
        <f t="shared" si="7"/>
        <v>7.5221238938052715E-2</v>
      </c>
      <c r="T17" t="str">
        <f t="shared" si="8"/>
        <v>DOWN</v>
      </c>
      <c r="U17" t="str">
        <f t="shared" si="9"/>
        <v>DOWN</v>
      </c>
      <c r="V17">
        <v>171.38311275282143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142</v>
      </c>
      <c r="D18">
        <v>142.69999999999999</v>
      </c>
      <c r="E18">
        <v>131.6</v>
      </c>
      <c r="F18">
        <v>133</v>
      </c>
      <c r="G18">
        <f>_xll.TA_TYPPRICE(D18,E18,F18)</f>
        <v>135.76666666666665</v>
      </c>
      <c r="H18">
        <v>143.52713453504774</v>
      </c>
      <c r="I18" t="str">
        <f t="shared" si="0"/>
        <v>DOWN</v>
      </c>
      <c r="J18">
        <v>162.57484312306852</v>
      </c>
      <c r="K18">
        <v>153.6432214034084</v>
      </c>
      <c r="L18" t="str">
        <f t="shared" si="1"/>
        <v>DOWN</v>
      </c>
      <c r="M18" t="str">
        <f t="shared" si="2"/>
        <v>DOWN</v>
      </c>
      <c r="N18">
        <v>3.6290722878686155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11.099999999999994</v>
      </c>
      <c r="S18">
        <f t="shared" si="7"/>
        <v>0.1261261261261267</v>
      </c>
      <c r="T18" t="str">
        <f t="shared" si="8"/>
        <v>DOWN</v>
      </c>
      <c r="U18" t="str">
        <f t="shared" si="9"/>
        <v>DOWN</v>
      </c>
      <c r="V18">
        <v>165.4780184831566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133.4</v>
      </c>
      <c r="D19">
        <v>136.9</v>
      </c>
      <c r="E19">
        <v>133.05000000000001</v>
      </c>
      <c r="F19">
        <v>136</v>
      </c>
      <c r="G19">
        <f>_xll.TA_TYPPRICE(D19,E19,F19)</f>
        <v>135.31666666666669</v>
      </c>
      <c r="H19">
        <v>139.42190060085721</v>
      </c>
      <c r="I19" t="str">
        <f t="shared" si="0"/>
        <v>DOWN</v>
      </c>
      <c r="J19">
        <v>156.86932242905328</v>
      </c>
      <c r="K19">
        <v>149.06694998042877</v>
      </c>
      <c r="L19" t="str">
        <f t="shared" si="1"/>
        <v>DOWN</v>
      </c>
      <c r="M19" t="str">
        <f t="shared" si="2"/>
        <v>DOWN</v>
      </c>
      <c r="N19">
        <v>13.545440431488123</v>
      </c>
      <c r="O19" t="str">
        <f t="shared" si="3"/>
        <v>DOWN</v>
      </c>
      <c r="P19" t="str">
        <f t="shared" si="4"/>
        <v>DOWN</v>
      </c>
      <c r="Q19">
        <f t="shared" si="5"/>
        <v>2.9499999999999886</v>
      </c>
      <c r="R19">
        <f t="shared" si="6"/>
        <v>3.8499999999999943</v>
      </c>
      <c r="S19">
        <f t="shared" si="7"/>
        <v>0.76623376623376438</v>
      </c>
      <c r="T19" t="str">
        <f t="shared" si="8"/>
        <v>No Indication</v>
      </c>
      <c r="U19" t="str">
        <f t="shared" si="9"/>
        <v>No T+M+I</v>
      </c>
      <c r="V19">
        <v>160.94293871651712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135.05000000000001</v>
      </c>
      <c r="D20">
        <v>143.65</v>
      </c>
      <c r="E20">
        <v>135.05000000000001</v>
      </c>
      <c r="F20">
        <v>142</v>
      </c>
      <c r="G20">
        <f>_xll.TA_TYPPRICE(D20,E20,F20)</f>
        <v>140.23333333333335</v>
      </c>
      <c r="H20">
        <v>139.82761696709528</v>
      </c>
      <c r="I20" t="str">
        <f t="shared" si="0"/>
        <v>UP</v>
      </c>
      <c r="J20">
        <v>153.931695222597</v>
      </c>
      <c r="K20">
        <v>145.95207220700016</v>
      </c>
      <c r="L20" t="str">
        <f t="shared" si="1"/>
        <v>DOWN</v>
      </c>
      <c r="M20" t="str">
        <f t="shared" si="2"/>
        <v>No Trend</v>
      </c>
      <c r="N20">
        <v>31.234904029637249</v>
      </c>
      <c r="O20" t="str">
        <f t="shared" si="3"/>
        <v>DOWN</v>
      </c>
      <c r="P20" t="str">
        <f t="shared" si="4"/>
        <v>No Trend + Momentum</v>
      </c>
      <c r="Q20">
        <f t="shared" si="5"/>
        <v>6.9499999999999886</v>
      </c>
      <c r="R20">
        <f t="shared" si="6"/>
        <v>8.5999999999999943</v>
      </c>
      <c r="S20">
        <f t="shared" si="7"/>
        <v>0.80813953488372015</v>
      </c>
      <c r="T20" t="str">
        <f t="shared" si="8"/>
        <v>UP</v>
      </c>
      <c r="U20" t="str">
        <f t="shared" si="9"/>
        <v>No T+M+I</v>
      </c>
      <c r="V20">
        <v>158.02864045243757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141</v>
      </c>
      <c r="D21">
        <v>143.5</v>
      </c>
      <c r="E21">
        <v>138</v>
      </c>
      <c r="F21">
        <v>139</v>
      </c>
      <c r="G21">
        <f>_xll.TA_TYPPRICE(D21,E21,F21)</f>
        <v>140.16666666666666</v>
      </c>
      <c r="H21">
        <v>139.99714181688097</v>
      </c>
      <c r="I21" t="str">
        <f t="shared" si="0"/>
        <v>DOWN</v>
      </c>
      <c r="J21">
        <v>151.61354072868656</v>
      </c>
      <c r="K21">
        <v>144.18494504988902</v>
      </c>
      <c r="L21" t="str">
        <f t="shared" si="1"/>
        <v>DOWN</v>
      </c>
      <c r="M21" t="str">
        <f t="shared" si="2"/>
        <v>DOWN</v>
      </c>
      <c r="N21">
        <v>27.693433858791138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5.5</v>
      </c>
      <c r="S21">
        <f t="shared" si="7"/>
        <v>0.18181818181818182</v>
      </c>
      <c r="T21" t="str">
        <f t="shared" si="8"/>
        <v>DOWN</v>
      </c>
      <c r="U21" t="str">
        <f t="shared" si="9"/>
        <v>DOWN</v>
      </c>
      <c r="V21">
        <v>155.10115730590871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138.1</v>
      </c>
      <c r="D22">
        <v>138.94999999999999</v>
      </c>
      <c r="E22">
        <v>133.55000000000001</v>
      </c>
      <c r="F22">
        <v>135</v>
      </c>
      <c r="G22">
        <f>_xll.TA_TYPPRICE(D22,E22,F22)</f>
        <v>135.83333333333334</v>
      </c>
      <c r="H22">
        <v>137.91523757510714</v>
      </c>
      <c r="I22" t="str">
        <f t="shared" si="0"/>
        <v>DOWN</v>
      </c>
      <c r="J22">
        <v>148.7994205667562</v>
      </c>
      <c r="K22">
        <v>141.82162392769146</v>
      </c>
      <c r="L22" t="str">
        <f t="shared" si="1"/>
        <v>DOWN</v>
      </c>
      <c r="M22" t="str">
        <f t="shared" si="2"/>
        <v>DOWN</v>
      </c>
      <c r="N22">
        <v>23.291959397750961</v>
      </c>
      <c r="O22" t="str">
        <f t="shared" si="3"/>
        <v>DOWN</v>
      </c>
      <c r="P22" t="str">
        <f t="shared" si="4"/>
        <v>DOWN</v>
      </c>
      <c r="Q22">
        <f t="shared" si="5"/>
        <v>1.4499999999999886</v>
      </c>
      <c r="R22">
        <f t="shared" si="6"/>
        <v>5.3999999999999773</v>
      </c>
      <c r="S22">
        <f t="shared" si="7"/>
        <v>0.26851851851851755</v>
      </c>
      <c r="T22" t="str">
        <f t="shared" si="8"/>
        <v>No Indication</v>
      </c>
      <c r="U22" t="str">
        <f t="shared" si="9"/>
        <v>No T+M+I</v>
      </c>
      <c r="V22">
        <v>152.00867156653814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134.9</v>
      </c>
      <c r="D23">
        <v>138</v>
      </c>
      <c r="E23">
        <v>134.55000000000001</v>
      </c>
      <c r="F23">
        <v>136</v>
      </c>
      <c r="G23">
        <f>_xll.TA_TYPPRICE(D23,E23,F23)</f>
        <v>136.18333333333334</v>
      </c>
      <c r="H23">
        <v>137.04928545422024</v>
      </c>
      <c r="I23" t="str">
        <f t="shared" si="0"/>
        <v>DOWN</v>
      </c>
      <c r="J23">
        <v>146.39954932969925</v>
      </c>
      <c r="K23">
        <v>140.20570749931559</v>
      </c>
      <c r="L23" t="str">
        <f t="shared" si="1"/>
        <v>DOWN</v>
      </c>
      <c r="M23" t="str">
        <f t="shared" si="2"/>
        <v>DOWN</v>
      </c>
      <c r="N23">
        <v>26.921574554147949</v>
      </c>
      <c r="O23" t="str">
        <f t="shared" si="3"/>
        <v>DOWN</v>
      </c>
      <c r="P23" t="str">
        <f t="shared" si="4"/>
        <v>DOWN</v>
      </c>
      <c r="Q23">
        <f t="shared" si="5"/>
        <v>1.4499999999999886</v>
      </c>
      <c r="R23">
        <f t="shared" si="6"/>
        <v>3.4499999999999886</v>
      </c>
      <c r="S23">
        <f t="shared" si="7"/>
        <v>0.42028985507246186</v>
      </c>
      <c r="T23" t="str">
        <f t="shared" si="8"/>
        <v>No Indication</v>
      </c>
      <c r="U23" t="str">
        <f t="shared" si="9"/>
        <v>No T+M+I</v>
      </c>
      <c r="V23">
        <v>149.54579901783995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136</v>
      </c>
      <c r="D24">
        <v>141.94999999999999</v>
      </c>
      <c r="E24">
        <v>136</v>
      </c>
      <c r="F24">
        <v>141</v>
      </c>
      <c r="G24">
        <f>_xll.TA_TYPPRICE(D24,E24,F24)</f>
        <v>139.65</v>
      </c>
      <c r="H24">
        <v>138.34964272711011</v>
      </c>
      <c r="I24" t="str">
        <f t="shared" si="0"/>
        <v>UP</v>
      </c>
      <c r="J24">
        <v>145.41076058976608</v>
      </c>
      <c r="K24">
        <v>139.27110583280103</v>
      </c>
      <c r="L24" t="str">
        <f t="shared" si="1"/>
        <v>No Confirmation</v>
      </c>
      <c r="M24" t="str">
        <f t="shared" si="2"/>
        <v>No Trend</v>
      </c>
      <c r="N24">
        <v>43.600704337856975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5.9499999999999886</v>
      </c>
      <c r="S24">
        <f t="shared" si="7"/>
        <v>0.84033613445378308</v>
      </c>
      <c r="T24" t="str">
        <f t="shared" si="8"/>
        <v>UP</v>
      </c>
      <c r="U24" t="str">
        <f t="shared" si="9"/>
        <v>No T+M+I</v>
      </c>
      <c r="V24">
        <v>148.23106070740303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141.05000000000001</v>
      </c>
      <c r="D25">
        <v>147</v>
      </c>
      <c r="E25">
        <v>140.35</v>
      </c>
      <c r="F25">
        <v>144</v>
      </c>
      <c r="G25">
        <f>_xll.TA_TYPPRICE(D25,E25,F25)</f>
        <v>143.78333333333333</v>
      </c>
      <c r="H25">
        <v>141.06648803022171</v>
      </c>
      <c r="I25" t="str">
        <f t="shared" si="0"/>
        <v>UP</v>
      </c>
      <c r="J25">
        <v>145.76392490315141</v>
      </c>
      <c r="K25">
        <v>139.51086009217858</v>
      </c>
      <c r="L25" t="str">
        <f t="shared" si="1"/>
        <v>No Confirmation</v>
      </c>
      <c r="M25" t="str">
        <f t="shared" si="2"/>
        <v>No Trend</v>
      </c>
      <c r="N25">
        <v>51.84391894781708</v>
      </c>
      <c r="O25" t="str">
        <f t="shared" si="3"/>
        <v>No Momentum</v>
      </c>
      <c r="P25" t="str">
        <f t="shared" si="4"/>
        <v>No Trend + Momentum</v>
      </c>
      <c r="Q25">
        <f t="shared" si="5"/>
        <v>3.6500000000000057</v>
      </c>
      <c r="R25">
        <f t="shared" si="6"/>
        <v>6.6500000000000057</v>
      </c>
      <c r="S25">
        <f t="shared" si="7"/>
        <v>0.54887218045112818</v>
      </c>
      <c r="T25" t="str">
        <f t="shared" si="8"/>
        <v>No Indication</v>
      </c>
      <c r="U25" t="str">
        <f t="shared" si="9"/>
        <v>No T+M+I</v>
      </c>
      <c r="V25">
        <v>147.58012829087949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144.5</v>
      </c>
      <c r="D26">
        <v>145.30000000000001</v>
      </c>
      <c r="E26">
        <v>142</v>
      </c>
      <c r="F26">
        <v>142</v>
      </c>
      <c r="G26">
        <f>_xll.TA_TYPPRICE(D26,E26,F26)</f>
        <v>143.1</v>
      </c>
      <c r="H26">
        <v>142.08324401511084</v>
      </c>
      <c r="I26" t="str">
        <f t="shared" si="0"/>
        <v>DOWN</v>
      </c>
      <c r="J26">
        <v>145.66083048022887</v>
      </c>
      <c r="K26">
        <v>140.06400229391667</v>
      </c>
      <c r="L26" t="str">
        <f t="shared" si="1"/>
        <v>No Confirmation</v>
      </c>
      <c r="M26" t="str">
        <f t="shared" si="2"/>
        <v>No Trend</v>
      </c>
      <c r="N26">
        <v>46.215004130483621</v>
      </c>
      <c r="O26" t="str">
        <f t="shared" si="3"/>
        <v>No Momentum</v>
      </c>
      <c r="P26" t="str">
        <f t="shared" si="4"/>
        <v>No Trend + Momentum</v>
      </c>
      <c r="Q26">
        <f t="shared" si="5"/>
        <v>0</v>
      </c>
      <c r="R26">
        <f t="shared" si="6"/>
        <v>3.3000000000000114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146.72164701535957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143.44999999999999</v>
      </c>
      <c r="D27">
        <v>143.44999999999999</v>
      </c>
      <c r="E27">
        <v>139.1</v>
      </c>
      <c r="F27">
        <v>140</v>
      </c>
      <c r="G27">
        <f>_xll.TA_TYPPRICE(D27,E27,F27)</f>
        <v>140.85</v>
      </c>
      <c r="H27">
        <v>141.46662200755543</v>
      </c>
      <c r="I27" t="str">
        <f t="shared" si="0"/>
        <v>DOWN</v>
      </c>
      <c r="J27">
        <v>145.16953481795579</v>
      </c>
      <c r="K27">
        <v>139.84977956193518</v>
      </c>
      <c r="L27" t="str">
        <f t="shared" si="1"/>
        <v>No Confirmation</v>
      </c>
      <c r="M27" t="str">
        <f t="shared" si="2"/>
        <v>No Trend</v>
      </c>
      <c r="N27">
        <v>40.692329930111669</v>
      </c>
      <c r="O27" t="str">
        <f t="shared" si="3"/>
        <v>No Momentum</v>
      </c>
      <c r="P27" t="str">
        <f t="shared" si="4"/>
        <v>No Trend + Momentum</v>
      </c>
      <c r="Q27">
        <f t="shared" si="5"/>
        <v>0.90000000000000568</v>
      </c>
      <c r="R27">
        <f t="shared" si="6"/>
        <v>4.3499999999999943</v>
      </c>
      <c r="S27">
        <f t="shared" si="7"/>
        <v>0.20689655172413951</v>
      </c>
      <c r="T27" t="str">
        <f t="shared" si="8"/>
        <v>No Indication</v>
      </c>
      <c r="U27" t="str">
        <f t="shared" si="9"/>
        <v>No T+M+I</v>
      </c>
      <c r="V27">
        <v>145.68754747453502</v>
      </c>
      <c r="W27">
        <v>164.92307692307693</v>
      </c>
      <c r="X27">
        <f t="shared" si="10"/>
        <v>-19.235529448541911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140.1</v>
      </c>
      <c r="D28">
        <v>141.69999999999999</v>
      </c>
      <c r="E28">
        <v>139.19999999999999</v>
      </c>
      <c r="F28">
        <v>140</v>
      </c>
      <c r="G28">
        <f>_xll.TA_TYPPRICE(D28,E28,F28)</f>
        <v>140.29999999999998</v>
      </c>
      <c r="H28">
        <v>140.88331100377769</v>
      </c>
      <c r="I28" t="str">
        <f t="shared" si="0"/>
        <v>DOWN</v>
      </c>
      <c r="J28">
        <v>144.39852708063228</v>
      </c>
      <c r="K28">
        <v>139.70538410372737</v>
      </c>
      <c r="L28" t="str">
        <f t="shared" si="1"/>
        <v>No Confirmation</v>
      </c>
      <c r="M28" t="str">
        <f t="shared" si="2"/>
        <v>No Trend</v>
      </c>
      <c r="N28">
        <v>40.692329930111669</v>
      </c>
      <c r="O28" t="str">
        <f t="shared" si="3"/>
        <v>No Momentum</v>
      </c>
      <c r="P28" t="str">
        <f t="shared" si="4"/>
        <v>No Trend + Momentum</v>
      </c>
      <c r="Q28">
        <f t="shared" si="5"/>
        <v>0.80000000000001137</v>
      </c>
      <c r="R28">
        <f t="shared" si="6"/>
        <v>2.5</v>
      </c>
      <c r="S28">
        <f t="shared" si="7"/>
        <v>0.32000000000000456</v>
      </c>
      <c r="T28" t="str">
        <f t="shared" si="8"/>
        <v>No Indication</v>
      </c>
      <c r="U28" t="str">
        <f t="shared" si="9"/>
        <v>No T+M+I</v>
      </c>
      <c r="V28">
        <v>144.8125401707604</v>
      </c>
      <c r="W28">
        <v>163.07692307692309</v>
      </c>
      <c r="X28">
        <f t="shared" si="10"/>
        <v>-18.264382906162695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140.1</v>
      </c>
      <c r="D29">
        <v>140.69999999999999</v>
      </c>
      <c r="E29">
        <v>139.30000000000001</v>
      </c>
      <c r="F29">
        <v>140</v>
      </c>
      <c r="G29">
        <f>_xll.TA_TYPPRICE(D29,E29,F29)</f>
        <v>140</v>
      </c>
      <c r="H29">
        <v>140.44165550188885</v>
      </c>
      <c r="I29" t="str">
        <f t="shared" si="0"/>
        <v>DOWN</v>
      </c>
      <c r="J29">
        <v>143.57663217382509</v>
      </c>
      <c r="K29">
        <v>139.6152987473435</v>
      </c>
      <c r="L29" t="str">
        <f t="shared" si="1"/>
        <v>No Confirmation</v>
      </c>
      <c r="M29" t="str">
        <f t="shared" si="2"/>
        <v>No Trend</v>
      </c>
      <c r="N29">
        <v>40.692329930111661</v>
      </c>
      <c r="O29" t="str">
        <f t="shared" si="3"/>
        <v>No Momentum</v>
      </c>
      <c r="P29" t="str">
        <f t="shared" si="4"/>
        <v>No Trend + Momentum</v>
      </c>
      <c r="Q29">
        <f t="shared" si="5"/>
        <v>0.69999999999998863</v>
      </c>
      <c r="R29">
        <f t="shared" si="6"/>
        <v>1.3999999999999773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144.07214937525879</v>
      </c>
      <c r="W29">
        <v>161.36752136752139</v>
      </c>
      <c r="X29">
        <f t="shared" si="10"/>
        <v>-17.295371992262602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140.5</v>
      </c>
      <c r="D30">
        <v>140.5</v>
      </c>
      <c r="E30">
        <v>137.05000000000001</v>
      </c>
      <c r="F30">
        <v>138</v>
      </c>
      <c r="G30">
        <f>_xll.TA_TYPPRICE(D30,E30,F30)</f>
        <v>138.51666666666668</v>
      </c>
      <c r="H30">
        <v>139.47916108427776</v>
      </c>
      <c r="I30" t="str">
        <f t="shared" si="0"/>
        <v>DOWN</v>
      </c>
      <c r="J30">
        <v>142.89293613519729</v>
      </c>
      <c r="K30">
        <v>139.04523235904495</v>
      </c>
      <c r="L30" t="str">
        <f t="shared" si="1"/>
        <v>DOWN</v>
      </c>
      <c r="M30" t="str">
        <f t="shared" si="2"/>
        <v>DOWN</v>
      </c>
      <c r="N30">
        <v>32.992060713158693</v>
      </c>
      <c r="O30" t="str">
        <f t="shared" si="3"/>
        <v>DOWN</v>
      </c>
      <c r="P30" t="str">
        <f t="shared" si="4"/>
        <v>DOWN</v>
      </c>
      <c r="Q30">
        <f t="shared" si="5"/>
        <v>0.94999999999998863</v>
      </c>
      <c r="R30">
        <f t="shared" si="6"/>
        <v>3.4499999999999886</v>
      </c>
      <c r="S30">
        <f t="shared" si="7"/>
        <v>0.27536231884057732</v>
      </c>
      <c r="T30" t="str">
        <f t="shared" si="8"/>
        <v>No Indication</v>
      </c>
      <c r="U30" t="str">
        <f t="shared" si="9"/>
        <v>No T+M+I</v>
      </c>
      <c r="V30">
        <v>143.13797254829589</v>
      </c>
      <c r="W30">
        <v>159.6365938588161</v>
      </c>
      <c r="X30">
        <f t="shared" si="10"/>
        <v>-16.498621310520207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137.44999999999999</v>
      </c>
      <c r="D31">
        <v>139.94999999999999</v>
      </c>
      <c r="E31">
        <v>136.30000000000001</v>
      </c>
      <c r="F31">
        <v>139</v>
      </c>
      <c r="G31">
        <f>_xll.TA_TYPPRICE(D31,E31,F31)</f>
        <v>138.41666666666666</v>
      </c>
      <c r="H31">
        <v>138.94791387547221</v>
      </c>
      <c r="I31" t="str">
        <f t="shared" si="0"/>
        <v>UP</v>
      </c>
      <c r="J31">
        <v>142.23895032737568</v>
      </c>
      <c r="K31">
        <v>138.43518072370162</v>
      </c>
      <c r="L31" t="str">
        <f t="shared" si="1"/>
        <v>No Confirmation</v>
      </c>
      <c r="M31" t="str">
        <f t="shared" si="2"/>
        <v>No Trend</v>
      </c>
      <c r="N31">
        <v>40.078908212024324</v>
      </c>
      <c r="O31" t="str">
        <f t="shared" si="3"/>
        <v>No Momentum</v>
      </c>
      <c r="P31" t="str">
        <f t="shared" si="4"/>
        <v>No Trend + Momentum</v>
      </c>
      <c r="Q31">
        <f t="shared" si="5"/>
        <v>2.6999999999999886</v>
      </c>
      <c r="R31">
        <f t="shared" si="6"/>
        <v>3.6499999999999773</v>
      </c>
      <c r="S31">
        <f t="shared" si="7"/>
        <v>0.73972602739726179</v>
      </c>
      <c r="T31" t="str">
        <f t="shared" si="8"/>
        <v>No Indication</v>
      </c>
      <c r="U31" t="str">
        <f t="shared" si="9"/>
        <v>No T+M+I</v>
      </c>
      <c r="V31">
        <v>142.50136138701961</v>
      </c>
      <c r="W31">
        <v>158.10795727668156</v>
      </c>
      <c r="X31">
        <f t="shared" si="10"/>
        <v>-15.606595889661946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</v>
      </c>
      <c r="D32">
        <v>140.19999999999999</v>
      </c>
      <c r="E32">
        <v>136.5</v>
      </c>
      <c r="F32">
        <v>138</v>
      </c>
      <c r="G32">
        <f>_xll.TA_TYPPRICE(D32,E32,F32)</f>
        <v>138.23333333333332</v>
      </c>
      <c r="H32">
        <v>138.59062360440277</v>
      </c>
      <c r="I32" t="str">
        <f t="shared" si="0"/>
        <v>DOWN</v>
      </c>
      <c r="J32">
        <v>141.78585025462553</v>
      </c>
      <c r="K32">
        <v>138.00514056287903</v>
      </c>
      <c r="L32" t="str">
        <f t="shared" si="1"/>
        <v>DOWN</v>
      </c>
      <c r="M32" t="str">
        <f t="shared" si="2"/>
        <v>DOWN</v>
      </c>
      <c r="N32">
        <v>35.399090449328845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3.6999999999999886</v>
      </c>
      <c r="S32">
        <f t="shared" si="7"/>
        <v>0.40540540540540665</v>
      </c>
      <c r="T32" t="str">
        <f t="shared" si="8"/>
        <v>No Indication</v>
      </c>
      <c r="U32" t="str">
        <f t="shared" si="9"/>
        <v>No T+M+I</v>
      </c>
      <c r="V32">
        <v>141.80884425055507</v>
      </c>
      <c r="W32">
        <v>156.61847895989033</v>
      </c>
      <c r="X32">
        <f t="shared" si="10"/>
        <v>-14.809634709335256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137.1</v>
      </c>
      <c r="D33">
        <v>138.19999999999999</v>
      </c>
      <c r="E33">
        <v>135.35</v>
      </c>
      <c r="F33">
        <v>137</v>
      </c>
      <c r="G33">
        <f>_xll.TA_TYPPRICE(D33,E33,F33)</f>
        <v>136.85</v>
      </c>
      <c r="H33">
        <v>137.72031180220137</v>
      </c>
      <c r="I33" t="str">
        <f t="shared" si="0"/>
        <v>DOWN</v>
      </c>
      <c r="J33">
        <v>140.98899464248652</v>
      </c>
      <c r="K33">
        <v>137.41510932668371</v>
      </c>
      <c r="L33" t="str">
        <f t="shared" si="1"/>
        <v>DOWN</v>
      </c>
      <c r="M33" t="str">
        <f t="shared" si="2"/>
        <v>DOWN</v>
      </c>
      <c r="N33">
        <v>30.890434562371627</v>
      </c>
      <c r="O33" t="str">
        <f t="shared" si="3"/>
        <v>DOWN</v>
      </c>
      <c r="P33" t="str">
        <f t="shared" si="4"/>
        <v>DOWN</v>
      </c>
      <c r="Q33">
        <f t="shared" si="5"/>
        <v>1.6500000000000057</v>
      </c>
      <c r="R33">
        <f t="shared" si="6"/>
        <v>2.8499999999999943</v>
      </c>
      <c r="S33">
        <f t="shared" si="7"/>
        <v>0.57894736842105576</v>
      </c>
      <c r="T33" t="str">
        <f t="shared" si="8"/>
        <v>No Indication</v>
      </c>
      <c r="U33" t="str">
        <f t="shared" si="9"/>
        <v>No T+M+I</v>
      </c>
      <c r="V33">
        <v>141.06902205816198</v>
      </c>
      <c r="W33">
        <v>155.16525829619474</v>
      </c>
      <c r="X33">
        <f t="shared" si="10"/>
        <v>-14.096236238032759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137.80000000000001</v>
      </c>
      <c r="D34">
        <v>144.75</v>
      </c>
      <c r="E34">
        <v>136.4</v>
      </c>
      <c r="F34">
        <v>144</v>
      </c>
      <c r="G34">
        <f>_xll.TA_TYPPRICE(D34,E34,F34)</f>
        <v>141.71666666666667</v>
      </c>
      <c r="H34">
        <v>139.718489234434</v>
      </c>
      <c r="I34" t="str">
        <f t="shared" si="0"/>
        <v>UP</v>
      </c>
      <c r="J34">
        <v>141.82477361082286</v>
      </c>
      <c r="K34">
        <v>137.18952947630956</v>
      </c>
      <c r="L34" t="str">
        <f t="shared" si="1"/>
        <v>UP</v>
      </c>
      <c r="M34" t="str">
        <f t="shared" si="2"/>
        <v>UP</v>
      </c>
      <c r="N34">
        <v>67.315680269637667</v>
      </c>
      <c r="O34" t="str">
        <f t="shared" si="3"/>
        <v>UP</v>
      </c>
      <c r="P34" t="str">
        <f t="shared" si="4"/>
        <v>UP</v>
      </c>
      <c r="Q34">
        <f t="shared" si="5"/>
        <v>7.5999999999999943</v>
      </c>
      <c r="R34">
        <f t="shared" si="6"/>
        <v>8.3499999999999943</v>
      </c>
      <c r="S34">
        <f t="shared" si="7"/>
        <v>0.91017964071856283</v>
      </c>
      <c r="T34" t="str">
        <f t="shared" si="8"/>
        <v>UP</v>
      </c>
      <c r="U34" t="str">
        <f t="shared" si="9"/>
        <v>UP</v>
      </c>
      <c r="V34">
        <v>141.51994174152168</v>
      </c>
      <c r="W34">
        <v>154.33820212610624</v>
      </c>
      <c r="X34">
        <f t="shared" si="10"/>
        <v>-12.818260384584562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144.85</v>
      </c>
      <c r="D35">
        <v>146.94999999999999</v>
      </c>
      <c r="E35">
        <v>144.1</v>
      </c>
      <c r="F35">
        <v>144</v>
      </c>
      <c r="G35">
        <f>_xll.TA_TYPPRICE(D35,E35,F35)</f>
        <v>145.01666666666665</v>
      </c>
      <c r="H35">
        <v>142.36757795055033</v>
      </c>
      <c r="I35" t="str">
        <f t="shared" si="0"/>
        <v>UP</v>
      </c>
      <c r="J35">
        <v>142.96371280841777</v>
      </c>
      <c r="K35">
        <v>138.72518959268521</v>
      </c>
      <c r="L35" t="str">
        <f t="shared" si="1"/>
        <v>UP</v>
      </c>
      <c r="M35" t="str">
        <f t="shared" si="2"/>
        <v>UP</v>
      </c>
      <c r="N35">
        <v>67.315680269637667</v>
      </c>
      <c r="O35" t="str">
        <f t="shared" si="3"/>
        <v>UP</v>
      </c>
      <c r="P35" t="str">
        <f t="shared" si="4"/>
        <v>UP</v>
      </c>
      <c r="Q35">
        <f t="shared" si="5"/>
        <v>-9.9999999999994316E-2</v>
      </c>
      <c r="R35">
        <f t="shared" si="6"/>
        <v>2.8499999999999943</v>
      </c>
      <c r="S35">
        <f t="shared" si="7"/>
        <v>-3.508771929824369E-2</v>
      </c>
      <c r="T35" t="str">
        <f t="shared" si="8"/>
        <v>DOWN</v>
      </c>
      <c r="U35" t="str">
        <f t="shared" si="9"/>
        <v>No T+M+I</v>
      </c>
      <c r="V35">
        <v>141.90148916590294</v>
      </c>
      <c r="W35">
        <v>153.5724093760243</v>
      </c>
      <c r="X35">
        <f t="shared" si="10"/>
        <v>-11.670920210121352</v>
      </c>
      <c r="Y35">
        <v>-15.588394787691477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145.5</v>
      </c>
      <c r="D36">
        <v>145.69999999999999</v>
      </c>
      <c r="E36">
        <v>142.05000000000001</v>
      </c>
      <c r="F36">
        <v>143</v>
      </c>
      <c r="G36">
        <f>_xll.TA_TYPPRICE(D36,E36,F36)</f>
        <v>143.58333333333334</v>
      </c>
      <c r="H36">
        <v>142.97545564194183</v>
      </c>
      <c r="I36" t="str">
        <f t="shared" si="0"/>
        <v>UP</v>
      </c>
      <c r="J36">
        <v>143.57177662876938</v>
      </c>
      <c r="K36">
        <v>139.46403634986629</v>
      </c>
      <c r="L36" t="str">
        <f t="shared" si="1"/>
        <v>No Confirmation</v>
      </c>
      <c r="M36" t="str">
        <f t="shared" si="2"/>
        <v>No Trend</v>
      </c>
      <c r="N36">
        <v>60.229742698974611</v>
      </c>
      <c r="O36" t="str">
        <f t="shared" si="3"/>
        <v>UP</v>
      </c>
      <c r="P36" t="str">
        <f t="shared" si="4"/>
        <v>No Trend + Momentum</v>
      </c>
      <c r="Q36">
        <f t="shared" si="5"/>
        <v>0.94999999999998863</v>
      </c>
      <c r="R36">
        <f t="shared" si="6"/>
        <v>3.6499999999999773</v>
      </c>
      <c r="S36">
        <f t="shared" si="7"/>
        <v>0.26027397260273821</v>
      </c>
      <c r="T36" t="str">
        <f t="shared" si="8"/>
        <v>No Indication</v>
      </c>
      <c r="U36" t="str">
        <f t="shared" si="9"/>
        <v>No T+M+I</v>
      </c>
      <c r="V36">
        <v>142.07049083268711</v>
      </c>
      <c r="W36">
        <v>152.78926794076324</v>
      </c>
      <c r="X36">
        <f t="shared" si="10"/>
        <v>-10.718777108076125</v>
      </c>
      <c r="Y36">
        <v>-14.614471251768407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143.1</v>
      </c>
      <c r="D37">
        <v>147.35</v>
      </c>
      <c r="E37">
        <v>142.80000000000001</v>
      </c>
      <c r="F37">
        <v>146</v>
      </c>
      <c r="G37">
        <f>_xll.TA_TYPPRICE(D37,E37,F37)</f>
        <v>145.38333333333333</v>
      </c>
      <c r="H37">
        <v>144.17939448763758</v>
      </c>
      <c r="I37" t="str">
        <f t="shared" si="0"/>
        <v>UP</v>
      </c>
      <c r="J37">
        <v>144.4113818223762</v>
      </c>
      <c r="K37">
        <v>140.20536160545157</v>
      </c>
      <c r="L37" t="str">
        <f t="shared" si="1"/>
        <v>UP</v>
      </c>
      <c r="M37" t="str">
        <f t="shared" si="2"/>
        <v>UP</v>
      </c>
      <c r="N37">
        <v>71.485563011832681</v>
      </c>
      <c r="O37" t="str">
        <f t="shared" si="3"/>
        <v>UP</v>
      </c>
      <c r="P37" t="str">
        <f t="shared" si="4"/>
        <v>UP</v>
      </c>
      <c r="Q37">
        <f t="shared" si="5"/>
        <v>3.1999999999999886</v>
      </c>
      <c r="R37">
        <f t="shared" si="6"/>
        <v>4.5499999999999829</v>
      </c>
      <c r="S37">
        <f t="shared" si="7"/>
        <v>0.70329670329670346</v>
      </c>
      <c r="T37" t="str">
        <f t="shared" si="8"/>
        <v>No Indication</v>
      </c>
      <c r="U37" t="str">
        <f t="shared" si="9"/>
        <v>No T+M+I</v>
      </c>
      <c r="V37">
        <v>142.67503070458142</v>
      </c>
      <c r="W37">
        <v>152.28635920441042</v>
      </c>
      <c r="X37">
        <f t="shared" si="10"/>
        <v>-9.6113284998289998</v>
      </c>
      <c r="Y37">
        <v>-13.613842701380525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145.9</v>
      </c>
      <c r="D38">
        <v>145.9</v>
      </c>
      <c r="E38">
        <v>143.6</v>
      </c>
      <c r="F38">
        <v>144</v>
      </c>
      <c r="G38">
        <f>_xll.TA_TYPPRICE(D38,E38,F38)</f>
        <v>144.5</v>
      </c>
      <c r="H38">
        <v>144.33969724381879</v>
      </c>
      <c r="I38" t="str">
        <f t="shared" si="0"/>
        <v>DOWN</v>
      </c>
      <c r="J38">
        <v>144.74218586184816</v>
      </c>
      <c r="K38">
        <v>140.959725693129</v>
      </c>
      <c r="L38" t="str">
        <f t="shared" si="1"/>
        <v>No Confirmation</v>
      </c>
      <c r="M38" t="str">
        <f t="shared" si="2"/>
        <v>No Trend</v>
      </c>
      <c r="N38">
        <v>57.843194558994291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2.3000000000000114</v>
      </c>
      <c r="S38">
        <f t="shared" si="7"/>
        <v>0.17391304347826247</v>
      </c>
      <c r="T38" t="str">
        <f t="shared" si="8"/>
        <v>DOWN</v>
      </c>
      <c r="U38" t="str">
        <f t="shared" si="9"/>
        <v>No T+M+I</v>
      </c>
      <c r="V38">
        <v>142.8788721346458</v>
      </c>
      <c r="W38">
        <v>151.67255481889853</v>
      </c>
      <c r="X38">
        <f t="shared" si="10"/>
        <v>-8.7936826842527296</v>
      </c>
      <c r="Y38">
        <v>-12.649810697954965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144.05000000000001</v>
      </c>
      <c r="D39">
        <v>145.9</v>
      </c>
      <c r="E39">
        <v>140</v>
      </c>
      <c r="F39">
        <v>140</v>
      </c>
      <c r="G39">
        <f>_xll.TA_TYPPRICE(D39,E39,F39)</f>
        <v>141.96666666666667</v>
      </c>
      <c r="H39">
        <v>143.15318195524273</v>
      </c>
      <c r="I39" t="str">
        <f t="shared" si="0"/>
        <v>DOWN</v>
      </c>
      <c r="J39">
        <v>144.99947789254855</v>
      </c>
      <c r="K39">
        <v>140.7464533168781</v>
      </c>
      <c r="L39" t="str">
        <f t="shared" si="1"/>
        <v>DOWN</v>
      </c>
      <c r="M39" t="str">
        <f t="shared" si="2"/>
        <v>DOWN</v>
      </c>
      <c r="N39">
        <v>39.159912970031272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5.9000000000000057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142.43596872931568</v>
      </c>
      <c r="W39">
        <v>150.80792112860976</v>
      </c>
      <c r="X39">
        <f t="shared" si="10"/>
        <v>-8.3719523992940879</v>
      </c>
      <c r="Y39">
        <v>-11.79423903822279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143.35</v>
      </c>
      <c r="D40">
        <v>143.35</v>
      </c>
      <c r="E40">
        <v>138.30000000000001</v>
      </c>
      <c r="F40">
        <v>141</v>
      </c>
      <c r="G40">
        <f>_xll.TA_TYPPRICE(D40,E40,F40)</f>
        <v>140.88333333333333</v>
      </c>
      <c r="H40">
        <v>142.01825764428804</v>
      </c>
      <c r="I40" t="str">
        <f t="shared" si="0"/>
        <v>DOWN</v>
      </c>
      <c r="J40">
        <v>144.63292724975997</v>
      </c>
      <c r="K40">
        <v>140.20279702423852</v>
      </c>
      <c r="L40" t="str">
        <f t="shared" si="1"/>
        <v>No Confirmation</v>
      </c>
      <c r="M40" t="str">
        <f t="shared" si="2"/>
        <v>No Trend</v>
      </c>
      <c r="N40">
        <v>44.737909277716106</v>
      </c>
      <c r="O40" t="str">
        <f t="shared" si="3"/>
        <v>No Momentum</v>
      </c>
      <c r="P40" t="str">
        <f t="shared" si="4"/>
        <v>No Trend + Momentum</v>
      </c>
      <c r="Q40">
        <f t="shared" si="5"/>
        <v>2.6999999999999886</v>
      </c>
      <c r="R40">
        <f t="shared" si="6"/>
        <v>5.0499999999999829</v>
      </c>
      <c r="S40">
        <f t="shared" si="7"/>
        <v>0.53465346534653424</v>
      </c>
      <c r="T40" t="str">
        <f t="shared" si="8"/>
        <v>No Indication</v>
      </c>
      <c r="U40" t="str">
        <f t="shared" si="9"/>
        <v>No T+M+I</v>
      </c>
      <c r="V40">
        <v>142.21505046326712</v>
      </c>
      <c r="W40">
        <v>150.08140845241644</v>
      </c>
      <c r="X40">
        <f t="shared" si="10"/>
        <v>-7.8663579891493214</v>
      </c>
      <c r="Y40">
        <v>-11.008662828408095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139</v>
      </c>
      <c r="D41">
        <v>141</v>
      </c>
      <c r="E41">
        <v>137.1</v>
      </c>
      <c r="F41">
        <v>138</v>
      </c>
      <c r="G41">
        <f>_xll.TA_TYPPRICE(D41,E41,F41)</f>
        <v>138.70000000000002</v>
      </c>
      <c r="H41">
        <v>140.35912882214404</v>
      </c>
      <c r="I41" t="str">
        <f t="shared" si="0"/>
        <v>DOWN</v>
      </c>
      <c r="J41">
        <v>143.82561008314664</v>
      </c>
      <c r="K41">
        <v>139.51328657440774</v>
      </c>
      <c r="L41" t="str">
        <f t="shared" si="1"/>
        <v>DOWN</v>
      </c>
      <c r="M41" t="str">
        <f t="shared" si="2"/>
        <v>DOWN</v>
      </c>
      <c r="N41">
        <v>33.291818580237141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3.9000000000000057</v>
      </c>
      <c r="S41">
        <f t="shared" si="7"/>
        <v>0.23076923076923189</v>
      </c>
      <c r="T41" t="str">
        <f t="shared" si="8"/>
        <v>No Indication</v>
      </c>
      <c r="U41" t="str">
        <f t="shared" si="9"/>
        <v>No T+M+I</v>
      </c>
      <c r="V41">
        <v>141.56658116122603</v>
      </c>
      <c r="W41">
        <v>149.18648930779301</v>
      </c>
      <c r="X41">
        <f t="shared" si="10"/>
        <v>-7.6199081465669849</v>
      </c>
      <c r="Y41">
        <v>-10.330911892039873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139.80000000000001</v>
      </c>
      <c r="D42">
        <v>143.65</v>
      </c>
      <c r="E42">
        <v>137.80000000000001</v>
      </c>
      <c r="F42">
        <v>142</v>
      </c>
      <c r="G42">
        <f>_xll.TA_TYPPRICE(D42,E42,F42)</f>
        <v>141.15</v>
      </c>
      <c r="H42">
        <v>140.75456441107201</v>
      </c>
      <c r="I42" t="str">
        <f t="shared" si="0"/>
        <v>UP</v>
      </c>
      <c r="J42">
        <v>143.78658562022517</v>
      </c>
      <c r="K42">
        <v>139.13255622453937</v>
      </c>
      <c r="L42" t="str">
        <f t="shared" si="1"/>
        <v>No Confirmation</v>
      </c>
      <c r="M42" t="str">
        <f t="shared" si="2"/>
        <v>No Trend</v>
      </c>
      <c r="N42">
        <v>53.233607605311931</v>
      </c>
      <c r="O42" t="str">
        <f t="shared" si="3"/>
        <v>No Momentum</v>
      </c>
      <c r="P42" t="str">
        <f t="shared" si="4"/>
        <v>No Trend + Momentum</v>
      </c>
      <c r="Q42">
        <f t="shared" si="5"/>
        <v>4.1999999999999886</v>
      </c>
      <c r="R42">
        <f t="shared" si="6"/>
        <v>5.8499999999999943</v>
      </c>
      <c r="S42">
        <f t="shared" si="7"/>
        <v>0.71794871794871673</v>
      </c>
      <c r="T42" t="str">
        <f t="shared" si="8"/>
        <v>No Indication</v>
      </c>
      <c r="U42" t="str">
        <f t="shared" si="9"/>
        <v>No T+M+I</v>
      </c>
      <c r="V42">
        <v>141.63326098257588</v>
      </c>
      <c r="W42">
        <v>148.65415676647501</v>
      </c>
      <c r="X42">
        <f t="shared" si="10"/>
        <v>-7.0208957838991353</v>
      </c>
      <c r="Y42">
        <v>-9.6689086704117262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143.4</v>
      </c>
      <c r="D43">
        <v>144.4</v>
      </c>
      <c r="E43">
        <v>141.05000000000001</v>
      </c>
      <c r="F43">
        <v>143</v>
      </c>
      <c r="G43">
        <f>_xll.TA_TYPPRICE(D43,E43,F43)</f>
        <v>142.81666666666669</v>
      </c>
      <c r="H43">
        <v>141.78561553886937</v>
      </c>
      <c r="I43" t="str">
        <f t="shared" si="0"/>
        <v>UP</v>
      </c>
      <c r="J43">
        <v>143.92289992684181</v>
      </c>
      <c r="K43">
        <v>139.5586548413084</v>
      </c>
      <c r="L43" t="str">
        <f t="shared" si="1"/>
        <v>No Confirmation</v>
      </c>
      <c r="M43" t="str">
        <f t="shared" si="2"/>
        <v>No Trend</v>
      </c>
      <c r="N43">
        <v>57.229210378960026</v>
      </c>
      <c r="O43" t="str">
        <f t="shared" si="3"/>
        <v>No Momentum</v>
      </c>
      <c r="P43" t="str">
        <f t="shared" si="4"/>
        <v>No Trend + Momentum</v>
      </c>
      <c r="Q43">
        <f t="shared" si="5"/>
        <v>1.9499999999999886</v>
      </c>
      <c r="R43">
        <f t="shared" si="6"/>
        <v>3.3499999999999943</v>
      </c>
      <c r="S43">
        <f t="shared" si="7"/>
        <v>0.58208955223880354</v>
      </c>
      <c r="T43" t="str">
        <f t="shared" si="8"/>
        <v>No Indication</v>
      </c>
      <c r="U43" t="str">
        <f t="shared" si="9"/>
        <v>No T+M+I</v>
      </c>
      <c r="V43">
        <v>141.84352852371805</v>
      </c>
      <c r="W43">
        <v>148.23533033932873</v>
      </c>
      <c r="X43">
        <f t="shared" si="10"/>
        <v>-6.3918018156106768</v>
      </c>
      <c r="Y43">
        <v>-9.0134872994515156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141</v>
      </c>
      <c r="D44">
        <v>142.9</v>
      </c>
      <c r="E44">
        <v>140.94999999999999</v>
      </c>
      <c r="F44">
        <v>143</v>
      </c>
      <c r="G44">
        <f>_xll.TA_TYPPRICE(D44,E44,F44)</f>
        <v>142.28333333333333</v>
      </c>
      <c r="H44">
        <v>142.03447443610133</v>
      </c>
      <c r="I44" t="str">
        <f t="shared" si="0"/>
        <v>UP</v>
      </c>
      <c r="J44">
        <v>143.69558883198806</v>
      </c>
      <c r="K44">
        <v>139.86784265435097</v>
      </c>
      <c r="L44" t="str">
        <f t="shared" si="1"/>
        <v>No Confirmation</v>
      </c>
      <c r="M44" t="str">
        <f t="shared" si="2"/>
        <v>No Trend</v>
      </c>
      <c r="N44">
        <v>57.229210378960026</v>
      </c>
      <c r="O44" t="str">
        <f t="shared" si="3"/>
        <v>No Momentum</v>
      </c>
      <c r="P44" t="str">
        <f t="shared" si="4"/>
        <v>No Trend + Momentum</v>
      </c>
      <c r="Q44">
        <f t="shared" si="5"/>
        <v>2.0500000000000114</v>
      </c>
      <c r="R44">
        <f t="shared" si="6"/>
        <v>1.9500000000000171</v>
      </c>
      <c r="S44">
        <f t="shared" si="7"/>
        <v>1.051282051282048</v>
      </c>
      <c r="T44" t="str">
        <f t="shared" si="8"/>
        <v>UP</v>
      </c>
      <c r="U44" t="str">
        <f t="shared" si="9"/>
        <v>No T+M+I</v>
      </c>
      <c r="V44">
        <v>142.02144721237681</v>
      </c>
      <c r="W44">
        <v>147.84752809197104</v>
      </c>
      <c r="X44">
        <f t="shared" si="10"/>
        <v>-5.8260808795942296</v>
      </c>
      <c r="Y44">
        <v>-8.3760060154800584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142.5</v>
      </c>
      <c r="D45">
        <v>145.9</v>
      </c>
      <c r="E45">
        <v>142.1</v>
      </c>
      <c r="F45">
        <v>142</v>
      </c>
      <c r="G45">
        <f>_xll.TA_TYPPRICE(D45,E45,F45)</f>
        <v>143.33333333333334</v>
      </c>
      <c r="H45">
        <v>142.68390388471732</v>
      </c>
      <c r="I45" t="str">
        <f t="shared" si="0"/>
        <v>DOWN</v>
      </c>
      <c r="J45">
        <v>144.18545798043516</v>
      </c>
      <c r="K45">
        <v>140.36387762005074</v>
      </c>
      <c r="L45" t="str">
        <f t="shared" si="1"/>
        <v>No Confirmation</v>
      </c>
      <c r="M45" t="str">
        <f t="shared" si="2"/>
        <v>No Trend</v>
      </c>
      <c r="N45">
        <v>50.489112554678883</v>
      </c>
      <c r="O45" t="str">
        <f t="shared" si="3"/>
        <v>No Momentum</v>
      </c>
      <c r="P45" t="str">
        <f t="shared" si="4"/>
        <v>No Trend + Momentum</v>
      </c>
      <c r="Q45">
        <f t="shared" si="5"/>
        <v>-9.9999999999994316E-2</v>
      </c>
      <c r="R45">
        <f t="shared" si="6"/>
        <v>3.8000000000000114</v>
      </c>
      <c r="S45">
        <f t="shared" si="7"/>
        <v>-2.6315789473682637E-2</v>
      </c>
      <c r="T45" t="str">
        <f t="shared" si="8"/>
        <v>DOWN</v>
      </c>
      <c r="U45" t="str">
        <f t="shared" si="9"/>
        <v>No T+M+I</v>
      </c>
      <c r="V45">
        <v>142.01814764124191</v>
      </c>
      <c r="W45">
        <v>147.41437786293616</v>
      </c>
      <c r="X45">
        <f t="shared" si="10"/>
        <v>-5.3962302216942533</v>
      </c>
      <c r="Y45">
        <v>-7.7800508567228972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143.94999999999999</v>
      </c>
      <c r="D46">
        <v>145.9</v>
      </c>
      <c r="E46">
        <v>142</v>
      </c>
      <c r="F46">
        <v>144</v>
      </c>
      <c r="G46">
        <f>_xll.TA_TYPPRICE(D46,E46,F46)</f>
        <v>143.96666666666667</v>
      </c>
      <c r="H46">
        <v>143.32528527569201</v>
      </c>
      <c r="I46" t="str">
        <f t="shared" si="0"/>
        <v>UP</v>
      </c>
      <c r="J46">
        <v>144.56646731811622</v>
      </c>
      <c r="K46">
        <v>140.72746037115058</v>
      </c>
      <c r="L46" t="str">
        <f t="shared" si="1"/>
        <v>No Confirmation</v>
      </c>
      <c r="M46" t="str">
        <f t="shared" si="2"/>
        <v>No Trend</v>
      </c>
      <c r="N46">
        <v>61.750947061298831</v>
      </c>
      <c r="O46" t="str">
        <f t="shared" si="3"/>
        <v>UP</v>
      </c>
      <c r="P46" t="str">
        <f t="shared" si="4"/>
        <v>No Trend + Momentum</v>
      </c>
      <c r="Q46">
        <f t="shared" si="5"/>
        <v>2</v>
      </c>
      <c r="R46">
        <f t="shared" si="6"/>
        <v>3.9000000000000057</v>
      </c>
      <c r="S46">
        <f t="shared" si="7"/>
        <v>0.51282051282051211</v>
      </c>
      <c r="T46" t="str">
        <f t="shared" si="8"/>
        <v>No Indication</v>
      </c>
      <c r="U46" t="str">
        <f t="shared" si="9"/>
        <v>No T+M+I</v>
      </c>
      <c r="V46">
        <v>142.32304800412777</v>
      </c>
      <c r="W46">
        <v>147.16146098420015</v>
      </c>
      <c r="X46">
        <f t="shared" si="10"/>
        <v>-4.838412980072377</v>
      </c>
      <c r="Y46">
        <v>-7.1917232813927932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144.1</v>
      </c>
      <c r="D47">
        <v>148.69999999999999</v>
      </c>
      <c r="E47">
        <v>142.15</v>
      </c>
      <c r="F47">
        <v>146</v>
      </c>
      <c r="G47">
        <f>_xll.TA_TYPPRICE(D47,E47,F47)</f>
        <v>145.61666666666667</v>
      </c>
      <c r="H47">
        <v>144.47097597117934</v>
      </c>
      <c r="I47" t="str">
        <f t="shared" si="0"/>
        <v>UP</v>
      </c>
      <c r="J47">
        <v>145.48503013631262</v>
      </c>
      <c r="K47">
        <v>141.04358028867267</v>
      </c>
      <c r="L47" t="str">
        <f t="shared" si="1"/>
        <v>UP</v>
      </c>
      <c r="M47" t="str">
        <f t="shared" si="2"/>
        <v>UP</v>
      </c>
      <c r="N47">
        <v>70.218607645213822</v>
      </c>
      <c r="O47" t="str">
        <f t="shared" si="3"/>
        <v>UP</v>
      </c>
      <c r="P47" t="str">
        <f t="shared" si="4"/>
        <v>UP</v>
      </c>
      <c r="Q47">
        <f t="shared" si="5"/>
        <v>3.8499999999999943</v>
      </c>
      <c r="R47">
        <f t="shared" si="6"/>
        <v>6.5499999999999829</v>
      </c>
      <c r="S47">
        <f t="shared" si="7"/>
        <v>0.58778625954198538</v>
      </c>
      <c r="T47" t="str">
        <f t="shared" si="8"/>
        <v>No Indication</v>
      </c>
      <c r="U47" t="str">
        <f t="shared" si="9"/>
        <v>No T+M+I</v>
      </c>
      <c r="V47">
        <v>142.88873292656965</v>
      </c>
      <c r="W47">
        <v>147.07542683722235</v>
      </c>
      <c r="X47">
        <f t="shared" si="10"/>
        <v>-4.186693910652707</v>
      </c>
      <c r="Y47">
        <v>-6.5907174072447763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145.80000000000001</v>
      </c>
      <c r="D48">
        <v>147.19999999999999</v>
      </c>
      <c r="E48">
        <v>145.19999999999999</v>
      </c>
      <c r="F48">
        <v>146</v>
      </c>
      <c r="G48">
        <f>_xll.TA_TYPPRICE(D48,E48,F48)</f>
        <v>146.13333333333333</v>
      </c>
      <c r="H48">
        <v>145.30215465225632</v>
      </c>
      <c r="I48" t="str">
        <f t="shared" si="0"/>
        <v>UP</v>
      </c>
      <c r="J48">
        <v>145.86613455046538</v>
      </c>
      <c r="K48">
        <v>141.96722911341209</v>
      </c>
      <c r="L48" t="str">
        <f t="shared" si="1"/>
        <v>UP</v>
      </c>
      <c r="M48" t="str">
        <f t="shared" si="2"/>
        <v>UP</v>
      </c>
      <c r="N48">
        <v>70.218607645213837</v>
      </c>
      <c r="O48" t="str">
        <f t="shared" si="3"/>
        <v>UP</v>
      </c>
      <c r="P48" t="str">
        <f t="shared" si="4"/>
        <v>UP</v>
      </c>
      <c r="Q48">
        <f t="shared" si="5"/>
        <v>0.80000000000001137</v>
      </c>
      <c r="R48">
        <f t="shared" si="6"/>
        <v>2</v>
      </c>
      <c r="S48">
        <f t="shared" si="7"/>
        <v>0.40000000000000568</v>
      </c>
      <c r="T48" t="str">
        <f t="shared" si="8"/>
        <v>No Indication</v>
      </c>
      <c r="U48" t="str">
        <f t="shared" si="9"/>
        <v>No T+M+I</v>
      </c>
      <c r="V48">
        <v>143.36738939940508</v>
      </c>
      <c r="W48">
        <v>146.99576559002071</v>
      </c>
      <c r="X48">
        <f t="shared" si="10"/>
        <v>-3.6283761906156258</v>
      </c>
      <c r="Y48">
        <v>-5.9982491639189464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146.4</v>
      </c>
      <c r="D49">
        <v>146.4</v>
      </c>
      <c r="E49">
        <v>143.19999999999999</v>
      </c>
      <c r="F49">
        <v>145</v>
      </c>
      <c r="G49">
        <f>_xll.TA_TYPPRICE(D49,E49,F49)</f>
        <v>144.86666666666667</v>
      </c>
      <c r="H49">
        <v>145.0844106594615</v>
      </c>
      <c r="I49" t="str">
        <f t="shared" si="0"/>
        <v>DOWN</v>
      </c>
      <c r="J49">
        <v>145.98477131702862</v>
      </c>
      <c r="K49">
        <v>142.2411781993205</v>
      </c>
      <c r="L49" t="str">
        <f t="shared" si="1"/>
        <v>No Confirmation</v>
      </c>
      <c r="M49" t="str">
        <f t="shared" si="2"/>
        <v>No Trend</v>
      </c>
      <c r="N49">
        <v>59.864714041381816</v>
      </c>
      <c r="O49" t="str">
        <f t="shared" si="3"/>
        <v>No Momentum</v>
      </c>
      <c r="P49" t="str">
        <f t="shared" si="4"/>
        <v>No Trend + Momentum</v>
      </c>
      <c r="Q49">
        <f t="shared" si="5"/>
        <v>1.8000000000000114</v>
      </c>
      <c r="R49">
        <f t="shared" si="6"/>
        <v>3.2000000000000171</v>
      </c>
      <c r="S49">
        <f t="shared" si="7"/>
        <v>0.56250000000000056</v>
      </c>
      <c r="T49" t="str">
        <f t="shared" si="8"/>
        <v>No Indication</v>
      </c>
      <c r="U49" t="str">
        <f t="shared" si="9"/>
        <v>No T+M+I</v>
      </c>
      <c r="V49">
        <v>143.61856026103507</v>
      </c>
      <c r="W49">
        <v>146.84793110187104</v>
      </c>
      <c r="X49">
        <f t="shared" si="10"/>
        <v>-3.2293708408359691</v>
      </c>
      <c r="Y49">
        <v>-5.4444734993023509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144.69999999999999</v>
      </c>
      <c r="D50">
        <v>148</v>
      </c>
      <c r="E50">
        <v>144.44999999999999</v>
      </c>
      <c r="F50">
        <v>146</v>
      </c>
      <c r="G50">
        <f>_xll.TA_TYPPRICE(D50,E50,F50)</f>
        <v>146.15</v>
      </c>
      <c r="H50">
        <v>145.61720532973075</v>
      </c>
      <c r="I50" t="str">
        <f t="shared" si="0"/>
        <v>UP</v>
      </c>
      <c r="J50">
        <v>146.43259991324447</v>
      </c>
      <c r="K50">
        <v>142.73202748836039</v>
      </c>
      <c r="L50" t="str">
        <f t="shared" si="1"/>
        <v>No Confirmation</v>
      </c>
      <c r="M50" t="str">
        <f t="shared" si="2"/>
        <v>No Trend</v>
      </c>
      <c r="N50">
        <v>66.110980429008961</v>
      </c>
      <c r="O50" t="str">
        <f t="shared" si="3"/>
        <v>UP</v>
      </c>
      <c r="P50" t="str">
        <f t="shared" si="4"/>
        <v>No Trend + Momentum</v>
      </c>
      <c r="Q50">
        <f t="shared" si="5"/>
        <v>1.5500000000000114</v>
      </c>
      <c r="R50">
        <f t="shared" si="6"/>
        <v>3.5500000000000114</v>
      </c>
      <c r="S50">
        <f t="shared" si="7"/>
        <v>0.43661971830986096</v>
      </c>
      <c r="T50" t="str">
        <f t="shared" si="8"/>
        <v>No Indication</v>
      </c>
      <c r="U50" t="str">
        <f t="shared" si="9"/>
        <v>No T+M+I</v>
      </c>
      <c r="V50">
        <v>143.98493560549122</v>
      </c>
      <c r="W50">
        <v>146.78512139062133</v>
      </c>
      <c r="X50">
        <f t="shared" si="10"/>
        <v>-2.8001857851301111</v>
      </c>
      <c r="Y50">
        <v>-4.9156159564679029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145.05000000000001</v>
      </c>
      <c r="D51">
        <v>148</v>
      </c>
      <c r="E51">
        <v>145.05000000000001</v>
      </c>
      <c r="F51">
        <v>146</v>
      </c>
      <c r="G51">
        <f>_xll.TA_TYPPRICE(D51,E51,F51)</f>
        <v>146.35</v>
      </c>
      <c r="H51">
        <v>145.98360266486537</v>
      </c>
      <c r="I51" t="str">
        <f t="shared" si="0"/>
        <v>UP</v>
      </c>
      <c r="J51">
        <v>146.7809110436346</v>
      </c>
      <c r="K51">
        <v>143.24713249094697</v>
      </c>
      <c r="L51" t="str">
        <f t="shared" si="1"/>
        <v>No Confirmation</v>
      </c>
      <c r="M51" t="str">
        <f t="shared" si="2"/>
        <v>No Trend</v>
      </c>
      <c r="N51">
        <v>66.110980429008976</v>
      </c>
      <c r="O51" t="str">
        <f t="shared" si="3"/>
        <v>UP</v>
      </c>
      <c r="P51" t="str">
        <f t="shared" si="4"/>
        <v>No Trend + Momentum</v>
      </c>
      <c r="Q51">
        <f t="shared" si="5"/>
        <v>0.94999999999998863</v>
      </c>
      <c r="R51">
        <f t="shared" si="6"/>
        <v>2.9499999999999886</v>
      </c>
      <c r="S51">
        <f t="shared" si="7"/>
        <v>0.32203389830508211</v>
      </c>
      <c r="T51" t="str">
        <f t="shared" si="8"/>
        <v>No Indication</v>
      </c>
      <c r="U51" t="str">
        <f t="shared" si="9"/>
        <v>No T+M+I</v>
      </c>
      <c r="V51">
        <v>144.29494551233873</v>
      </c>
      <c r="W51">
        <v>146.72696425057529</v>
      </c>
      <c r="X51">
        <f t="shared" si="10"/>
        <v>-2.4320187382365646</v>
      </c>
      <c r="Y51">
        <v>-4.4188965128216351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147.69999999999999</v>
      </c>
      <c r="D52">
        <v>147.94999999999999</v>
      </c>
      <c r="E52">
        <v>145.1</v>
      </c>
      <c r="F52">
        <v>146</v>
      </c>
      <c r="G52">
        <f>_xll.TA_TYPPRICE(D52,E52,F52)</f>
        <v>146.35</v>
      </c>
      <c r="H52">
        <v>146.16680133243267</v>
      </c>
      <c r="I52" t="str">
        <f t="shared" si="0"/>
        <v>DOWN</v>
      </c>
      <c r="J52">
        <v>147.04070858949359</v>
      </c>
      <c r="K52">
        <v>143.65888082629209</v>
      </c>
      <c r="L52" t="str">
        <f t="shared" si="1"/>
        <v>No Confirmation</v>
      </c>
      <c r="M52" t="str">
        <f t="shared" si="2"/>
        <v>No Trend</v>
      </c>
      <c r="N52">
        <v>66.110980429008976</v>
      </c>
      <c r="O52" t="str">
        <f t="shared" si="3"/>
        <v>UP</v>
      </c>
      <c r="P52" t="str">
        <f t="shared" si="4"/>
        <v>No Trend + Momentum</v>
      </c>
      <c r="Q52">
        <f t="shared" si="5"/>
        <v>0.90000000000000568</v>
      </c>
      <c r="R52">
        <f t="shared" si="6"/>
        <v>2.8499999999999943</v>
      </c>
      <c r="S52">
        <f t="shared" si="7"/>
        <v>0.31578947368421317</v>
      </c>
      <c r="T52" t="str">
        <f t="shared" si="8"/>
        <v>No Indication</v>
      </c>
      <c r="U52" t="str">
        <f t="shared" si="9"/>
        <v>No T+M+I</v>
      </c>
      <c r="V52">
        <v>144.55726158736354</v>
      </c>
      <c r="W52">
        <v>146.67311504682897</v>
      </c>
      <c r="X52">
        <f t="shared" si="10"/>
        <v>-2.115853459465427</v>
      </c>
      <c r="Y52">
        <v>-3.9582879021503934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146.55000000000001</v>
      </c>
      <c r="D53">
        <v>167.6</v>
      </c>
      <c r="E53">
        <v>146.55000000000001</v>
      </c>
      <c r="F53">
        <v>167</v>
      </c>
      <c r="G53">
        <f>_xll.TA_TYPPRICE(D53,E53,F53)</f>
        <v>160.38333333333333</v>
      </c>
      <c r="H53">
        <v>153.275067332883</v>
      </c>
      <c r="I53" t="str">
        <f t="shared" si="0"/>
        <v>UP</v>
      </c>
      <c r="J53">
        <v>151.60944001405056</v>
      </c>
      <c r="K53">
        <v>144.30135175378274</v>
      </c>
      <c r="L53" t="str">
        <f t="shared" si="1"/>
        <v>UP</v>
      </c>
      <c r="M53" t="str">
        <f t="shared" si="2"/>
        <v>UP</v>
      </c>
      <c r="N53">
        <v>95.41002806709281</v>
      </c>
      <c r="O53" t="str">
        <f t="shared" si="3"/>
        <v>UP</v>
      </c>
      <c r="P53" t="str">
        <f t="shared" si="4"/>
        <v>UP</v>
      </c>
      <c r="Q53">
        <f t="shared" si="5"/>
        <v>20.449999999999989</v>
      </c>
      <c r="R53">
        <f t="shared" si="6"/>
        <v>21.049999999999983</v>
      </c>
      <c r="S53">
        <f t="shared" si="7"/>
        <v>0.97149643705463207</v>
      </c>
      <c r="T53" t="str">
        <f t="shared" si="8"/>
        <v>UP</v>
      </c>
      <c r="U53" t="str">
        <f t="shared" si="9"/>
        <v>UP</v>
      </c>
      <c r="V53">
        <v>148.00999057392301</v>
      </c>
      <c r="W53">
        <v>148.17881022854533</v>
      </c>
      <c r="X53">
        <f t="shared" si="10"/>
        <v>-0.16881965462232529</v>
      </c>
      <c r="Y53">
        <v>-3.2003942526447799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148.95000000000002</v>
      </c>
      <c r="AE53">
        <f t="shared" si="16"/>
        <v>154.60000000000002</v>
      </c>
      <c r="AF53">
        <f t="shared" si="17"/>
        <v>157.05000000000001</v>
      </c>
      <c r="AG53">
        <f t="shared" si="18"/>
        <v>159.55000000000001</v>
      </c>
      <c r="AH53">
        <f t="shared" si="19"/>
        <v>159.55000000000001</v>
      </c>
    </row>
    <row r="54" spans="1:34" x14ac:dyDescent="0.25">
      <c r="A54" t="s">
        <v>5</v>
      </c>
      <c r="B54" s="1">
        <v>42930</v>
      </c>
      <c r="C54">
        <v>166.4</v>
      </c>
      <c r="D54">
        <v>167.7</v>
      </c>
      <c r="E54">
        <v>157</v>
      </c>
      <c r="F54">
        <v>157</v>
      </c>
      <c r="G54">
        <f>_xll.TA_TYPPRICE(D54,E54,F54)</f>
        <v>160.56666666666666</v>
      </c>
      <c r="H54">
        <v>156.92086699977483</v>
      </c>
      <c r="I54" t="str">
        <f t="shared" si="0"/>
        <v>UP</v>
      </c>
      <c r="J54">
        <v>155.18512001092822</v>
      </c>
      <c r="K54">
        <v>147.12327358627547</v>
      </c>
      <c r="L54" t="str">
        <f t="shared" si="1"/>
        <v>UP</v>
      </c>
      <c r="M54" t="str">
        <f t="shared" si="2"/>
        <v>UP</v>
      </c>
      <c r="N54">
        <v>62.992787479221754</v>
      </c>
      <c r="O54" t="str">
        <f t="shared" si="3"/>
        <v>UP</v>
      </c>
      <c r="P54" t="str">
        <f t="shared" si="4"/>
        <v>UP</v>
      </c>
      <c r="Q54">
        <f t="shared" si="5"/>
        <v>0</v>
      </c>
      <c r="R54">
        <f t="shared" si="6"/>
        <v>10.699999999999989</v>
      </c>
      <c r="S54">
        <f t="shared" si="7"/>
        <v>0</v>
      </c>
      <c r="T54" t="str">
        <f t="shared" si="8"/>
        <v>DOWN</v>
      </c>
      <c r="U54" t="str">
        <f t="shared" si="9"/>
        <v>No T+M+I</v>
      </c>
      <c r="V54">
        <v>149.39306894716563</v>
      </c>
      <c r="W54">
        <v>148.83223169309753</v>
      </c>
      <c r="X54">
        <f t="shared" si="10"/>
        <v>0.56083725406810458</v>
      </c>
      <c r="Y54">
        <v>-2.4481479513022029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151.1</v>
      </c>
      <c r="D55">
        <v>158</v>
      </c>
      <c r="E55">
        <v>148</v>
      </c>
      <c r="F55">
        <v>149</v>
      </c>
      <c r="G55">
        <f>_xll.TA_TYPPRICE(D55,E55,F55)</f>
        <v>151.66666666666666</v>
      </c>
      <c r="H55">
        <v>154.29376683322073</v>
      </c>
      <c r="I55" t="str">
        <f t="shared" si="0"/>
        <v>DOWN</v>
      </c>
      <c r="J55">
        <v>155.8106488973886</v>
      </c>
      <c r="K55">
        <v>147.31810167821425</v>
      </c>
      <c r="L55" t="str">
        <f t="shared" si="1"/>
        <v>No Confirmation</v>
      </c>
      <c r="M55" t="str">
        <f t="shared" si="2"/>
        <v>No Trend</v>
      </c>
      <c r="N55">
        <v>47.017695712796339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10</v>
      </c>
      <c r="S55">
        <f t="shared" si="7"/>
        <v>0.1</v>
      </c>
      <c r="T55" t="str">
        <f t="shared" si="8"/>
        <v>DOWN</v>
      </c>
      <c r="U55" t="str">
        <f t="shared" si="9"/>
        <v>No T+M+I</v>
      </c>
      <c r="V55">
        <v>149.33259680144783</v>
      </c>
      <c r="W55">
        <v>148.84465897509031</v>
      </c>
      <c r="X55">
        <f t="shared" si="10"/>
        <v>0.48793782635752336</v>
      </c>
      <c r="Y55">
        <v>-1.8609307957702574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147.94999999999999</v>
      </c>
      <c r="D56">
        <v>149.1</v>
      </c>
      <c r="E56">
        <v>145</v>
      </c>
      <c r="F56">
        <v>148</v>
      </c>
      <c r="G56">
        <f>_xll.TA_TYPPRICE(D56,E56,F56)</f>
        <v>147.36666666666667</v>
      </c>
      <c r="H56">
        <v>150.8302167499437</v>
      </c>
      <c r="I56" t="str">
        <f t="shared" si="0"/>
        <v>DOWN</v>
      </c>
      <c r="J56">
        <v>154.31939358685781</v>
      </c>
      <c r="K56">
        <v>146.80296797194441</v>
      </c>
      <c r="L56" t="str">
        <f t="shared" si="1"/>
        <v>No Confirmation</v>
      </c>
      <c r="M56" t="str">
        <f t="shared" si="2"/>
        <v>No Trend</v>
      </c>
      <c r="N56">
        <v>45.225617077874794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4.0999999999999943</v>
      </c>
      <c r="S56">
        <f t="shared" si="7"/>
        <v>0.73170731707317171</v>
      </c>
      <c r="T56" t="str">
        <f t="shared" si="8"/>
        <v>No Indication</v>
      </c>
      <c r="U56" t="str">
        <f t="shared" si="9"/>
        <v>No T+M+I</v>
      </c>
      <c r="V56">
        <v>149.12758190891739</v>
      </c>
      <c r="W56">
        <v>148.78209164360214</v>
      </c>
      <c r="X56">
        <f t="shared" si="10"/>
        <v>0.34549026531524873</v>
      </c>
      <c r="Y56">
        <v>-1.4196465835531562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147.05000000000001</v>
      </c>
      <c r="D57">
        <v>148.80000000000001</v>
      </c>
      <c r="E57">
        <v>142.44999999999999</v>
      </c>
      <c r="F57">
        <v>144</v>
      </c>
      <c r="G57">
        <f>_xll.TA_TYPPRICE(D57,E57,F57)</f>
        <v>145.08333333333334</v>
      </c>
      <c r="H57">
        <v>147.95677504163854</v>
      </c>
      <c r="I57" t="str">
        <f t="shared" si="0"/>
        <v>DOWN</v>
      </c>
      <c r="J57">
        <v>153.09286167866719</v>
      </c>
      <c r="K57">
        <v>145.83564175595677</v>
      </c>
      <c r="L57" t="str">
        <f t="shared" si="1"/>
        <v>DOWN</v>
      </c>
      <c r="M57" t="str">
        <f t="shared" si="2"/>
        <v>DOWN</v>
      </c>
      <c r="N57">
        <v>37.986368317576428</v>
      </c>
      <c r="O57" t="str">
        <f t="shared" si="3"/>
        <v>DOWN</v>
      </c>
      <c r="P57" t="str">
        <f t="shared" si="4"/>
        <v>DOWN</v>
      </c>
      <c r="Q57">
        <f t="shared" si="5"/>
        <v>1.5500000000000114</v>
      </c>
      <c r="R57">
        <f t="shared" si="6"/>
        <v>6.3500000000000227</v>
      </c>
      <c r="S57">
        <f t="shared" si="7"/>
        <v>0.2440944881889773</v>
      </c>
      <c r="T57" t="str">
        <f t="shared" si="8"/>
        <v>No Indication</v>
      </c>
      <c r="U57" t="str">
        <f t="shared" si="9"/>
        <v>No T+M+I</v>
      </c>
      <c r="V57">
        <v>148.33872315369933</v>
      </c>
      <c r="W57">
        <v>148.42786263296495</v>
      </c>
      <c r="X57">
        <f t="shared" si="10"/>
        <v>-8.9139479265611499E-2</v>
      </c>
      <c r="Y57">
        <v>-1.1535451626956472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145.5</v>
      </c>
      <c r="D58">
        <v>146.55000000000001</v>
      </c>
      <c r="E58">
        <v>137.75</v>
      </c>
      <c r="F58">
        <v>139</v>
      </c>
      <c r="G58">
        <f>_xll.TA_TYPPRICE(D58,E58,F58)</f>
        <v>141.1</v>
      </c>
      <c r="H58">
        <v>144.52838752081925</v>
      </c>
      <c r="I58" t="str">
        <f t="shared" si="0"/>
        <v>DOWN</v>
      </c>
      <c r="J58">
        <v>151.63889241674116</v>
      </c>
      <c r="K58">
        <v>144.03883247685528</v>
      </c>
      <c r="L58" t="str">
        <f t="shared" si="1"/>
        <v>DOWN</v>
      </c>
      <c r="M58" t="str">
        <f t="shared" si="2"/>
        <v>DOWN</v>
      </c>
      <c r="N58">
        <v>30.386449080415662</v>
      </c>
      <c r="O58" t="str">
        <f t="shared" si="3"/>
        <v>DOWN</v>
      </c>
      <c r="P58" t="str">
        <f t="shared" si="4"/>
        <v>DOWN</v>
      </c>
      <c r="Q58">
        <f t="shared" si="5"/>
        <v>1.25</v>
      </c>
      <c r="R58">
        <f t="shared" si="6"/>
        <v>8.8000000000000114</v>
      </c>
      <c r="S58">
        <f t="shared" si="7"/>
        <v>0.14204545454545436</v>
      </c>
      <c r="T58" t="str">
        <f t="shared" si="8"/>
        <v>DOWN</v>
      </c>
      <c r="U58" t="str">
        <f t="shared" si="9"/>
        <v>DOWN</v>
      </c>
      <c r="V58">
        <v>146.90199651466867</v>
      </c>
      <c r="W58">
        <v>147.72950243793051</v>
      </c>
      <c r="X58">
        <f t="shared" si="10"/>
        <v>-0.82750592326183892</v>
      </c>
      <c r="Y58">
        <v>-1.0883373148088855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139.44999999999999</v>
      </c>
      <c r="D59">
        <v>139.44999999999999</v>
      </c>
      <c r="E59">
        <v>136.05000000000001</v>
      </c>
      <c r="F59">
        <v>137</v>
      </c>
      <c r="G59">
        <f>_xll.TA_TYPPRICE(D59,E59,F59)</f>
        <v>137.5</v>
      </c>
      <c r="H59">
        <v>141.01419376040963</v>
      </c>
      <c r="I59" t="str">
        <f t="shared" si="0"/>
        <v>DOWN</v>
      </c>
      <c r="J59">
        <v>148.93024965746534</v>
      </c>
      <c r="K59">
        <v>142.26353637088744</v>
      </c>
      <c r="L59" t="str">
        <f t="shared" si="1"/>
        <v>DOWN</v>
      </c>
      <c r="M59" t="str">
        <f t="shared" si="2"/>
        <v>DOWN</v>
      </c>
      <c r="N59">
        <v>27.623170152579629</v>
      </c>
      <c r="O59" t="str">
        <f t="shared" si="3"/>
        <v>DOWN</v>
      </c>
      <c r="P59" t="str">
        <f t="shared" si="4"/>
        <v>DOWN</v>
      </c>
      <c r="Q59">
        <f t="shared" si="5"/>
        <v>0.94999999999998863</v>
      </c>
      <c r="R59">
        <f t="shared" si="6"/>
        <v>3.3999999999999773</v>
      </c>
      <c r="S59">
        <f t="shared" si="7"/>
        <v>0.27941176470588086</v>
      </c>
      <c r="T59" t="str">
        <f t="shared" si="8"/>
        <v>No Indication</v>
      </c>
      <c r="U59" t="str">
        <f t="shared" si="9"/>
        <v>No T+M+I</v>
      </c>
      <c r="V59">
        <v>145.37861243548886</v>
      </c>
      <c r="W59">
        <v>146.93472447956529</v>
      </c>
      <c r="X59">
        <f t="shared" si="10"/>
        <v>-1.5561120440764284</v>
      </c>
      <c r="Y59">
        <v>-1.1818922606623941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</v>
      </c>
      <c r="D60">
        <v>138.4</v>
      </c>
      <c r="E60">
        <v>132.30000000000001</v>
      </c>
      <c r="F60">
        <v>133</v>
      </c>
      <c r="G60">
        <f>_xll.TA_TYPPRICE(D60,E60,F60)</f>
        <v>134.56666666666669</v>
      </c>
      <c r="H60">
        <v>137.79043021353817</v>
      </c>
      <c r="I60" t="str">
        <f t="shared" si="0"/>
        <v>DOWN</v>
      </c>
      <c r="J60">
        <v>146.59019417802861</v>
      </c>
      <c r="K60">
        <v>140.0494171773569</v>
      </c>
      <c r="L60" t="str">
        <f t="shared" si="1"/>
        <v>DOWN</v>
      </c>
      <c r="M60" t="str">
        <f t="shared" si="2"/>
        <v>DOWN</v>
      </c>
      <c r="N60">
        <v>22.506448895595078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6.0999999999999943</v>
      </c>
      <c r="S60">
        <f t="shared" si="7"/>
        <v>0.11475409836065398</v>
      </c>
      <c r="T60" t="str">
        <f t="shared" si="8"/>
        <v>DOWN</v>
      </c>
      <c r="U60" t="str">
        <f t="shared" si="9"/>
        <v>DOWN</v>
      </c>
      <c r="V60">
        <v>143.47421052233673</v>
      </c>
      <c r="W60">
        <v>145.90252266626416</v>
      </c>
      <c r="X60">
        <f t="shared" si="10"/>
        <v>-2.4283121439274282</v>
      </c>
      <c r="Y60">
        <v>-1.4311762373154009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137.70000000000002</v>
      </c>
      <c r="AE60">
        <f t="shared" si="16"/>
        <v>136.05000000000001</v>
      </c>
      <c r="AF60">
        <f t="shared" si="17"/>
        <v>135.35</v>
      </c>
      <c r="AG60">
        <f t="shared" si="18"/>
        <v>134.65</v>
      </c>
    </row>
    <row r="61" spans="1:34" x14ac:dyDescent="0.25">
      <c r="A61" t="s">
        <v>5</v>
      </c>
      <c r="B61" s="1">
        <v>42941</v>
      </c>
      <c r="C61">
        <v>133</v>
      </c>
      <c r="D61">
        <v>133.94999999999999</v>
      </c>
      <c r="E61">
        <v>128.4</v>
      </c>
      <c r="F61">
        <v>129</v>
      </c>
      <c r="G61">
        <f>_xll.TA_TYPPRICE(D61,E61,F61)</f>
        <v>130.45000000000002</v>
      </c>
      <c r="H61">
        <v>134.12021510676908</v>
      </c>
      <c r="I61" t="str">
        <f t="shared" si="0"/>
        <v>DOWN</v>
      </c>
      <c r="J61">
        <v>143.7812621384667</v>
      </c>
      <c r="K61">
        <v>137.46065780461092</v>
      </c>
      <c r="L61" t="str">
        <f t="shared" si="1"/>
        <v>DOWN</v>
      </c>
      <c r="M61" t="str">
        <f t="shared" si="2"/>
        <v>DOWN</v>
      </c>
      <c r="N61">
        <v>18.275027385248332</v>
      </c>
      <c r="O61" t="str">
        <f t="shared" si="3"/>
        <v>DOWN</v>
      </c>
      <c r="P61" t="str">
        <f t="shared" si="4"/>
        <v>DOWN</v>
      </c>
      <c r="Q61">
        <f t="shared" si="5"/>
        <v>0.59999999999999432</v>
      </c>
      <c r="R61">
        <f t="shared" si="6"/>
        <v>5.5499999999999829</v>
      </c>
      <c r="S61">
        <f t="shared" si="7"/>
        <v>0.10810810810810742</v>
      </c>
      <c r="T61" t="str">
        <f t="shared" si="8"/>
        <v>DOWN</v>
      </c>
      <c r="U61" t="str">
        <f t="shared" si="9"/>
        <v>DOWN</v>
      </c>
      <c r="V61">
        <v>141.24740890351569</v>
      </c>
      <c r="W61">
        <v>144.65048395024459</v>
      </c>
      <c r="X61">
        <f t="shared" si="10"/>
        <v>-3.403075046728901</v>
      </c>
      <c r="Y61">
        <v>-1.825555999198101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133.30000000000001</v>
      </c>
      <c r="AE61">
        <f t="shared" si="16"/>
        <v>131.85</v>
      </c>
      <c r="AF61">
        <f t="shared" si="17"/>
        <v>131.20000000000002</v>
      </c>
      <c r="AG61">
        <f t="shared" si="18"/>
        <v>130.5</v>
      </c>
    </row>
    <row r="62" spans="1:34" x14ac:dyDescent="0.25">
      <c r="A62" t="s">
        <v>5</v>
      </c>
      <c r="B62" s="1">
        <v>42942</v>
      </c>
      <c r="C62">
        <v>129</v>
      </c>
      <c r="D62">
        <v>137.30000000000001</v>
      </c>
      <c r="E62">
        <v>125.8</v>
      </c>
      <c r="F62">
        <v>132</v>
      </c>
      <c r="G62">
        <f>_xll.TA_TYPPRICE(D62,E62,F62)</f>
        <v>131.70000000000002</v>
      </c>
      <c r="H62">
        <v>132.91010755338453</v>
      </c>
      <c r="I62" t="str">
        <f t="shared" si="0"/>
        <v>DOWN</v>
      </c>
      <c r="J62">
        <v>142.34098166325188</v>
      </c>
      <c r="K62">
        <v>134.86940051469739</v>
      </c>
      <c r="L62" t="str">
        <f t="shared" si="1"/>
        <v>DOWN</v>
      </c>
      <c r="M62" t="str">
        <f t="shared" si="2"/>
        <v>DOWN</v>
      </c>
      <c r="N62">
        <v>30.521260444071068</v>
      </c>
      <c r="O62" t="str">
        <f t="shared" si="3"/>
        <v>DOWN</v>
      </c>
      <c r="P62" t="str">
        <f t="shared" si="4"/>
        <v>DOWN</v>
      </c>
      <c r="Q62">
        <f t="shared" si="5"/>
        <v>6.2000000000000028</v>
      </c>
      <c r="R62">
        <f t="shared" si="6"/>
        <v>11.500000000000014</v>
      </c>
      <c r="S62">
        <f t="shared" si="7"/>
        <v>0.53913043478260825</v>
      </c>
      <c r="T62" t="str">
        <f t="shared" si="8"/>
        <v>No Indication</v>
      </c>
      <c r="U62" t="str">
        <f t="shared" si="9"/>
        <v>No T+M+I</v>
      </c>
      <c r="V62">
        <v>139.82473061066713</v>
      </c>
      <c r="W62">
        <v>143.7134110650413</v>
      </c>
      <c r="X62">
        <f t="shared" si="10"/>
        <v>-3.8886804543741675</v>
      </c>
      <c r="Y62">
        <v>-2.2381808902333145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134</v>
      </c>
      <c r="D63">
        <v>136.25</v>
      </c>
      <c r="E63">
        <v>131.44999999999999</v>
      </c>
      <c r="F63">
        <v>134</v>
      </c>
      <c r="G63">
        <f>_xll.TA_TYPPRICE(D63,E63,F63)</f>
        <v>133.9</v>
      </c>
      <c r="H63">
        <v>133.40505377669228</v>
      </c>
      <c r="I63" t="str">
        <f t="shared" si="0"/>
        <v>UP</v>
      </c>
      <c r="J63">
        <v>140.98743018252924</v>
      </c>
      <c r="K63">
        <v>134.10953373365354</v>
      </c>
      <c r="L63" t="str">
        <f t="shared" si="1"/>
        <v>DOWN</v>
      </c>
      <c r="M63" t="str">
        <f t="shared" si="2"/>
        <v>No Trend</v>
      </c>
      <c r="N63">
        <v>38.234115271552298</v>
      </c>
      <c r="O63" t="str">
        <f t="shared" si="3"/>
        <v>DOWN</v>
      </c>
      <c r="P63" t="str">
        <f t="shared" si="4"/>
        <v>No Trend + Momentum</v>
      </c>
      <c r="Q63">
        <f t="shared" si="5"/>
        <v>2.5500000000000114</v>
      </c>
      <c r="R63">
        <f t="shared" si="6"/>
        <v>4.8000000000000114</v>
      </c>
      <c r="S63">
        <f t="shared" si="7"/>
        <v>0.53125000000000111</v>
      </c>
      <c r="T63" t="str">
        <f t="shared" si="8"/>
        <v>No Indication</v>
      </c>
      <c r="U63" t="str">
        <f t="shared" si="9"/>
        <v>No T+M+I</v>
      </c>
      <c r="V63">
        <v>138.92861820902604</v>
      </c>
      <c r="W63">
        <v>142.99389913429749</v>
      </c>
      <c r="X63">
        <f t="shared" si="10"/>
        <v>-4.0652809252714519</v>
      </c>
      <c r="Y63">
        <v>-2.6036008972409421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132.85</v>
      </c>
      <c r="D64">
        <v>139.9</v>
      </c>
      <c r="E64">
        <v>132.1</v>
      </c>
      <c r="F64">
        <v>138.65</v>
      </c>
      <c r="G64">
        <f>_xll.TA_TYPPRICE(D64,E64,F64)</f>
        <v>136.88333333333333</v>
      </c>
      <c r="H64">
        <v>135.14419355501281</v>
      </c>
      <c r="I64" t="str">
        <f t="shared" si="0"/>
        <v>UP</v>
      </c>
      <c r="J64">
        <v>140.74577903085608</v>
      </c>
      <c r="K64">
        <v>133.66297068173051</v>
      </c>
      <c r="L64" t="str">
        <f t="shared" si="1"/>
        <v>No Confirmation</v>
      </c>
      <c r="M64" t="str">
        <f t="shared" si="2"/>
        <v>No Trend</v>
      </c>
      <c r="N64">
        <v>53.300483572951649</v>
      </c>
      <c r="O64" t="str">
        <f t="shared" si="3"/>
        <v>No Momentum</v>
      </c>
      <c r="P64" t="str">
        <f t="shared" si="4"/>
        <v>No Trend + Momentum</v>
      </c>
      <c r="Q64">
        <f t="shared" si="5"/>
        <v>6.5500000000000114</v>
      </c>
      <c r="R64">
        <f t="shared" si="6"/>
        <v>7.8000000000000114</v>
      </c>
      <c r="S64">
        <f t="shared" si="7"/>
        <v>0.83974358974358998</v>
      </c>
      <c r="T64" t="str">
        <f t="shared" si="8"/>
        <v>UP</v>
      </c>
      <c r="U64" t="str">
        <f t="shared" si="9"/>
        <v>No T+M+I</v>
      </c>
      <c r="V64">
        <v>138.88575386917589</v>
      </c>
      <c r="W64">
        <v>142.67212882805325</v>
      </c>
      <c r="X64">
        <f t="shared" si="10"/>
        <v>-3.7863749588773601</v>
      </c>
      <c r="Y64">
        <v>-2.8401557095682257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140.1</v>
      </c>
      <c r="D65">
        <v>141</v>
      </c>
      <c r="E65">
        <v>136.9</v>
      </c>
      <c r="F65">
        <v>137.35</v>
      </c>
      <c r="G65">
        <f>_xll.TA_TYPPRICE(D65,E65,F65)</f>
        <v>138.41666666666666</v>
      </c>
      <c r="H65">
        <v>136.78043011083975</v>
      </c>
      <c r="I65" t="str">
        <f t="shared" si="0"/>
        <v>UP</v>
      </c>
      <c r="J65">
        <v>140.80227257955474</v>
      </c>
      <c r="K65">
        <v>134.38231053023483</v>
      </c>
      <c r="L65" t="str">
        <f t="shared" si="1"/>
        <v>No Confirmation</v>
      </c>
      <c r="M65" t="str">
        <f t="shared" si="2"/>
        <v>No Trend</v>
      </c>
      <c r="N65">
        <v>49.113855745063034</v>
      </c>
      <c r="O65" t="str">
        <f t="shared" si="3"/>
        <v>No Momentum</v>
      </c>
      <c r="P65" t="str">
        <f t="shared" si="4"/>
        <v>No Trend + Momentum</v>
      </c>
      <c r="Q65">
        <f t="shared" si="5"/>
        <v>0.44999999999998863</v>
      </c>
      <c r="R65">
        <f t="shared" si="6"/>
        <v>4.0999999999999943</v>
      </c>
      <c r="S65">
        <f t="shared" si="7"/>
        <v>0.10975609756097299</v>
      </c>
      <c r="T65" t="str">
        <f t="shared" si="8"/>
        <v>DOWN</v>
      </c>
      <c r="U65" t="str">
        <f t="shared" si="9"/>
        <v>No T+M+I</v>
      </c>
      <c r="V65">
        <v>138.64948404314882</v>
      </c>
      <c r="W65">
        <v>142.27789706301226</v>
      </c>
      <c r="X65">
        <f t="shared" si="10"/>
        <v>-3.6284130198634443</v>
      </c>
      <c r="Y65">
        <v>-2.9978071716272696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138.55000000000001</v>
      </c>
      <c r="D66">
        <v>139.9</v>
      </c>
      <c r="E66">
        <v>134.35</v>
      </c>
      <c r="F66">
        <v>134.5</v>
      </c>
      <c r="G66">
        <f>_xll.TA_TYPPRICE(D66,E66,F66)</f>
        <v>136.25</v>
      </c>
      <c r="H66">
        <v>136.51521505541987</v>
      </c>
      <c r="I66" t="str">
        <f t="shared" si="0"/>
        <v>DOWN</v>
      </c>
      <c r="J66">
        <v>140.6017675618759</v>
      </c>
      <c r="K66">
        <v>134.37513041240487</v>
      </c>
      <c r="L66" t="str">
        <f t="shared" si="1"/>
        <v>No Confirmation</v>
      </c>
      <c r="M66" t="str">
        <f t="shared" si="2"/>
        <v>No Trend</v>
      </c>
      <c r="N66">
        <v>40.414584944079913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0.15000000000000568</v>
      </c>
      <c r="R66">
        <f t="shared" si="6"/>
        <v>5.5500000000000114</v>
      </c>
      <c r="S66">
        <f t="shared" si="7"/>
        <v>2.7027027027027997E-2</v>
      </c>
      <c r="T66" t="str">
        <f t="shared" si="8"/>
        <v>DOWN</v>
      </c>
      <c r="U66" t="str">
        <f t="shared" si="9"/>
        <v>No T+M+I</v>
      </c>
      <c r="V66">
        <v>138.01110188266438</v>
      </c>
      <c r="W66">
        <v>141.70175653982616</v>
      </c>
      <c r="X66">
        <f t="shared" si="10"/>
        <v>-3.6906546571617866</v>
      </c>
      <c r="Y66">
        <v>-3.1363766687341732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135.80000000000001</v>
      </c>
      <c r="D67">
        <v>136.5</v>
      </c>
      <c r="E67">
        <v>133.1</v>
      </c>
      <c r="F67">
        <v>134.55000000000001</v>
      </c>
      <c r="G67">
        <f>_xll.TA_TYPPRICE(D67,E67,F67)</f>
        <v>134.71666666666667</v>
      </c>
      <c r="H67">
        <v>135.61594086104327</v>
      </c>
      <c r="I67" t="str">
        <f t="shared" ref="I67:I82" si="20">IF(F67&gt;H67,"UP","DOWN")</f>
        <v>DOWN</v>
      </c>
      <c r="J67">
        <v>139.69026365923682</v>
      </c>
      <c r="K67">
        <v>134.09176809853713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40.645137679455722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1.4500000000000171</v>
      </c>
      <c r="R67">
        <f t="shared" ref="R67:R82" si="26">D67-E67</f>
        <v>3.4000000000000057</v>
      </c>
      <c r="S67">
        <f t="shared" ref="S67:S82" si="27">Q67/R67</f>
        <v>0.42647058823529843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137.47862466994678</v>
      </c>
      <c r="W67">
        <v>141.17199679613535</v>
      </c>
      <c r="X67">
        <f t="shared" ref="X67:X82" si="30">V67-W67</f>
        <v>-3.6933721261885637</v>
      </c>
      <c r="Y67">
        <v>-3.2477757602250512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135.4</v>
      </c>
      <c r="D68">
        <v>137.9</v>
      </c>
      <c r="E68">
        <v>133</v>
      </c>
      <c r="F68">
        <v>136.15</v>
      </c>
      <c r="G68">
        <f>_xll.TA_TYPPRICE(D68,E68,F68)</f>
        <v>135.68333333333331</v>
      </c>
      <c r="H68">
        <v>135.6496370971883</v>
      </c>
      <c r="I68" t="str">
        <f t="shared" si="20"/>
        <v>UP</v>
      </c>
      <c r="J68">
        <v>139.29242729051754</v>
      </c>
      <c r="K68">
        <v>133.84915296552887</v>
      </c>
      <c r="L68" t="str">
        <f t="shared" si="21"/>
        <v>No Confirmation</v>
      </c>
      <c r="M68" t="str">
        <f t="shared" si="22"/>
        <v>No Trend</v>
      </c>
      <c r="N68">
        <v>48.600329191471431</v>
      </c>
      <c r="O68" t="str">
        <f t="shared" si="23"/>
        <v>No Momentum</v>
      </c>
      <c r="P68" t="str">
        <f t="shared" si="24"/>
        <v>No Trend + Momentum</v>
      </c>
      <c r="Q68">
        <f t="shared" si="25"/>
        <v>3.1500000000000057</v>
      </c>
      <c r="R68">
        <f t="shared" si="26"/>
        <v>4.9000000000000057</v>
      </c>
      <c r="S68">
        <f t="shared" si="27"/>
        <v>0.64285714285714324</v>
      </c>
      <c r="T68" t="str">
        <f t="shared" si="28"/>
        <v>No Indication</v>
      </c>
      <c r="U68" t="str">
        <f t="shared" si="29"/>
        <v>No T+M+I</v>
      </c>
      <c r="V68">
        <v>137.27422087457035</v>
      </c>
      <c r="W68">
        <v>140.79999703345865</v>
      </c>
      <c r="X68">
        <f t="shared" si="30"/>
        <v>-3.5257761588883056</v>
      </c>
      <c r="Y68">
        <v>-3.303375839957702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136</v>
      </c>
      <c r="D69">
        <v>139.94999999999999</v>
      </c>
      <c r="E69">
        <v>135.1</v>
      </c>
      <c r="F69">
        <v>136.4</v>
      </c>
      <c r="G69">
        <f>_xll.TA_TYPPRICE(D69,E69,F69)</f>
        <v>137.14999999999998</v>
      </c>
      <c r="H69">
        <v>136.39981854859414</v>
      </c>
      <c r="I69" t="str">
        <f t="shared" si="20"/>
        <v>UP</v>
      </c>
      <c r="J69">
        <v>139.43855455929142</v>
      </c>
      <c r="K69">
        <v>134.12711897318911</v>
      </c>
      <c r="L69" t="str">
        <f t="shared" si="21"/>
        <v>No Confirmation</v>
      </c>
      <c r="M69" t="str">
        <f t="shared" si="22"/>
        <v>No Trend</v>
      </c>
      <c r="N69">
        <v>49.911509210830403</v>
      </c>
      <c r="O69" t="str">
        <f t="shared" si="23"/>
        <v>No Momentum</v>
      </c>
      <c r="P69" t="str">
        <f t="shared" si="24"/>
        <v>No Trend + Momentum</v>
      </c>
      <c r="Q69">
        <f t="shared" si="25"/>
        <v>1.3000000000000114</v>
      </c>
      <c r="R69">
        <f t="shared" si="26"/>
        <v>4.8499999999999943</v>
      </c>
      <c r="S69">
        <f t="shared" si="27"/>
        <v>0.26804123711340472</v>
      </c>
      <c r="T69" t="str">
        <f t="shared" si="28"/>
        <v>No Indication</v>
      </c>
      <c r="U69" t="str">
        <f t="shared" si="29"/>
        <v>No T+M+I</v>
      </c>
      <c r="V69">
        <v>137.13972535540569</v>
      </c>
      <c r="W69">
        <v>140.47407132727653</v>
      </c>
      <c r="X69">
        <f t="shared" si="30"/>
        <v>-3.3343459718708459</v>
      </c>
      <c r="Y69">
        <v>-3.3095698663403308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136.85</v>
      </c>
      <c r="D70">
        <v>140.6</v>
      </c>
      <c r="E70">
        <v>136.85</v>
      </c>
      <c r="F70">
        <v>139.19999999999999</v>
      </c>
      <c r="G70">
        <f>_xll.TA_TYPPRICE(D70,E70,F70)</f>
        <v>138.88333333333333</v>
      </c>
      <c r="H70">
        <v>137.64157594096372</v>
      </c>
      <c r="I70" t="str">
        <f t="shared" si="20"/>
        <v>UP</v>
      </c>
      <c r="J70">
        <v>139.69665354611556</v>
      </c>
      <c r="K70">
        <v>134.73220364581374</v>
      </c>
      <c r="L70" t="str">
        <f t="shared" si="21"/>
        <v>No Confirmation</v>
      </c>
      <c r="M70" t="str">
        <f t="shared" si="22"/>
        <v>No Trend</v>
      </c>
      <c r="N70">
        <v>63.092423797578235</v>
      </c>
      <c r="O70" t="str">
        <f t="shared" si="23"/>
        <v>UP</v>
      </c>
      <c r="P70" t="str">
        <f t="shared" si="24"/>
        <v>No Trend + Momentum</v>
      </c>
      <c r="Q70">
        <f t="shared" si="25"/>
        <v>2.3499999999999943</v>
      </c>
      <c r="R70">
        <f t="shared" si="26"/>
        <v>3.75</v>
      </c>
      <c r="S70">
        <f t="shared" si="27"/>
        <v>0.62666666666666515</v>
      </c>
      <c r="T70" t="str">
        <f t="shared" si="28"/>
        <v>No Indication</v>
      </c>
      <c r="U70" t="str">
        <f t="shared" si="29"/>
        <v>No T+M+I</v>
      </c>
      <c r="V70">
        <v>137.45669068534326</v>
      </c>
      <c r="W70">
        <v>140.3796956734042</v>
      </c>
      <c r="X70">
        <f t="shared" si="30"/>
        <v>-2.9230049880609386</v>
      </c>
      <c r="Y70">
        <v>-3.2322568906844524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139.9</v>
      </c>
      <c r="D71">
        <v>139.9</v>
      </c>
      <c r="E71">
        <v>134.5</v>
      </c>
      <c r="F71">
        <v>134.9</v>
      </c>
      <c r="G71">
        <f>_xll.TA_TYPPRICE(D71,E71,F71)</f>
        <v>136.43333333333331</v>
      </c>
      <c r="H71">
        <v>137.03745463714853</v>
      </c>
      <c r="I71" t="str">
        <f t="shared" si="20"/>
        <v>DOWN</v>
      </c>
      <c r="J71">
        <v>139.74184164697877</v>
      </c>
      <c r="K71">
        <v>134.6806028356329</v>
      </c>
      <c r="L71" t="str">
        <f t="shared" si="21"/>
        <v>No Confirmation</v>
      </c>
      <c r="M71" t="str">
        <f t="shared" si="22"/>
        <v>No Trend</v>
      </c>
      <c r="N71">
        <v>41.917449669736961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0.40000000000000568</v>
      </c>
      <c r="R71">
        <f t="shared" si="26"/>
        <v>5.4000000000000057</v>
      </c>
      <c r="S71">
        <f t="shared" si="27"/>
        <v>7.4074074074075055E-2</v>
      </c>
      <c r="T71" t="str">
        <f t="shared" si="28"/>
        <v>DOWN</v>
      </c>
      <c r="U71" t="str">
        <f t="shared" si="29"/>
        <v>No T+M+I</v>
      </c>
      <c r="V71">
        <v>137.06335365682892</v>
      </c>
      <c r="W71">
        <v>139.97379229018907</v>
      </c>
      <c r="X71">
        <f t="shared" si="30"/>
        <v>-2.910438633360144</v>
      </c>
      <c r="Y71">
        <v>-3.1678932392195907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136.05000000000001</v>
      </c>
      <c r="E72">
        <v>132</v>
      </c>
      <c r="F72">
        <v>132</v>
      </c>
      <c r="G72">
        <f>_xll.TA_TYPPRICE(D72,E72,F72)</f>
        <v>133.35</v>
      </c>
      <c r="H72">
        <v>135.19372731857425</v>
      </c>
      <c r="I72" t="str">
        <f t="shared" si="20"/>
        <v>DOWN</v>
      </c>
      <c r="J72">
        <v>138.9214323920946</v>
      </c>
      <c r="K72">
        <v>134.08491331660338</v>
      </c>
      <c r="L72" t="str">
        <f t="shared" si="21"/>
        <v>DOWN</v>
      </c>
      <c r="M72" t="str">
        <f t="shared" si="22"/>
        <v>DOWN</v>
      </c>
      <c r="N72">
        <v>32.673113117111647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4.0500000000000114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136.28437617116293</v>
      </c>
      <c r="W72">
        <v>139.38314100943433</v>
      </c>
      <c r="X72">
        <f t="shared" si="30"/>
        <v>-3.0987648382713928</v>
      </c>
      <c r="Y72">
        <v>-3.1540675590299512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123</v>
      </c>
      <c r="D73">
        <v>123.8</v>
      </c>
      <c r="E73">
        <v>111</v>
      </c>
      <c r="F73">
        <v>119.45</v>
      </c>
      <c r="G73">
        <f>_xll.TA_TYPPRICE(D73,E73,F73)</f>
        <v>118.08333333333333</v>
      </c>
      <c r="H73">
        <v>126.63853032595378</v>
      </c>
      <c r="I73" t="str">
        <f t="shared" si="20"/>
        <v>DOWN</v>
      </c>
      <c r="J73">
        <v>135.56111408274023</v>
      </c>
      <c r="K73">
        <v>128.9549325795804</v>
      </c>
      <c r="L73" t="str">
        <f t="shared" si="21"/>
        <v>DOWN</v>
      </c>
      <c r="M73" t="str">
        <f t="shared" si="22"/>
        <v>DOWN</v>
      </c>
      <c r="N73">
        <v>14.898891422504319</v>
      </c>
      <c r="O73" t="str">
        <f t="shared" si="23"/>
        <v>DOWN</v>
      </c>
      <c r="P73" t="str">
        <f t="shared" si="24"/>
        <v>DOWN</v>
      </c>
      <c r="Q73">
        <f t="shared" si="25"/>
        <v>8.4500000000000028</v>
      </c>
      <c r="R73">
        <f t="shared" si="26"/>
        <v>12.799999999999997</v>
      </c>
      <c r="S73">
        <f t="shared" si="27"/>
        <v>0.66015625000000033</v>
      </c>
      <c r="T73" t="str">
        <f t="shared" si="28"/>
        <v>No Indication</v>
      </c>
      <c r="U73" t="str">
        <f t="shared" si="29"/>
        <v>No T+M+I</v>
      </c>
      <c r="V73">
        <v>133.69447214483017</v>
      </c>
      <c r="W73">
        <v>137.90661204577253</v>
      </c>
      <c r="X73">
        <f t="shared" si="30"/>
        <v>-4.2121399009423612</v>
      </c>
      <c r="Y73">
        <v>-3.3656820274124333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115.05</v>
      </c>
      <c r="D74">
        <v>115.9</v>
      </c>
      <c r="E74">
        <v>109.1</v>
      </c>
      <c r="F74">
        <v>110.45</v>
      </c>
      <c r="G74">
        <f>_xll.TA_TYPPRICE(D74,E74,F74)</f>
        <v>111.81666666666666</v>
      </c>
      <c r="H74">
        <v>119.22759849631022</v>
      </c>
      <c r="I74" t="str">
        <f t="shared" si="20"/>
        <v>DOWN</v>
      </c>
      <c r="J74">
        <v>131.19197761990907</v>
      </c>
      <c r="K74">
        <v>124.54272533967364</v>
      </c>
      <c r="L74" t="str">
        <f t="shared" si="21"/>
        <v>DOWN</v>
      </c>
      <c r="M74" t="str">
        <f t="shared" si="22"/>
        <v>DOWN</v>
      </c>
      <c r="N74">
        <v>10.015046667503897</v>
      </c>
      <c r="O74" t="str">
        <f t="shared" si="23"/>
        <v>DOWN</v>
      </c>
      <c r="P74" t="str">
        <f t="shared" si="24"/>
        <v>DOWN</v>
      </c>
      <c r="Q74">
        <f t="shared" si="25"/>
        <v>1.3500000000000085</v>
      </c>
      <c r="R74">
        <f t="shared" si="26"/>
        <v>6.8000000000000114</v>
      </c>
      <c r="S74">
        <f t="shared" si="27"/>
        <v>0.19852941176470681</v>
      </c>
      <c r="T74" t="str">
        <f t="shared" si="28"/>
        <v>DOWN</v>
      </c>
      <c r="U74" t="str">
        <f t="shared" si="29"/>
        <v>DOWN</v>
      </c>
      <c r="V74">
        <v>130.11839950716399</v>
      </c>
      <c r="W74">
        <v>135.87278893127086</v>
      </c>
      <c r="X74">
        <f t="shared" si="30"/>
        <v>-5.7543894241068756</v>
      </c>
      <c r="Y74">
        <v>-3.8434235067513218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115.10000000000001</v>
      </c>
      <c r="AE74">
        <f t="shared" si="36"/>
        <v>113.30000000000001</v>
      </c>
      <c r="AF74">
        <f t="shared" si="37"/>
        <v>112.5</v>
      </c>
      <c r="AG74">
        <f t="shared" si="38"/>
        <v>111.7</v>
      </c>
    </row>
    <row r="75" spans="1:33" x14ac:dyDescent="0.25">
      <c r="A75" t="s">
        <v>5</v>
      </c>
      <c r="B75" s="1">
        <v>42961</v>
      </c>
      <c r="C75">
        <v>111.1</v>
      </c>
      <c r="D75">
        <v>113.4</v>
      </c>
      <c r="E75">
        <v>110</v>
      </c>
      <c r="F75">
        <v>110.3</v>
      </c>
      <c r="G75">
        <f>_xll.TA_TYPPRICE(D75,E75,F75)</f>
        <v>111.23333333333333</v>
      </c>
      <c r="H75">
        <v>115.23046591482178</v>
      </c>
      <c r="I75" t="str">
        <f t="shared" si="20"/>
        <v>DOWN</v>
      </c>
      <c r="J75">
        <v>127.23820481548483</v>
      </c>
      <c r="K75">
        <v>121.31100859752394</v>
      </c>
      <c r="L75" t="str">
        <f t="shared" si="21"/>
        <v>DOWN</v>
      </c>
      <c r="M75" t="str">
        <f t="shared" si="22"/>
        <v>DOWN</v>
      </c>
      <c r="N75">
        <v>9.9471163171908934</v>
      </c>
      <c r="O75" t="str">
        <f t="shared" si="23"/>
        <v>DOWN</v>
      </c>
      <c r="P75" t="str">
        <f t="shared" si="24"/>
        <v>DOWN</v>
      </c>
      <c r="Q75">
        <f t="shared" si="25"/>
        <v>0.29999999999999716</v>
      </c>
      <c r="R75">
        <f t="shared" si="26"/>
        <v>3.4000000000000057</v>
      </c>
      <c r="S75">
        <f t="shared" si="27"/>
        <v>8.8235294117646079E-2</v>
      </c>
      <c r="T75" t="str">
        <f t="shared" si="28"/>
        <v>DOWN</v>
      </c>
      <c r="U75" t="str">
        <f t="shared" si="29"/>
        <v>DOWN</v>
      </c>
      <c r="V75">
        <v>127.0694149676003</v>
      </c>
      <c r="W75">
        <v>133.97850826969525</v>
      </c>
      <c r="X75">
        <f t="shared" si="30"/>
        <v>-6.9090933020949592</v>
      </c>
      <c r="Y75">
        <v>-4.4565574658200493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113</v>
      </c>
      <c r="AE75">
        <f t="shared" si="36"/>
        <v>112.10000000000001</v>
      </c>
      <c r="AF75">
        <f t="shared" si="37"/>
        <v>111.7</v>
      </c>
      <c r="AG75">
        <f t="shared" si="38"/>
        <v>111.30000000000001</v>
      </c>
    </row>
    <row r="76" spans="1:33" x14ac:dyDescent="0.25">
      <c r="A76" t="s">
        <v>5</v>
      </c>
      <c r="B76" s="1">
        <v>42963</v>
      </c>
      <c r="C76">
        <v>112.8</v>
      </c>
      <c r="D76">
        <v>112.8</v>
      </c>
      <c r="E76">
        <v>110</v>
      </c>
      <c r="F76">
        <v>110.8</v>
      </c>
      <c r="G76">
        <f>_xll.TA_TYPPRICE(D76,E76,F76)</f>
        <v>111.2</v>
      </c>
      <c r="H76">
        <v>113.21523295741089</v>
      </c>
      <c r="I76" t="str">
        <f t="shared" si="20"/>
        <v>DOWN</v>
      </c>
      <c r="J76">
        <v>124.0297148564882</v>
      </c>
      <c r="K76">
        <v>118.79745113140751</v>
      </c>
      <c r="L76" t="str">
        <f t="shared" si="21"/>
        <v>DOWN</v>
      </c>
      <c r="M76" t="str">
        <f t="shared" si="22"/>
        <v>DOWN</v>
      </c>
      <c r="N76">
        <v>12.422220947334413</v>
      </c>
      <c r="O76" t="str">
        <f t="shared" si="23"/>
        <v>DOWN</v>
      </c>
      <c r="P76" t="str">
        <f t="shared" si="24"/>
        <v>DOWN</v>
      </c>
      <c r="Q76">
        <f t="shared" si="25"/>
        <v>0.79999999999999716</v>
      </c>
      <c r="R76">
        <f t="shared" si="26"/>
        <v>2.7999999999999972</v>
      </c>
      <c r="S76">
        <f t="shared" si="27"/>
        <v>0.28571428571428498</v>
      </c>
      <c r="T76" t="str">
        <f t="shared" si="28"/>
        <v>No Indication</v>
      </c>
      <c r="U76" t="str">
        <f t="shared" si="29"/>
        <v>No T+M+I</v>
      </c>
      <c r="V76">
        <v>124.56642804950795</v>
      </c>
      <c r="W76">
        <v>132.2615817311993</v>
      </c>
      <c r="X76">
        <f t="shared" si="30"/>
        <v>-7.6951536816913517</v>
      </c>
      <c r="Y76">
        <v>-5.10427670899431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111</v>
      </c>
      <c r="D77">
        <v>113.95</v>
      </c>
      <c r="E77">
        <v>107</v>
      </c>
      <c r="F77">
        <v>107.25</v>
      </c>
      <c r="G77">
        <f>_xll.TA_TYPPRICE(D77,E77,F77)</f>
        <v>109.39999999999999</v>
      </c>
      <c r="H77">
        <v>111.30761647870544</v>
      </c>
      <c r="I77" t="str">
        <f t="shared" si="20"/>
        <v>DOWN</v>
      </c>
      <c r="J77">
        <v>121.78977822171305</v>
      </c>
      <c r="K77">
        <v>116.17579532442807</v>
      </c>
      <c r="L77" t="str">
        <f t="shared" si="21"/>
        <v>DOWN</v>
      </c>
      <c r="M77" t="str">
        <f t="shared" si="22"/>
        <v>DOWN</v>
      </c>
      <c r="N77">
        <v>9.9862742150981489</v>
      </c>
      <c r="O77" t="str">
        <f t="shared" si="23"/>
        <v>DOWN</v>
      </c>
      <c r="P77" t="str">
        <f t="shared" si="24"/>
        <v>DOWN</v>
      </c>
      <c r="Q77">
        <f t="shared" si="25"/>
        <v>0.25</v>
      </c>
      <c r="R77">
        <f t="shared" si="26"/>
        <v>6.9500000000000028</v>
      </c>
      <c r="S77">
        <f t="shared" si="27"/>
        <v>3.5971223021582718E-2</v>
      </c>
      <c r="T77" t="str">
        <f t="shared" si="28"/>
        <v>DOWN</v>
      </c>
      <c r="U77" t="str">
        <f t="shared" si="29"/>
        <v>DOWN</v>
      </c>
      <c r="V77">
        <v>121.9023621957375</v>
      </c>
      <c r="W77">
        <v>130.40887197333268</v>
      </c>
      <c r="X77">
        <f t="shared" si="30"/>
        <v>-8.5065097775951841</v>
      </c>
      <c r="Y77">
        <v>-5.784723322714485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113.15</v>
      </c>
      <c r="AE77">
        <f t="shared" si="36"/>
        <v>111.30000000000001</v>
      </c>
      <c r="AF77">
        <f t="shared" si="37"/>
        <v>110.45</v>
      </c>
      <c r="AG77">
        <f t="shared" si="38"/>
        <v>109.65</v>
      </c>
    </row>
    <row r="78" spans="1:33" x14ac:dyDescent="0.25">
      <c r="A78" t="s">
        <v>5</v>
      </c>
      <c r="B78" s="1">
        <v>42965</v>
      </c>
      <c r="C78">
        <v>106.9</v>
      </c>
      <c r="D78">
        <v>128.75</v>
      </c>
      <c r="E78">
        <v>104.6</v>
      </c>
      <c r="F78">
        <v>128.75</v>
      </c>
      <c r="G78">
        <f>_xll.TA_TYPPRICE(D78,E78,F78)</f>
        <v>120.7</v>
      </c>
      <c r="H78">
        <v>116.00380823935272</v>
      </c>
      <c r="I78" t="str">
        <f t="shared" si="20"/>
        <v>UP</v>
      </c>
      <c r="J78">
        <v>123.33649417244348</v>
      </c>
      <c r="K78">
        <v>113.60339636344405</v>
      </c>
      <c r="L78" t="str">
        <f t="shared" si="21"/>
        <v>UP</v>
      </c>
      <c r="M78" t="str">
        <f t="shared" si="22"/>
        <v>UP</v>
      </c>
      <c r="N78">
        <v>63.770304432892857</v>
      </c>
      <c r="O78" t="str">
        <f t="shared" si="23"/>
        <v>UP</v>
      </c>
      <c r="P78" t="str">
        <f t="shared" si="24"/>
        <v>UP</v>
      </c>
      <c r="Q78">
        <f t="shared" si="25"/>
        <v>24.150000000000006</v>
      </c>
      <c r="R78">
        <f t="shared" si="26"/>
        <v>24.150000000000006</v>
      </c>
      <c r="S78">
        <f t="shared" si="27"/>
        <v>1</v>
      </c>
      <c r="T78" t="str">
        <f t="shared" si="28"/>
        <v>UP</v>
      </c>
      <c r="U78" t="str">
        <f t="shared" si="29"/>
        <v>UP</v>
      </c>
      <c r="V78">
        <v>122.95584493485481</v>
      </c>
      <c r="W78">
        <v>130.28599256790062</v>
      </c>
      <c r="X78">
        <f t="shared" si="30"/>
        <v>-7.3301476330458115</v>
      </c>
      <c r="Y78">
        <v>-6.0938081847807499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128.94999999999999</v>
      </c>
      <c r="D79">
        <v>133.4</v>
      </c>
      <c r="E79">
        <v>122.4</v>
      </c>
      <c r="F79">
        <v>123.05</v>
      </c>
      <c r="G79">
        <f>_xll.TA_TYPPRICE(D79,E79,F79)</f>
        <v>126.28333333333335</v>
      </c>
      <c r="H79">
        <v>121.14357078634303</v>
      </c>
      <c r="I79" t="str">
        <f t="shared" si="20"/>
        <v>UP</v>
      </c>
      <c r="J79">
        <v>125.57282880078938</v>
      </c>
      <c r="K79">
        <v>115.5581971715676</v>
      </c>
      <c r="L79" t="str">
        <f t="shared" si="21"/>
        <v>No Confirmation</v>
      </c>
      <c r="M79" t="str">
        <f t="shared" si="22"/>
        <v>No Trend</v>
      </c>
      <c r="N79">
        <v>53.23011497794392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0.64999999999999147</v>
      </c>
      <c r="R79">
        <f t="shared" si="26"/>
        <v>11</v>
      </c>
      <c r="S79">
        <f t="shared" si="27"/>
        <v>5.9090909090908313E-2</v>
      </c>
      <c r="T79" t="str">
        <f t="shared" si="28"/>
        <v>DOWN</v>
      </c>
      <c r="U79" t="str">
        <f t="shared" si="29"/>
        <v>No T+M+I</v>
      </c>
      <c r="V79">
        <v>122.97033032949253</v>
      </c>
      <c r="W79">
        <v>129.74999311842649</v>
      </c>
      <c r="X79">
        <f t="shared" si="30"/>
        <v>-6.7796627889339618</v>
      </c>
      <c r="Y79">
        <v>-6.2309791056113921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</v>
      </c>
      <c r="D80">
        <v>126.1</v>
      </c>
      <c r="E80">
        <v>118</v>
      </c>
      <c r="F80">
        <v>120</v>
      </c>
      <c r="G80">
        <f>_xll.TA_TYPPRICE(D80,E80,F80)</f>
        <v>121.36666666666667</v>
      </c>
      <c r="H80">
        <v>121.25511872650486</v>
      </c>
      <c r="I80" t="str">
        <f t="shared" si="20"/>
        <v>DOWN</v>
      </c>
      <c r="J80">
        <v>125.68997795616951</v>
      </c>
      <c r="K80">
        <v>116.10082002233035</v>
      </c>
      <c r="L80" t="str">
        <f t="shared" si="21"/>
        <v>No Confirmation</v>
      </c>
      <c r="M80" t="str">
        <f t="shared" si="22"/>
        <v>No Trend</v>
      </c>
      <c r="N80">
        <v>47.931240931151628</v>
      </c>
      <c r="O80" t="str">
        <f t="shared" si="23"/>
        <v>No Momentum</v>
      </c>
      <c r="P80" t="str">
        <f t="shared" si="24"/>
        <v>No Trend + Momentum</v>
      </c>
      <c r="Q80">
        <f t="shared" si="25"/>
        <v>2</v>
      </c>
      <c r="R80">
        <f t="shared" si="26"/>
        <v>8.0999999999999943</v>
      </c>
      <c r="S80">
        <f t="shared" si="27"/>
        <v>0.24691358024691376</v>
      </c>
      <c r="T80" t="str">
        <f t="shared" si="28"/>
        <v>No Indication</v>
      </c>
      <c r="U80" t="str">
        <f t="shared" si="29"/>
        <v>No T+M+I</v>
      </c>
      <c r="V80">
        <v>122.51335643264753</v>
      </c>
      <c r="W80">
        <v>129.02777140595046</v>
      </c>
      <c r="X80">
        <f t="shared" si="30"/>
        <v>-6.5144149733029337</v>
      </c>
      <c r="Y80">
        <v>-6.2876662791497004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122.9</v>
      </c>
      <c r="D81">
        <v>126</v>
      </c>
      <c r="E81">
        <v>120</v>
      </c>
      <c r="F81">
        <v>125.2</v>
      </c>
      <c r="G81">
        <f>_xll.TA_TYPPRICE(D81,E81,F81)</f>
        <v>123.73333333333333</v>
      </c>
      <c r="H81">
        <v>122.4942260299191</v>
      </c>
      <c r="I81" t="str">
        <f t="shared" si="20"/>
        <v>UP</v>
      </c>
      <c r="J81">
        <v>125.75887174368739</v>
      </c>
      <c r="K81">
        <v>116.9673044618125</v>
      </c>
      <c r="L81" t="str">
        <f t="shared" si="21"/>
        <v>No Confirmation</v>
      </c>
      <c r="M81" t="str">
        <f t="shared" si="22"/>
        <v>No Trend</v>
      </c>
      <c r="N81">
        <v>57.044236380793933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5.2000000000000028</v>
      </c>
      <c r="R81">
        <f t="shared" si="26"/>
        <v>6</v>
      </c>
      <c r="S81">
        <f t="shared" si="27"/>
        <v>0.86666666666666714</v>
      </c>
      <c r="T81" t="str">
        <f t="shared" si="28"/>
        <v>UP</v>
      </c>
      <c r="U81" t="str">
        <f t="shared" si="29"/>
        <v>No T+M+I</v>
      </c>
      <c r="V81">
        <v>122.92668621224021</v>
      </c>
      <c r="W81">
        <v>128.74423278328746</v>
      </c>
      <c r="X81">
        <f t="shared" si="30"/>
        <v>-5.8175465710472452</v>
      </c>
      <c r="Y81">
        <v>-6.1936423375292096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126</v>
      </c>
      <c r="D82">
        <v>127.2</v>
      </c>
      <c r="E82">
        <v>122.15</v>
      </c>
      <c r="F82">
        <v>123</v>
      </c>
      <c r="G82">
        <f>_xll.TA_TYPPRICE(D82,E82,F82)</f>
        <v>124.11666666666667</v>
      </c>
      <c r="H82">
        <v>123.30544634829289</v>
      </c>
      <c r="I82" t="str">
        <f t="shared" si="20"/>
        <v>DOWN</v>
      </c>
      <c r="J82">
        <v>126.07912246731242</v>
      </c>
      <c r="K82">
        <v>118.11901458140973</v>
      </c>
      <c r="L82" t="str">
        <f t="shared" si="21"/>
        <v>No Confirmation</v>
      </c>
      <c r="M82" t="str">
        <f t="shared" si="22"/>
        <v>No Trend</v>
      </c>
      <c r="N82">
        <v>52.211639116646737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0.84999999999999432</v>
      </c>
      <c r="R82">
        <f t="shared" si="26"/>
        <v>5.0499999999999972</v>
      </c>
      <c r="S82">
        <f t="shared" si="27"/>
        <v>0.16831683168316727</v>
      </c>
      <c r="T82" t="str">
        <f t="shared" si="28"/>
        <v>DOWN</v>
      </c>
      <c r="U82" t="str">
        <f t="shared" si="29"/>
        <v>No T+M+I</v>
      </c>
      <c r="V82">
        <v>122.93796525651095</v>
      </c>
      <c r="W82">
        <v>128.31873405859949</v>
      </c>
      <c r="X82">
        <f t="shared" si="30"/>
        <v>-5.3807688020885394</v>
      </c>
      <c r="Y82">
        <v>-6.0310676304410755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2017-07-05T05:54:07Z</dcterms:created>
  <dcterms:modified xsi:type="dcterms:W3CDTF">2017-08-26T06:07:39Z</dcterms:modified>
</cp:coreProperties>
</file>