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5" i="1"/>
  <c r="K25" i="1"/>
  <c r="K39" i="1"/>
  <c r="K6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3" i="1"/>
  <c r="K17" i="1"/>
  <c r="K19" i="1"/>
  <c r="K21" i="1"/>
  <c r="K23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3" i="1"/>
  <c r="J59" i="1"/>
  <c r="J65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7" i="1"/>
  <c r="J51" i="1"/>
  <c r="J55" i="1"/>
  <c r="J57" i="1"/>
  <c r="J61" i="1"/>
  <c r="J63" i="1"/>
  <c r="J67" i="1"/>
  <c r="J69" i="1"/>
  <c r="J71" i="1"/>
  <c r="J75" i="1"/>
  <c r="J77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6" i="1"/>
  <c r="AH14" i="1"/>
  <c r="AH18" i="1"/>
  <c r="AH22" i="1"/>
  <c r="AH26" i="1"/>
  <c r="AH38" i="1"/>
  <c r="AH42" i="1"/>
  <c r="AH46" i="1"/>
  <c r="AH50" i="1"/>
  <c r="AH54" i="1"/>
  <c r="AH5" i="1"/>
  <c r="AH9" i="1"/>
  <c r="AH13" i="1"/>
  <c r="AH17" i="1"/>
  <c r="AH21" i="1"/>
  <c r="AH29" i="1"/>
  <c r="AH33" i="1"/>
  <c r="AH37" i="1"/>
  <c r="AH41" i="1"/>
  <c r="AH45" i="1"/>
  <c r="AH49" i="1"/>
  <c r="AH53" i="1"/>
  <c r="AH3" i="1"/>
  <c r="AH7" i="1"/>
  <c r="AH11" i="1"/>
  <c r="AH15" i="1"/>
  <c r="AH19" i="1"/>
  <c r="AH23" i="1"/>
  <c r="AH31" i="1"/>
  <c r="AH35" i="1"/>
  <c r="AH39" i="1"/>
  <c r="AH43" i="1"/>
  <c r="AH47" i="1"/>
  <c r="AH51" i="1"/>
  <c r="AH24" i="1"/>
  <c r="AH32" i="1"/>
  <c r="AH40" i="1"/>
  <c r="AH56" i="1"/>
  <c r="AH16" i="1"/>
  <c r="AH8" i="1"/>
  <c r="AH28" i="1"/>
  <c r="AH27" i="1"/>
  <c r="AH36" i="1"/>
  <c r="AH48" i="1"/>
  <c r="AH52" i="1"/>
  <c r="AH12" i="1"/>
  <c r="AH25" i="1"/>
  <c r="AH20" i="1"/>
  <c r="AH34" i="1"/>
  <c r="AH30" i="1" l="1"/>
  <c r="AH4" i="1"/>
  <c r="AH44" i="1"/>
  <c r="AH10" i="1"/>
  <c r="AH5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<sst xmlns="http://schemas.openxmlformats.org/spreadsheetml/2006/main" count="115" uniqueCount="35">
  <si>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</si>
  <si>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</si>
  <si>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</si>
  <si>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</si>
  <si>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</si>
  <si>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IPCALAB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</si>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</sst>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607.5</v>
      </c>
      <c r="D2">
        <v>608</v>
      </c>
      <c r="E2">
        <v>581</v>
      </c>
      <c r="F2">
        <v>590</v>
      </c>
      <c r="G2">
        <f>_xll.TA_TYPPRICE(D2,E2,F2)</f>
        <v>593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27</v>
      </c>
      <c r="S2">
        <f>Q2/R2</f>
        <v>0.33333333333333331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590.1</v>
      </c>
      <c r="D3">
        <v>600</v>
      </c>
      <c r="E3">
        <v>557.4</v>
      </c>
      <c r="F3">
        <v>562</v>
      </c>
      <c r="G3">
        <f>_xll.TA_TYPPRICE(D3,E3,F3)</f>
        <v>573.13333333333333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4.6000000000000227</v>
      </c>
      <c r="R3">
        <f t="shared" ref="R3:R66" si="6">D3-E3</f>
        <v>42.600000000000023</v>
      </c>
      <c r="S3">
        <f t="shared" ref="S3:S66" si="7">Q3/R3</f>
        <v>0.10798122065727747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570.35</v>
      </c>
      <c r="D4">
        <v>572</v>
      </c>
      <c r="E4">
        <v>543</v>
      </c>
      <c r="F4">
        <v>546</v>
      </c>
      <c r="G4">
        <f>_xll.TA_TYPPRICE(D4,E4,F4)</f>
        <v>553.66666666666663</v>
      </c>
      <c r="H4">
        <v>573.26666666666654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29</v>
      </c>
      <c r="S4">
        <f t="shared" si="7"/>
        <v>0.10344827586206896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549.70000000000005</v>
      </c>
      <c r="D5">
        <v>551.95000000000005</v>
      </c>
      <c r="E5">
        <v>532.9</v>
      </c>
      <c r="F5">
        <v>534</v>
      </c>
      <c r="G5">
        <f>_xll.TA_TYPPRICE(D5,E5,F5)</f>
        <v>539.61666666666667</v>
      </c>
      <c r="H5">
        <v>556.44166666666661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1.1000000000000227</v>
      </c>
      <c r="R5">
        <f t="shared" si="6"/>
        <v>19.050000000000068</v>
      </c>
      <c r="S5">
        <f t="shared" si="7"/>
        <v>5.7742782152231956E-2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538</v>
      </c>
      <c r="D6">
        <v>548.85</v>
      </c>
      <c r="E6">
        <v>537.9</v>
      </c>
      <c r="F6">
        <v>541</v>
      </c>
      <c r="G6">
        <f>_xll.TA_TYPPRICE(D6,E6,F6)</f>
        <v>542.58333333333337</v>
      </c>
      <c r="H6">
        <v>549.51250000000005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3.1000000000000227</v>
      </c>
      <c r="R6">
        <f t="shared" si="6"/>
        <v>10.950000000000045</v>
      </c>
      <c r="S6">
        <f t="shared" si="7"/>
        <v>0.28310502283105116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546.9</v>
      </c>
      <c r="D7">
        <v>551</v>
      </c>
      <c r="E7">
        <v>541.95000000000005</v>
      </c>
      <c r="F7">
        <v>544</v>
      </c>
      <c r="G7">
        <f>_xll.TA_TYPPRICE(D7,E7,F7)</f>
        <v>545.65</v>
      </c>
      <c r="H7">
        <v>547.58124999999995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15.151515151515152</v>
      </c>
      <c r="O7" t="str">
        <f t="shared" si="3"/>
        <v>DOWN</v>
      </c>
      <c r="P7" t="e">
        <f t="shared" si="4"/>
        <v>#N/A</v>
      </c>
      <c r="Q7">
        <f t="shared" si="5"/>
        <v>2.0499999999999545</v>
      </c>
      <c r="R7">
        <f t="shared" si="6"/>
        <v>9.0499999999999545</v>
      </c>
      <c r="S7">
        <f t="shared" si="7"/>
        <v>0.2265193370165707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550</v>
      </c>
      <c r="D8">
        <v>564</v>
      </c>
      <c r="E8">
        <v>542.95000000000005</v>
      </c>
      <c r="F8">
        <v>545</v>
      </c>
      <c r="G8">
        <f>_xll.TA_TYPPRICE(D8,E8,F8)</f>
        <v>550.65</v>
      </c>
      <c r="H8">
        <v>549.11562499999991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16.728624535315987</v>
      </c>
      <c r="O8" t="str">
        <f t="shared" si="3"/>
        <v>DOWN</v>
      </c>
      <c r="P8" t="e">
        <f t="shared" si="4"/>
        <v>#N/A</v>
      </c>
      <c r="Q8">
        <f t="shared" si="5"/>
        <v>2.0499999999999545</v>
      </c>
      <c r="R8">
        <f t="shared" si="6"/>
        <v>21.049999999999955</v>
      </c>
      <c r="S8">
        <f t="shared" si="7"/>
        <v>9.7387173396672633E-2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552.95000000000005</v>
      </c>
      <c r="D9">
        <v>564</v>
      </c>
      <c r="E9">
        <v>550.35</v>
      </c>
      <c r="F9">
        <v>564</v>
      </c>
      <c r="G9">
        <f>_xll.TA_TYPPRICE(D9,E9,F9)</f>
        <v>559.44999999999993</v>
      </c>
      <c r="H9">
        <v>554.28281249999986</v>
      </c>
      <c r="I9" t="str">
        <f t="shared" si="0"/>
        <v>UP</v>
      </c>
      <c r="J9">
        <v>569.97499999999991</v>
      </c>
      <c r="K9">
        <v>548.43125000000009</v>
      </c>
      <c r="L9" t="str">
        <f t="shared" si="1"/>
        <v>No Confirmation</v>
      </c>
      <c r="M9" t="str">
        <f t="shared" si="2"/>
        <v>No Trend</v>
      </c>
      <c r="N9">
        <v>42.230818826563507</v>
      </c>
      <c r="O9" t="str">
        <f t="shared" si="3"/>
        <v>No Momentum</v>
      </c>
      <c r="P9" t="str">
        <f t="shared" si="4"/>
        <v>No Trend + Momentum</v>
      </c>
      <c r="Q9">
        <f t="shared" si="5"/>
        <v>13.649999999999977</v>
      </c>
      <c r="R9">
        <f t="shared" si="6"/>
        <v>13.649999999999977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561</v>
      </c>
      <c r="D10">
        <v>561</v>
      </c>
      <c r="E10">
        <v>548.04999999999995</v>
      </c>
      <c r="F10">
        <v>550</v>
      </c>
      <c r="G10">
        <f>_xll.TA_TYPPRICE(D10,E10,F10)</f>
        <v>553.01666666666665</v>
      </c>
      <c r="H10">
        <v>553.64973958333326</v>
      </c>
      <c r="I10" t="str">
        <f t="shared" si="0"/>
        <v>DOWN</v>
      </c>
      <c r="J10">
        <v>567.9805555555555</v>
      </c>
      <c r="K10">
        <v>548.34652777777785</v>
      </c>
      <c r="L10" t="str">
        <f t="shared" si="1"/>
        <v>No Confirmation</v>
      </c>
      <c r="M10" t="str">
        <f t="shared" si="2"/>
        <v>No Trend</v>
      </c>
      <c r="N10">
        <v>32.939401558964043</v>
      </c>
      <c r="O10" t="str">
        <f t="shared" si="3"/>
        <v>DOWN</v>
      </c>
      <c r="P10" t="str">
        <f t="shared" si="4"/>
        <v>No Trend + Momentum</v>
      </c>
      <c r="Q10">
        <f t="shared" si="5"/>
        <v>1.9500000000000455</v>
      </c>
      <c r="R10">
        <f t="shared" si="6"/>
        <v>12.950000000000045</v>
      </c>
      <c r="S10">
        <f t="shared" si="7"/>
        <v>0.15057915057915355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553</v>
      </c>
      <c r="D11">
        <v>562.5</v>
      </c>
      <c r="E11">
        <v>550</v>
      </c>
      <c r="F11">
        <v>557</v>
      </c>
      <c r="G11">
        <f>_xll.TA_TYPPRICE(D11,E11,F11)</f>
        <v>556.5</v>
      </c>
      <c r="H11">
        <v>555.07486979166663</v>
      </c>
      <c r="I11" t="str">
        <f t="shared" si="0"/>
        <v>UP</v>
      </c>
      <c r="J11">
        <v>566.76265432098762</v>
      </c>
      <c r="K11">
        <v>548.71396604938275</v>
      </c>
      <c r="L11" t="str">
        <f t="shared" si="1"/>
        <v>No Confirmation</v>
      </c>
      <c r="M11" t="str">
        <f t="shared" si="2"/>
        <v>No Trend</v>
      </c>
      <c r="N11">
        <v>41.046116437788406</v>
      </c>
      <c r="O11" t="str">
        <f t="shared" si="3"/>
        <v>No Momentum</v>
      </c>
      <c r="P11" t="str">
        <f t="shared" si="4"/>
        <v>No Trend + Momentum</v>
      </c>
      <c r="Q11">
        <f t="shared" si="5"/>
        <v>7</v>
      </c>
      <c r="R11">
        <f t="shared" si="6"/>
        <v>12.5</v>
      </c>
      <c r="S11">
        <f t="shared" si="7"/>
        <v>0.56000000000000005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560</v>
      </c>
      <c r="D12">
        <v>572</v>
      </c>
      <c r="E12">
        <v>549.04999999999995</v>
      </c>
      <c r="F12">
        <v>550</v>
      </c>
      <c r="G12">
        <f>_xll.TA_TYPPRICE(D12,E12,F12)</f>
        <v>557.01666666666665</v>
      </c>
      <c r="H12">
        <v>556.0457682291667</v>
      </c>
      <c r="I12" t="str">
        <f t="shared" si="0"/>
        <v>DOWN</v>
      </c>
      <c r="J12">
        <v>567.92650891632366</v>
      </c>
      <c r="K12">
        <v>548.78864026063104</v>
      </c>
      <c r="L12" t="str">
        <f t="shared" si="1"/>
        <v>No Confirmation</v>
      </c>
      <c r="M12" t="str">
        <f t="shared" si="2"/>
        <v>No Trend</v>
      </c>
      <c r="N12">
        <v>35.657919214589626</v>
      </c>
      <c r="O12" t="str">
        <f t="shared" si="3"/>
        <v>DOWN</v>
      </c>
      <c r="P12" t="str">
        <f t="shared" si="4"/>
        <v>No Trend + Momentum</v>
      </c>
      <c r="Q12">
        <f t="shared" si="5"/>
        <v>0.95000000000004547</v>
      </c>
      <c r="R12">
        <f t="shared" si="6"/>
        <v>22.950000000000045</v>
      </c>
      <c r="S12">
        <f t="shared" si="7"/>
        <v>4.1394335511984473E-2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553</v>
      </c>
      <c r="D13">
        <v>556</v>
      </c>
      <c r="E13">
        <v>539</v>
      </c>
      <c r="F13">
        <v>544</v>
      </c>
      <c r="G13">
        <f>_xll.TA_TYPPRICE(D13,E13,F13)</f>
        <v>546.33333333333337</v>
      </c>
      <c r="H13">
        <v>551.18955078125009</v>
      </c>
      <c r="I13" t="str">
        <f t="shared" si="0"/>
        <v>DOWN</v>
      </c>
      <c r="J13">
        <v>565.27617360158501</v>
      </c>
      <c r="K13">
        <v>546.61338686937972</v>
      </c>
      <c r="L13" t="str">
        <f t="shared" si="1"/>
        <v>DOWN</v>
      </c>
      <c r="M13" t="str">
        <f t="shared" si="2"/>
        <v>DOWN</v>
      </c>
      <c r="N13">
        <v>31.261097505478062</v>
      </c>
      <c r="O13" t="str">
        <f t="shared" si="3"/>
        <v>DOWN</v>
      </c>
      <c r="P13" t="str">
        <f t="shared" si="4"/>
        <v>DOWN</v>
      </c>
      <c r="Q13">
        <f t="shared" si="5"/>
        <v>5</v>
      </c>
      <c r="R13">
        <f t="shared" si="6"/>
        <v>17</v>
      </c>
      <c r="S13">
        <f t="shared" si="7"/>
        <v>0.29411764705882354</v>
      </c>
      <c r="T13" t="str">
        <f t="shared" si="8"/>
        <v>No Indication</v>
      </c>
      <c r="U13" t="str">
        <f t="shared" si="9"/>
        <v>No T+M+I</v>
      </c>
      <c r="V13">
        <v>552.25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546</v>
      </c>
      <c r="D14">
        <v>546</v>
      </c>
      <c r="E14">
        <v>522.54999999999995</v>
      </c>
      <c r="F14">
        <v>527</v>
      </c>
      <c r="G14">
        <f>_xll.TA_TYPPRICE(D14,E14,F14)</f>
        <v>531.85</v>
      </c>
      <c r="H14">
        <v>541.519775390625</v>
      </c>
      <c r="I14" t="str">
        <f t="shared" si="0"/>
        <v>DOWN</v>
      </c>
      <c r="J14">
        <v>560.99257946789942</v>
      </c>
      <c r="K14">
        <v>541.26596756507308</v>
      </c>
      <c r="L14" t="str">
        <f t="shared" si="1"/>
        <v>DOWN</v>
      </c>
      <c r="M14" t="str">
        <f t="shared" si="2"/>
        <v>DOWN</v>
      </c>
      <c r="N14">
        <v>21.758847828360707</v>
      </c>
      <c r="O14" t="str">
        <f t="shared" si="3"/>
        <v>DOWN</v>
      </c>
      <c r="P14" t="str">
        <f t="shared" si="4"/>
        <v>DOWN</v>
      </c>
      <c r="Q14">
        <f t="shared" si="5"/>
        <v>4.4500000000000455</v>
      </c>
      <c r="R14">
        <f t="shared" si="6"/>
        <v>23.450000000000045</v>
      </c>
      <c r="S14">
        <f t="shared" si="7"/>
        <v>0.1897654584221764</v>
      </c>
      <c r="T14" t="str">
        <f t="shared" si="8"/>
        <v>DOWN</v>
      </c>
      <c r="U14" t="str">
        <f t="shared" si="9"/>
        <v>DOWN</v>
      </c>
      <c r="V14">
        <v>548.36538461538464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528</v>
      </c>
      <c r="D15">
        <v>534</v>
      </c>
      <c r="E15">
        <v>526.15</v>
      </c>
      <c r="F15">
        <v>530</v>
      </c>
      <c r="G15">
        <f>_xll.TA_TYPPRICE(D15,E15,F15)</f>
        <v>530.05000000000007</v>
      </c>
      <c r="H15">
        <v>535.78488769531259</v>
      </c>
      <c r="I15" t="str">
        <f t="shared" si="0"/>
        <v>DOWN</v>
      </c>
      <c r="J15">
        <v>554.99422847503286</v>
      </c>
      <c r="K15">
        <v>537.90686366172349</v>
      </c>
      <c r="L15" t="str">
        <f t="shared" si="1"/>
        <v>DOWN</v>
      </c>
      <c r="M15" t="str">
        <f t="shared" si="2"/>
        <v>DOWN</v>
      </c>
      <c r="N15">
        <v>26.675332242209361</v>
      </c>
      <c r="O15" t="str">
        <f t="shared" si="3"/>
        <v>DOWN</v>
      </c>
      <c r="P15" t="str">
        <f t="shared" si="4"/>
        <v>DOWN</v>
      </c>
      <c r="Q15">
        <f t="shared" si="5"/>
        <v>3.8500000000000227</v>
      </c>
      <c r="R15">
        <f t="shared" si="6"/>
        <v>7.8500000000000227</v>
      </c>
      <c r="S15">
        <f t="shared" si="7"/>
        <v>0.49044585987261297</v>
      </c>
      <c r="T15" t="str">
        <f t="shared" si="8"/>
        <v>No Indication</v>
      </c>
      <c r="U15" t="str">
        <f t="shared" si="9"/>
        <v>No T+M+I</v>
      </c>
      <c r="V15">
        <v>545.53994082840234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532.95000000000005</v>
      </c>
      <c r="D16">
        <v>533.9</v>
      </c>
      <c r="E16">
        <v>517</v>
      </c>
      <c r="F16">
        <v>517</v>
      </c>
      <c r="G16">
        <f>_xll.TA_TYPPRICE(D16,E16,F16)</f>
        <v>522.63333333333333</v>
      </c>
      <c r="H16">
        <v>529.2091105143229</v>
      </c>
      <c r="I16" t="str">
        <f t="shared" si="0"/>
        <v>DOWN</v>
      </c>
      <c r="J16">
        <v>550.30662214724782</v>
      </c>
      <c r="K16">
        <v>533.26089395911822</v>
      </c>
      <c r="L16" t="str">
        <f t="shared" si="1"/>
        <v>DOWN</v>
      </c>
      <c r="M16" t="str">
        <f t="shared" si="2"/>
        <v>DOWN</v>
      </c>
      <c r="N16">
        <v>19.901466089197026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16.899999999999977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541.14918070095587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518</v>
      </c>
      <c r="D17">
        <v>518.04999999999995</v>
      </c>
      <c r="E17">
        <v>502</v>
      </c>
      <c r="F17">
        <v>515</v>
      </c>
      <c r="G17">
        <f>_xll.TA_TYPPRICE(D17,E17,F17)</f>
        <v>511.68333333333334</v>
      </c>
      <c r="H17">
        <v>520.44622192382815</v>
      </c>
      <c r="I17" t="str">
        <f t="shared" si="0"/>
        <v>DOWN</v>
      </c>
      <c r="J17">
        <v>543.13848389230384</v>
      </c>
      <c r="K17">
        <v>526.31402863486971</v>
      </c>
      <c r="L17" t="str">
        <f t="shared" si="1"/>
        <v>DOWN</v>
      </c>
      <c r="M17" t="str">
        <f t="shared" si="2"/>
        <v>DOWN</v>
      </c>
      <c r="N17">
        <v>18.974846043842742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16.049999999999955</v>
      </c>
      <c r="S17">
        <f t="shared" si="7"/>
        <v>0.80996884735202723</v>
      </c>
      <c r="T17" t="str">
        <f t="shared" si="8"/>
        <v>UP</v>
      </c>
      <c r="U17" t="str">
        <f t="shared" si="9"/>
        <v>No T+M+I</v>
      </c>
      <c r="V17">
        <v>537.12622982388575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511</v>
      </c>
      <c r="D18">
        <v>520</v>
      </c>
      <c r="E18">
        <v>483.95</v>
      </c>
      <c r="F18">
        <v>490</v>
      </c>
      <c r="G18">
        <f>_xll.TA_TYPPRICE(D18,E18,F18)</f>
        <v>497.98333333333335</v>
      </c>
      <c r="H18">
        <v>509.21477762858075</v>
      </c>
      <c r="I18" t="str">
        <f t="shared" si="0"/>
        <v>DOWN</v>
      </c>
      <c r="J18">
        <v>537.99659858290295</v>
      </c>
      <c r="K18">
        <v>516.89980004934307</v>
      </c>
      <c r="L18" t="str">
        <f t="shared" si="1"/>
        <v>DOWN</v>
      </c>
      <c r="M18" t="str">
        <f t="shared" si="2"/>
        <v>DOWN</v>
      </c>
      <c r="N18">
        <v>10.983953062161419</v>
      </c>
      <c r="O18" t="str">
        <f t="shared" si="3"/>
        <v>DOWN</v>
      </c>
      <c r="P18" t="str">
        <f t="shared" si="4"/>
        <v>DOWN</v>
      </c>
      <c r="Q18">
        <f t="shared" si="5"/>
        <v>6.0500000000000114</v>
      </c>
      <c r="R18">
        <f t="shared" si="6"/>
        <v>36.050000000000011</v>
      </c>
      <c r="S18">
        <f t="shared" si="7"/>
        <v>0.16782246879334284</v>
      </c>
      <c r="T18" t="str">
        <f t="shared" si="8"/>
        <v>DOWN</v>
      </c>
      <c r="U18" t="str">
        <f t="shared" si="9"/>
        <v>DOWN</v>
      </c>
      <c r="V18">
        <v>529.87604062021103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485</v>
      </c>
      <c r="D19">
        <v>497.7</v>
      </c>
      <c r="E19">
        <v>485</v>
      </c>
      <c r="F19">
        <v>491</v>
      </c>
      <c r="G19">
        <f>_xll.TA_TYPPRICE(D19,E19,F19)</f>
        <v>491.23333333333335</v>
      </c>
      <c r="H19">
        <v>500.22405548095708</v>
      </c>
      <c r="I19" t="str">
        <f t="shared" si="0"/>
        <v>DOWN</v>
      </c>
      <c r="J19">
        <v>529.04179889781335</v>
      </c>
      <c r="K19">
        <v>509.8109555939335</v>
      </c>
      <c r="L19" t="str">
        <f t="shared" si="1"/>
        <v>DOWN</v>
      </c>
      <c r="M19" t="str">
        <f t="shared" si="2"/>
        <v>DOWN</v>
      </c>
      <c r="N19">
        <v>12.81966938482306</v>
      </c>
      <c r="O19" t="str">
        <f t="shared" si="3"/>
        <v>DOWN</v>
      </c>
      <c r="P19" t="str">
        <f t="shared" si="4"/>
        <v>DOWN</v>
      </c>
      <c r="Q19">
        <f t="shared" si="5"/>
        <v>6</v>
      </c>
      <c r="R19">
        <f t="shared" si="6"/>
        <v>12.699999999999989</v>
      </c>
      <c r="S19">
        <f t="shared" si="7"/>
        <v>0.4724409448818902</v>
      </c>
      <c r="T19" t="str">
        <f t="shared" si="8"/>
        <v>No Indication</v>
      </c>
      <c r="U19" t="str">
        <f t="shared" si="9"/>
        <v>No T+M+I</v>
      </c>
      <c r="V19">
        <v>523.89511129402467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493</v>
      </c>
      <c r="D20">
        <v>509.7</v>
      </c>
      <c r="E20">
        <v>487.25</v>
      </c>
      <c r="F20">
        <v>503</v>
      </c>
      <c r="G20">
        <f>_xll.TA_TYPPRICE(D20,E20,F20)</f>
        <v>499.98333333333335</v>
      </c>
      <c r="H20">
        <v>500.10369440714521</v>
      </c>
      <c r="I20" t="str">
        <f t="shared" si="0"/>
        <v>UP</v>
      </c>
      <c r="J20">
        <v>524.74362136496597</v>
      </c>
      <c r="K20">
        <v>504.79740990639272</v>
      </c>
      <c r="L20" t="str">
        <f t="shared" si="1"/>
        <v>DOWN</v>
      </c>
      <c r="M20" t="str">
        <f t="shared" si="2"/>
        <v>No Trend</v>
      </c>
      <c r="N20">
        <v>33.416309747565052</v>
      </c>
      <c r="O20" t="str">
        <f t="shared" si="3"/>
        <v>DOWN</v>
      </c>
      <c r="P20" t="str">
        <f t="shared" si="4"/>
        <v>No Trend + Momentum</v>
      </c>
      <c r="Q20">
        <f t="shared" si="5"/>
        <v>15.75</v>
      </c>
      <c r="R20">
        <f t="shared" si="6"/>
        <v>22.449999999999989</v>
      </c>
      <c r="S20">
        <f t="shared" si="7"/>
        <v>0.70155902004454374</v>
      </c>
      <c r="T20" t="str">
        <f t="shared" si="8"/>
        <v>No Indication</v>
      </c>
      <c r="U20" t="str">
        <f t="shared" si="9"/>
        <v>No T+M+I</v>
      </c>
      <c r="V20">
        <v>520.68047878725167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504.5</v>
      </c>
      <c r="D21">
        <v>504.5</v>
      </c>
      <c r="E21">
        <v>489</v>
      </c>
      <c r="F21">
        <v>490</v>
      </c>
      <c r="G21">
        <f>_xll.TA_TYPPRICE(D21,E21,F21)</f>
        <v>494.5</v>
      </c>
      <c r="H21">
        <v>497.30184720357261</v>
      </c>
      <c r="I21" t="str">
        <f t="shared" si="0"/>
        <v>DOWN</v>
      </c>
      <c r="J21">
        <v>520.24503883941793</v>
      </c>
      <c r="K21">
        <v>501.28687437163876</v>
      </c>
      <c r="L21" t="str">
        <f t="shared" si="1"/>
        <v>DOWN</v>
      </c>
      <c r="M21" t="str">
        <f t="shared" si="2"/>
        <v>DOWN</v>
      </c>
      <c r="N21">
        <v>25.316798985712435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15.5</v>
      </c>
      <c r="S21">
        <f t="shared" si="7"/>
        <v>6.4516129032258063E-2</v>
      </c>
      <c r="T21" t="str">
        <f t="shared" si="8"/>
        <v>DOWN</v>
      </c>
      <c r="U21" t="str">
        <f t="shared" si="9"/>
        <v>DOWN</v>
      </c>
      <c r="V21">
        <v>515.96040512767445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488.05</v>
      </c>
      <c r="D22">
        <v>504.7</v>
      </c>
      <c r="E22">
        <v>485</v>
      </c>
      <c r="F22">
        <v>486</v>
      </c>
      <c r="G22">
        <f>_xll.TA_TYPPRICE(D22,E22,F22)</f>
        <v>491.90000000000003</v>
      </c>
      <c r="H22">
        <v>494.60092360178635</v>
      </c>
      <c r="I22" t="str">
        <f t="shared" si="0"/>
        <v>DOWN</v>
      </c>
      <c r="J22">
        <v>516.79058576399177</v>
      </c>
      <c r="K22">
        <v>497.66756895571905</v>
      </c>
      <c r="L22" t="str">
        <f t="shared" si="1"/>
        <v>DOWN</v>
      </c>
      <c r="M22" t="str">
        <f t="shared" si="2"/>
        <v>DOWN</v>
      </c>
      <c r="N22">
        <v>23.157928179056675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19.699999999999989</v>
      </c>
      <c r="S22">
        <f t="shared" si="7"/>
        <v>5.0761421319796982E-2</v>
      </c>
      <c r="T22" t="str">
        <f t="shared" si="8"/>
        <v>DOWN</v>
      </c>
      <c r="U22" t="str">
        <f t="shared" si="9"/>
        <v>DOWN</v>
      </c>
      <c r="V22">
        <v>511.35111203110915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494</v>
      </c>
      <c r="D23">
        <v>497.45</v>
      </c>
      <c r="E23">
        <v>488.6</v>
      </c>
      <c r="F23">
        <v>491</v>
      </c>
      <c r="G23">
        <f>_xll.TA_TYPPRICE(D23,E23,F23)</f>
        <v>492.34999999999997</v>
      </c>
      <c r="H23">
        <v>493.47546180089319</v>
      </c>
      <c r="I23" t="str">
        <f t="shared" si="0"/>
        <v>DOWN</v>
      </c>
      <c r="J23">
        <v>512.492677816438</v>
      </c>
      <c r="K23">
        <v>495.65255363222593</v>
      </c>
      <c r="L23" t="str">
        <f t="shared" si="1"/>
        <v>DOWN</v>
      </c>
      <c r="M23" t="str">
        <f t="shared" si="2"/>
        <v>DOWN</v>
      </c>
      <c r="N23">
        <v>32.192647669203325</v>
      </c>
      <c r="O23" t="str">
        <f t="shared" si="3"/>
        <v>DOWN</v>
      </c>
      <c r="P23" t="str">
        <f t="shared" si="4"/>
        <v>DOWN</v>
      </c>
      <c r="Q23">
        <f t="shared" si="5"/>
        <v>2.3999999999999773</v>
      </c>
      <c r="R23">
        <f t="shared" si="6"/>
        <v>8.8499999999999659</v>
      </c>
      <c r="S23">
        <f t="shared" si="7"/>
        <v>0.2711864406779646</v>
      </c>
      <c r="T23" t="str">
        <f t="shared" si="8"/>
        <v>No Indication</v>
      </c>
      <c r="U23" t="str">
        <f t="shared" si="9"/>
        <v>No T+M+I</v>
      </c>
      <c r="V23">
        <v>508.22017171863081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492</v>
      </c>
      <c r="D24">
        <v>518.79999999999995</v>
      </c>
      <c r="E24">
        <v>492</v>
      </c>
      <c r="F24">
        <v>509</v>
      </c>
      <c r="G24">
        <f>_xll.TA_TYPPRICE(D24,E24,F24)</f>
        <v>506.59999999999997</v>
      </c>
      <c r="H24">
        <v>500.0377309004466</v>
      </c>
      <c r="I24" t="str">
        <f t="shared" si="0"/>
        <v>UP</v>
      </c>
      <c r="J24">
        <v>513.89430496834063</v>
      </c>
      <c r="K24">
        <v>494.84087504728683</v>
      </c>
      <c r="L24" t="str">
        <f t="shared" si="1"/>
        <v>No Confirmation</v>
      </c>
      <c r="M24" t="str">
        <f t="shared" si="2"/>
        <v>No Trend</v>
      </c>
      <c r="N24">
        <v>55.655043389272187</v>
      </c>
      <c r="O24" t="str">
        <f t="shared" si="3"/>
        <v>No Momentum</v>
      </c>
      <c r="P24" t="str">
        <f t="shared" si="4"/>
        <v>No Trend + Momentum</v>
      </c>
      <c r="Q24">
        <f t="shared" si="5"/>
        <v>17</v>
      </c>
      <c r="R24">
        <f t="shared" si="6"/>
        <v>26.799999999999955</v>
      </c>
      <c r="S24">
        <f t="shared" si="7"/>
        <v>0.63432835820895628</v>
      </c>
      <c r="T24" t="str">
        <f t="shared" si="8"/>
        <v>No Indication</v>
      </c>
      <c r="U24" t="str">
        <f t="shared" si="9"/>
        <v>No T+M+I</v>
      </c>
      <c r="V24">
        <v>508.3401453003799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512.04999999999995</v>
      </c>
      <c r="D25">
        <v>521</v>
      </c>
      <c r="E25">
        <v>498</v>
      </c>
      <c r="F25">
        <v>499</v>
      </c>
      <c r="G25">
        <f>_xll.TA_TYPPRICE(D25,E25,F25)</f>
        <v>506</v>
      </c>
      <c r="H25">
        <v>503.0188654502233</v>
      </c>
      <c r="I25" t="str">
        <f t="shared" si="0"/>
        <v>DOWN</v>
      </c>
      <c r="J25">
        <v>515.47334830870943</v>
      </c>
      <c r="K25">
        <v>495.54290281455644</v>
      </c>
      <c r="L25" t="str">
        <f t="shared" si="1"/>
        <v>No Confirmation</v>
      </c>
      <c r="M25" t="str">
        <f t="shared" si="2"/>
        <v>No Trend</v>
      </c>
      <c r="N25">
        <v>44.872657572887078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23</v>
      </c>
      <c r="S25">
        <f t="shared" si="7"/>
        <v>4.3478260869565216E-2</v>
      </c>
      <c r="T25" t="str">
        <f t="shared" si="8"/>
        <v>DOWN</v>
      </c>
      <c r="U25" t="str">
        <f t="shared" si="9"/>
        <v>No T+M+I</v>
      </c>
      <c r="V25">
        <v>506.90319986955222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502.4</v>
      </c>
      <c r="D26">
        <v>520</v>
      </c>
      <c r="E26">
        <v>501.1</v>
      </c>
      <c r="F26">
        <v>513</v>
      </c>
      <c r="G26">
        <f>_xll.TA_TYPPRICE(D26,E26,F26)</f>
        <v>511.36666666666662</v>
      </c>
      <c r="H26">
        <v>507.19276605844493</v>
      </c>
      <c r="I26" t="str">
        <f t="shared" si="0"/>
        <v>UP</v>
      </c>
      <c r="J26">
        <v>516.47927090677399</v>
      </c>
      <c r="K26">
        <v>496.7778133002106</v>
      </c>
      <c r="L26" t="str">
        <f t="shared" si="1"/>
        <v>No Confirmation</v>
      </c>
      <c r="M26" t="str">
        <f t="shared" si="2"/>
        <v>No Trend</v>
      </c>
      <c r="N26">
        <v>58.830636621584475</v>
      </c>
      <c r="O26" t="str">
        <f t="shared" si="3"/>
        <v>No Momentum</v>
      </c>
      <c r="P26" t="str">
        <f t="shared" si="4"/>
        <v>No Trend + Momentum</v>
      </c>
      <c r="Q26">
        <f t="shared" si="5"/>
        <v>11.899999999999977</v>
      </c>
      <c r="R26">
        <f t="shared" si="6"/>
        <v>18.899999999999977</v>
      </c>
      <c r="S26">
        <f t="shared" si="7"/>
        <v>0.62962962962962921</v>
      </c>
      <c r="T26" t="str">
        <f t="shared" si="8"/>
        <v>No Indication</v>
      </c>
      <c r="U26" t="str">
        <f t="shared" si="9"/>
        <v>No T+M+I</v>
      </c>
      <c r="V26">
        <v>507.84116912039036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515.4</v>
      </c>
      <c r="D27">
        <v>515.4</v>
      </c>
      <c r="E27">
        <v>500</v>
      </c>
      <c r="F27">
        <v>512</v>
      </c>
      <c r="G27">
        <f>_xll.TA_TYPPRICE(D27,E27,F27)</f>
        <v>509.13333333333338</v>
      </c>
      <c r="H27">
        <v>508.16304969588919</v>
      </c>
      <c r="I27" t="str">
        <f t="shared" si="0"/>
        <v>UP</v>
      </c>
      <c r="J27">
        <v>516.23943292749084</v>
      </c>
      <c r="K27">
        <v>497.4938547890527</v>
      </c>
      <c r="L27" t="str">
        <f t="shared" si="1"/>
        <v>No Confirmation</v>
      </c>
      <c r="M27" t="str">
        <f t="shared" si="2"/>
        <v>No Trend</v>
      </c>
      <c r="N27">
        <v>57.530070698529258</v>
      </c>
      <c r="O27" t="str">
        <f t="shared" si="3"/>
        <v>No Momentum</v>
      </c>
      <c r="P27" t="str">
        <f t="shared" si="4"/>
        <v>No Trend + Momentum</v>
      </c>
      <c r="Q27">
        <f t="shared" si="5"/>
        <v>12</v>
      </c>
      <c r="R27">
        <f t="shared" si="6"/>
        <v>15.399999999999977</v>
      </c>
      <c r="S27">
        <f t="shared" si="7"/>
        <v>0.77922077922078037</v>
      </c>
      <c r="T27" t="str">
        <f t="shared" si="8"/>
        <v>No Indication</v>
      </c>
      <c r="U27" t="str">
        <f t="shared" si="9"/>
        <v>No T+M+I</v>
      </c>
      <c r="V27">
        <v>508.48098925571492</v>
      </c>
      <c r="W27">
        <v>526.92307692307691</v>
      </c>
      <c r="X27">
        <f t="shared" si="10"/>
        <v>-18.442087667361989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509.8</v>
      </c>
      <c r="D28">
        <v>514.75</v>
      </c>
      <c r="E28">
        <v>502.35</v>
      </c>
      <c r="F28">
        <v>504</v>
      </c>
      <c r="G28">
        <f>_xll.TA_TYPPRICE(D28,E28,F28)</f>
        <v>507.0333333333333</v>
      </c>
      <c r="H28">
        <v>507.59819151461124</v>
      </c>
      <c r="I28" t="str">
        <f t="shared" si="0"/>
        <v>DOWN</v>
      </c>
      <c r="J28">
        <v>515.90844783249293</v>
      </c>
      <c r="K28">
        <v>498.5729981692632</v>
      </c>
      <c r="L28" t="str">
        <f t="shared" si="1"/>
        <v>No Confirmation</v>
      </c>
      <c r="M28" t="str">
        <f t="shared" si="2"/>
        <v>No Trend</v>
      </c>
      <c r="N28">
        <v>47.11449336204285</v>
      </c>
      <c r="O28" t="str">
        <f t="shared" si="3"/>
        <v>No Momentum</v>
      </c>
      <c r="P28" t="str">
        <f t="shared" si="4"/>
        <v>No Trend + Momentum</v>
      </c>
      <c r="Q28">
        <f t="shared" si="5"/>
        <v>1.6499999999999773</v>
      </c>
      <c r="R28">
        <f t="shared" si="6"/>
        <v>12.399999999999977</v>
      </c>
      <c r="S28">
        <f t="shared" si="7"/>
        <v>0.13306451612903067</v>
      </c>
      <c r="T28" t="str">
        <f t="shared" si="8"/>
        <v>DOWN</v>
      </c>
      <c r="U28" t="str">
        <f t="shared" si="9"/>
        <v>No T+M+I</v>
      </c>
      <c r="V28">
        <v>507.79160629329726</v>
      </c>
      <c r="W28">
        <v>525.22507122507125</v>
      </c>
      <c r="X28">
        <f t="shared" si="10"/>
        <v>-17.433464931773983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508.45</v>
      </c>
      <c r="D29">
        <v>516</v>
      </c>
      <c r="E29">
        <v>502</v>
      </c>
      <c r="F29">
        <v>503</v>
      </c>
      <c r="G29">
        <f>_xll.TA_TYPPRICE(D29,E29,F29)</f>
        <v>507</v>
      </c>
      <c r="H29">
        <v>507.29909575730562</v>
      </c>
      <c r="I29" t="str">
        <f t="shared" si="0"/>
        <v>DOWN</v>
      </c>
      <c r="J29">
        <v>515.9287927586056</v>
      </c>
      <c r="K29">
        <v>499.33455413164916</v>
      </c>
      <c r="L29" t="str">
        <f t="shared" si="1"/>
        <v>No Confirmation</v>
      </c>
      <c r="M29" t="str">
        <f t="shared" si="2"/>
        <v>No Trend</v>
      </c>
      <c r="N29">
        <v>45.818364884440854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14</v>
      </c>
      <c r="S29">
        <f t="shared" si="7"/>
        <v>7.1428571428571425E-2</v>
      </c>
      <c r="T29" t="str">
        <f t="shared" si="8"/>
        <v>DOWN</v>
      </c>
      <c r="U29" t="str">
        <f t="shared" si="9"/>
        <v>No T+M+I</v>
      </c>
      <c r="V29">
        <v>507.05443609432848</v>
      </c>
      <c r="W29">
        <v>523.57876965284379</v>
      </c>
      <c r="X29">
        <f t="shared" si="10"/>
        <v>-16.524333558515309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506</v>
      </c>
      <c r="D30">
        <v>507.9</v>
      </c>
      <c r="E30">
        <v>496.5</v>
      </c>
      <c r="F30">
        <v>503</v>
      </c>
      <c r="G30">
        <f>_xll.TA_TYPPRICE(D30,E30,F30)</f>
        <v>502.4666666666667</v>
      </c>
      <c r="H30">
        <v>504.88288121198616</v>
      </c>
      <c r="I30" t="str">
        <f t="shared" si="0"/>
        <v>DOWN</v>
      </c>
      <c r="J30">
        <v>514.14461659002654</v>
      </c>
      <c r="K30">
        <v>498.70465321350491</v>
      </c>
      <c r="L30" t="str">
        <f t="shared" si="1"/>
        <v>No Confirmation</v>
      </c>
      <c r="M30" t="str">
        <f t="shared" si="2"/>
        <v>No Trend</v>
      </c>
      <c r="N30">
        <v>45.818364884440861</v>
      </c>
      <c r="O30" t="str">
        <f t="shared" si="3"/>
        <v>No Momentum</v>
      </c>
      <c r="P30" t="str">
        <f t="shared" si="4"/>
        <v>No Trend + Momentum</v>
      </c>
      <c r="Q30">
        <f t="shared" si="5"/>
        <v>6.5</v>
      </c>
      <c r="R30">
        <f t="shared" si="6"/>
        <v>11.399999999999977</v>
      </c>
      <c r="S30">
        <f t="shared" si="7"/>
        <v>0.57017543859649233</v>
      </c>
      <c r="T30" t="str">
        <f t="shared" si="8"/>
        <v>No Indication</v>
      </c>
      <c r="U30" t="str">
        <f t="shared" si="9"/>
        <v>No T+M+I</v>
      </c>
      <c r="V30">
        <v>506.43067669520104</v>
      </c>
      <c r="W30">
        <v>522.05441634522572</v>
      </c>
      <c r="X30">
        <f t="shared" si="10"/>
        <v>-15.623739650024675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507.4</v>
      </c>
      <c r="D31">
        <v>507.4</v>
      </c>
      <c r="E31">
        <v>493.7</v>
      </c>
      <c r="F31">
        <v>496</v>
      </c>
      <c r="G31">
        <f>_xll.TA_TYPPRICE(D31,E31,F31)</f>
        <v>499.0333333333333</v>
      </c>
      <c r="H31">
        <v>501.95810727265973</v>
      </c>
      <c r="I31" t="str">
        <f t="shared" si="0"/>
        <v>DOWN</v>
      </c>
      <c r="J31">
        <v>512.645812903354</v>
      </c>
      <c r="K31">
        <v>497.59250805494827</v>
      </c>
      <c r="L31" t="str">
        <f t="shared" si="1"/>
        <v>DOWN</v>
      </c>
      <c r="M31" t="str">
        <f t="shared" si="2"/>
        <v>DOWN</v>
      </c>
      <c r="N31">
        <v>35.220711361984563</v>
      </c>
      <c r="O31" t="str">
        <f t="shared" si="3"/>
        <v>DOWN</v>
      </c>
      <c r="P31" t="str">
        <f t="shared" si="4"/>
        <v>DOWN</v>
      </c>
      <c r="Q31">
        <f t="shared" si="5"/>
        <v>2.3000000000000114</v>
      </c>
      <c r="R31">
        <f t="shared" si="6"/>
        <v>13.699999999999989</v>
      </c>
      <c r="S31">
        <f t="shared" si="7"/>
        <v>0.16788321167883308</v>
      </c>
      <c r="T31" t="str">
        <f t="shared" si="8"/>
        <v>DOWN</v>
      </c>
      <c r="U31" t="str">
        <f t="shared" si="9"/>
        <v>DOWN</v>
      </c>
      <c r="V31">
        <v>504.82595720363167</v>
      </c>
      <c r="W31">
        <v>520.12445957891271</v>
      </c>
      <c r="X31">
        <f t="shared" si="10"/>
        <v>-15.298502375281032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495.1</v>
      </c>
      <c r="D32">
        <v>505.95</v>
      </c>
      <c r="E32">
        <v>490</v>
      </c>
      <c r="F32">
        <v>498</v>
      </c>
      <c r="G32">
        <f>_xll.TA_TYPPRICE(D32,E32,F32)</f>
        <v>497.98333333333335</v>
      </c>
      <c r="H32">
        <v>499.97072030299654</v>
      </c>
      <c r="I32" t="str">
        <f t="shared" si="0"/>
        <v>DOWN</v>
      </c>
      <c r="J32">
        <v>511.15785448038645</v>
      </c>
      <c r="K32">
        <v>495.90528404273755</v>
      </c>
      <c r="L32" t="str">
        <f t="shared" si="1"/>
        <v>No Confirmation</v>
      </c>
      <c r="M32" t="str">
        <f t="shared" si="2"/>
        <v>No Trend</v>
      </c>
      <c r="N32">
        <v>40.163565617683147</v>
      </c>
      <c r="O32" t="str">
        <f t="shared" si="3"/>
        <v>No Momentum</v>
      </c>
      <c r="P32" t="str">
        <f t="shared" si="4"/>
        <v>No Trend + Momentum</v>
      </c>
      <c r="Q32">
        <f t="shared" si="5"/>
        <v>8</v>
      </c>
      <c r="R32">
        <f t="shared" si="6"/>
        <v>15.949999999999989</v>
      </c>
      <c r="S32">
        <f t="shared" si="7"/>
        <v>0.50156739811912265</v>
      </c>
      <c r="T32" t="str">
        <f t="shared" si="8"/>
        <v>No Indication</v>
      </c>
      <c r="U32" t="str">
        <f t="shared" si="9"/>
        <v>No T+M+I</v>
      </c>
      <c r="V32">
        <v>503.77580994153448</v>
      </c>
      <c r="W32">
        <v>518.48561072121549</v>
      </c>
      <c r="X32">
        <f t="shared" si="10"/>
        <v>-14.709800779681018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503.8</v>
      </c>
      <c r="D33">
        <v>511.9</v>
      </c>
      <c r="E33">
        <v>496.55</v>
      </c>
      <c r="F33">
        <v>509</v>
      </c>
      <c r="G33">
        <f>_xll.TA_TYPPRICE(D33,E33,F33)</f>
        <v>505.81666666666666</v>
      </c>
      <c r="H33">
        <v>502.8936934848316</v>
      </c>
      <c r="I33" t="str">
        <f t="shared" si="0"/>
        <v>UP</v>
      </c>
      <c r="J33">
        <v>511.32277570696721</v>
      </c>
      <c r="K33">
        <v>496.04855425546253</v>
      </c>
      <c r="L33" t="str">
        <f t="shared" si="1"/>
        <v>No Confirmation</v>
      </c>
      <c r="M33" t="str">
        <f t="shared" si="2"/>
        <v>No Trend</v>
      </c>
      <c r="N33">
        <v>60.752265593188341</v>
      </c>
      <c r="O33" t="str">
        <f t="shared" si="3"/>
        <v>UP</v>
      </c>
      <c r="P33" t="str">
        <f t="shared" si="4"/>
        <v>No Trend + Momentum</v>
      </c>
      <c r="Q33">
        <f t="shared" si="5"/>
        <v>12.449999999999989</v>
      </c>
      <c r="R33">
        <f t="shared" si="6"/>
        <v>15.349999999999966</v>
      </c>
      <c r="S33">
        <f t="shared" si="7"/>
        <v>0.81107491856677627</v>
      </c>
      <c r="T33" t="str">
        <f t="shared" si="8"/>
        <v>UP</v>
      </c>
      <c r="U33" t="str">
        <f t="shared" si="9"/>
        <v>No T+M+I</v>
      </c>
      <c r="V33">
        <v>504.57953148899071</v>
      </c>
      <c r="W33">
        <v>517.78297289001432</v>
      </c>
      <c r="X33">
        <f t="shared" si="10"/>
        <v>-13.203441401023611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511</v>
      </c>
      <c r="D34">
        <v>521.9</v>
      </c>
      <c r="E34">
        <v>500.1</v>
      </c>
      <c r="F34">
        <v>515</v>
      </c>
      <c r="G34">
        <f>_xll.TA_TYPPRICE(D34,E34,F34)</f>
        <v>512.33333333333337</v>
      </c>
      <c r="H34">
        <v>507.61351340908249</v>
      </c>
      <c r="I34" t="str">
        <f t="shared" si="0"/>
        <v>UP</v>
      </c>
      <c r="J34">
        <v>513.67326999430782</v>
      </c>
      <c r="K34">
        <v>496.94887553202642</v>
      </c>
      <c r="L34" t="str">
        <f t="shared" si="1"/>
        <v>UP</v>
      </c>
      <c r="M34" t="str">
        <f t="shared" si="2"/>
        <v>UP</v>
      </c>
      <c r="N34">
        <v>68.210214371167382</v>
      </c>
      <c r="O34" t="str">
        <f t="shared" si="3"/>
        <v>UP</v>
      </c>
      <c r="P34" t="str">
        <f t="shared" si="4"/>
        <v>UP</v>
      </c>
      <c r="Q34">
        <f t="shared" si="5"/>
        <v>14.899999999999977</v>
      </c>
      <c r="R34">
        <f t="shared" si="6"/>
        <v>21.799999999999955</v>
      </c>
      <c r="S34">
        <f t="shared" si="7"/>
        <v>0.68348623853211043</v>
      </c>
      <c r="T34" t="str">
        <f t="shared" si="8"/>
        <v>No Indication</v>
      </c>
      <c r="U34" t="str">
        <f t="shared" si="9"/>
        <v>No T+M+I</v>
      </c>
      <c r="V34">
        <v>506.18268049068445</v>
      </c>
      <c r="W34">
        <v>517.57682675001331</v>
      </c>
      <c r="X34">
        <f t="shared" si="10"/>
        <v>-11.394146259328863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464</v>
      </c>
      <c r="D35">
        <v>485</v>
      </c>
      <c r="E35">
        <v>436.1</v>
      </c>
      <c r="F35">
        <v>472</v>
      </c>
      <c r="G35">
        <f>_xll.TA_TYPPRICE(D35,E35,F35)</f>
        <v>464.36666666666662</v>
      </c>
      <c r="H35">
        <v>485.99009003787455</v>
      </c>
      <c r="I35" t="str">
        <f t="shared" si="0"/>
        <v>DOWN</v>
      </c>
      <c r="J35">
        <v>507.30143221779497</v>
      </c>
      <c r="K35">
        <v>483.42690319157612</v>
      </c>
      <c r="L35" t="str">
        <f t="shared" si="1"/>
        <v>DOWN</v>
      </c>
      <c r="M35" t="str">
        <f t="shared" si="2"/>
        <v>DOWN</v>
      </c>
      <c r="N35">
        <v>25.241689564966219</v>
      </c>
      <c r="O35" t="str">
        <f t="shared" si="3"/>
        <v>DOWN</v>
      </c>
      <c r="P35" t="str">
        <f t="shared" si="4"/>
        <v>DOWN</v>
      </c>
      <c r="Q35">
        <f t="shared" si="5"/>
        <v>35.899999999999977</v>
      </c>
      <c r="R35">
        <f t="shared" si="6"/>
        <v>48.899999999999977</v>
      </c>
      <c r="S35">
        <f t="shared" si="7"/>
        <v>0.73415132924335369</v>
      </c>
      <c r="T35" t="str">
        <f t="shared" si="8"/>
        <v>No Indication</v>
      </c>
      <c r="U35" t="str">
        <f t="shared" si="9"/>
        <v>No T+M+I</v>
      </c>
      <c r="V35">
        <v>500.92380656904066</v>
      </c>
      <c r="W35">
        <v>514.2007655092716</v>
      </c>
      <c r="X35">
        <f t="shared" si="10"/>
        <v>-13.276958940230941</v>
      </c>
      <c r="Y35">
        <v>-15.100719507024602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460</v>
      </c>
      <c r="D36">
        <v>476.6</v>
      </c>
      <c r="E36">
        <v>460</v>
      </c>
      <c r="F36">
        <v>472</v>
      </c>
      <c r="G36">
        <f>_xll.TA_TYPPRICE(D36,E36,F36)</f>
        <v>469.5333333333333</v>
      </c>
      <c r="H36">
        <v>477.76171168560393</v>
      </c>
      <c r="I36" t="str">
        <f t="shared" si="0"/>
        <v>DOWN</v>
      </c>
      <c r="J36">
        <v>500.47889172495167</v>
      </c>
      <c r="K36">
        <v>478.2209247045592</v>
      </c>
      <c r="L36" t="str">
        <f t="shared" si="1"/>
        <v>DOWN</v>
      </c>
      <c r="M36" t="str">
        <f t="shared" si="2"/>
        <v>DOWN</v>
      </c>
      <c r="N36">
        <v>25.241689564966219</v>
      </c>
      <c r="O36" t="str">
        <f t="shared" si="3"/>
        <v>DOWN</v>
      </c>
      <c r="P36" t="str">
        <f t="shared" si="4"/>
        <v>DOWN</v>
      </c>
      <c r="Q36">
        <f t="shared" si="5"/>
        <v>12</v>
      </c>
      <c r="R36">
        <f t="shared" si="6"/>
        <v>16.600000000000023</v>
      </c>
      <c r="S36">
        <f t="shared" si="7"/>
        <v>0.72289156626505924</v>
      </c>
      <c r="T36" t="str">
        <f t="shared" si="8"/>
        <v>No Indication</v>
      </c>
      <c r="U36" t="str">
        <f t="shared" si="9"/>
        <v>No T+M+I</v>
      </c>
      <c r="V36">
        <v>496.47399017380366</v>
      </c>
      <c r="W36">
        <v>511.0747828789552</v>
      </c>
      <c r="X36">
        <f t="shared" si="10"/>
        <v>-14.600792705151548</v>
      </c>
      <c r="Y36">
        <v>-15.000734146649991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472</v>
      </c>
      <c r="D37">
        <v>488.55</v>
      </c>
      <c r="E37">
        <v>465</v>
      </c>
      <c r="F37">
        <v>476</v>
      </c>
      <c r="G37">
        <f>_xll.TA_TYPPRICE(D37,E37,F37)</f>
        <v>476.51666666666665</v>
      </c>
      <c r="H37">
        <v>477.13918917613529</v>
      </c>
      <c r="I37" t="str">
        <f t="shared" si="0"/>
        <v>DOWN</v>
      </c>
      <c r="J37">
        <v>497.82802689718466</v>
      </c>
      <c r="K37">
        <v>475.28294143687936</v>
      </c>
      <c r="L37" t="str">
        <f t="shared" si="1"/>
        <v>No Confirmation</v>
      </c>
      <c r="M37" t="str">
        <f t="shared" si="2"/>
        <v>No Trend</v>
      </c>
      <c r="N37">
        <v>31.512503071067364</v>
      </c>
      <c r="O37" t="str">
        <f t="shared" si="3"/>
        <v>DOWN</v>
      </c>
      <c r="P37" t="str">
        <f t="shared" si="4"/>
        <v>No Trend + Momentum</v>
      </c>
      <c r="Q37">
        <f t="shared" si="5"/>
        <v>11</v>
      </c>
      <c r="R37">
        <f t="shared" si="6"/>
        <v>23.550000000000011</v>
      </c>
      <c r="S37">
        <f t="shared" si="7"/>
        <v>0.46709129511677261</v>
      </c>
      <c r="T37" t="str">
        <f t="shared" si="8"/>
        <v>No Indication</v>
      </c>
      <c r="U37" t="str">
        <f t="shared" si="9"/>
        <v>No T+M+I</v>
      </c>
      <c r="V37">
        <v>493.32414553168002</v>
      </c>
      <c r="W37">
        <v>508.47665081384741</v>
      </c>
      <c r="X37">
        <f t="shared" si="10"/>
        <v>-15.152505282167397</v>
      </c>
      <c r="Y37">
        <v>-15.031088373753473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474</v>
      </c>
      <c r="D38">
        <v>475.8</v>
      </c>
      <c r="E38">
        <v>468.3</v>
      </c>
      <c r="F38">
        <v>470</v>
      </c>
      <c r="G38">
        <f>_xll.TA_TYPPRICE(D38,E38,F38)</f>
        <v>471.36666666666662</v>
      </c>
      <c r="H38">
        <v>474.25292792140095</v>
      </c>
      <c r="I38" t="str">
        <f t="shared" si="0"/>
        <v>DOWN</v>
      </c>
      <c r="J38">
        <v>492.93290980892141</v>
      </c>
      <c r="K38">
        <v>473.7311766731284</v>
      </c>
      <c r="L38" t="str">
        <f t="shared" si="1"/>
        <v>DOWN</v>
      </c>
      <c r="M38" t="str">
        <f t="shared" si="2"/>
        <v>DOWN</v>
      </c>
      <c r="N38">
        <v>27.229866752582065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7.5</v>
      </c>
      <c r="S38">
        <f t="shared" si="7"/>
        <v>0.22666666666666516</v>
      </c>
      <c r="T38" t="str">
        <f t="shared" si="8"/>
        <v>No Indication</v>
      </c>
      <c r="U38" t="str">
        <f t="shared" si="9"/>
        <v>No T+M+I</v>
      </c>
      <c r="V38">
        <v>489.73581544988309</v>
      </c>
      <c r="W38">
        <v>505.62652853134017</v>
      </c>
      <c r="X38">
        <f t="shared" si="10"/>
        <v>-15.890713081457079</v>
      </c>
      <c r="Y38">
        <v>-15.203013315294195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475</v>
      </c>
      <c r="D39">
        <v>478.9</v>
      </c>
      <c r="E39">
        <v>465</v>
      </c>
      <c r="F39">
        <v>468</v>
      </c>
      <c r="G39">
        <f>_xll.TA_TYPPRICE(D39,E39,F39)</f>
        <v>470.63333333333338</v>
      </c>
      <c r="H39">
        <v>472.44313062736717</v>
      </c>
      <c r="I39" t="str">
        <f t="shared" si="0"/>
        <v>DOWN</v>
      </c>
      <c r="J39">
        <v>489.81448540693884</v>
      </c>
      <c r="K39">
        <v>471.79091519021097</v>
      </c>
      <c r="L39" t="str">
        <f t="shared" si="1"/>
        <v>DOWN</v>
      </c>
      <c r="M39" t="str">
        <f t="shared" si="2"/>
        <v>DOWN</v>
      </c>
      <c r="N39">
        <v>25.770578072859575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13.899999999999977</v>
      </c>
      <c r="S39">
        <f t="shared" si="7"/>
        <v>0.21582733812949675</v>
      </c>
      <c r="T39" t="str">
        <f t="shared" si="8"/>
        <v>No Indication</v>
      </c>
      <c r="U39" t="str">
        <f t="shared" si="9"/>
        <v>No T+M+I</v>
      </c>
      <c r="V39">
        <v>486.39184384220874</v>
      </c>
      <c r="W39">
        <v>502.83937826975944</v>
      </c>
      <c r="X39">
        <f t="shared" si="10"/>
        <v>-16.447534427550693</v>
      </c>
      <c r="Y39">
        <v>-15.451917537745494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465.1</v>
      </c>
      <c r="D40">
        <v>487</v>
      </c>
      <c r="E40">
        <v>465.1</v>
      </c>
      <c r="F40">
        <v>473</v>
      </c>
      <c r="G40">
        <f>_xll.TA_TYPPRICE(D40,E40,F40)</f>
        <v>475.0333333333333</v>
      </c>
      <c r="H40">
        <v>473.73823198035024</v>
      </c>
      <c r="I40" t="str">
        <f t="shared" si="0"/>
        <v>DOWN</v>
      </c>
      <c r="J40">
        <v>489.1890442053969</v>
      </c>
      <c r="K40">
        <v>470.30404514794185</v>
      </c>
      <c r="L40" t="str">
        <f t="shared" si="1"/>
        <v>No Confirmation</v>
      </c>
      <c r="M40" t="str">
        <f t="shared" si="2"/>
        <v>No Trend</v>
      </c>
      <c r="N40">
        <v>36.418744248662364</v>
      </c>
      <c r="O40" t="str">
        <f t="shared" si="3"/>
        <v>DOWN</v>
      </c>
      <c r="P40" t="str">
        <f t="shared" si="4"/>
        <v>No Trend + Momentum</v>
      </c>
      <c r="Q40">
        <f t="shared" si="5"/>
        <v>7.8999999999999773</v>
      </c>
      <c r="R40">
        <f t="shared" si="6"/>
        <v>21.899999999999977</v>
      </c>
      <c r="S40">
        <f t="shared" si="7"/>
        <v>0.36073059360730525</v>
      </c>
      <c r="T40" t="str">
        <f t="shared" si="8"/>
        <v>No Indication</v>
      </c>
      <c r="U40" t="str">
        <f t="shared" si="9"/>
        <v>No T+M+I</v>
      </c>
      <c r="V40">
        <v>484.33156017417662</v>
      </c>
      <c r="W40">
        <v>500.62905395348093</v>
      </c>
      <c r="X40">
        <f t="shared" si="10"/>
        <v>-16.297493779304318</v>
      </c>
      <c r="Y40">
        <v>-15.62103278605726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470.5</v>
      </c>
      <c r="D41">
        <v>481.9</v>
      </c>
      <c r="E41">
        <v>470.5</v>
      </c>
      <c r="F41">
        <v>475</v>
      </c>
      <c r="G41">
        <f>_xll.TA_TYPPRICE(D41,E41,F41)</f>
        <v>475.8</v>
      </c>
      <c r="H41">
        <v>474.76911599017512</v>
      </c>
      <c r="I41" t="str">
        <f t="shared" si="0"/>
        <v>UP</v>
      </c>
      <c r="J41">
        <v>487.56925660419756</v>
      </c>
      <c r="K41">
        <v>470.34759067062146</v>
      </c>
      <c r="L41" t="str">
        <f t="shared" si="1"/>
        <v>No Confirmation</v>
      </c>
      <c r="M41" t="str">
        <f t="shared" si="2"/>
        <v>No Trend</v>
      </c>
      <c r="N41">
        <v>40.673891628896904</v>
      </c>
      <c r="O41" t="str">
        <f t="shared" si="3"/>
        <v>No Momentum</v>
      </c>
      <c r="P41" t="str">
        <f t="shared" si="4"/>
        <v>No Trend + Momentum</v>
      </c>
      <c r="Q41">
        <f t="shared" si="5"/>
        <v>4.5</v>
      </c>
      <c r="R41">
        <f t="shared" si="6"/>
        <v>11.399999999999977</v>
      </c>
      <c r="S41">
        <f t="shared" si="7"/>
        <v>0.39473684210526394</v>
      </c>
      <c r="T41" t="str">
        <f t="shared" si="8"/>
        <v>No Indication</v>
      </c>
      <c r="U41" t="str">
        <f t="shared" si="9"/>
        <v>No T+M+I</v>
      </c>
      <c r="V41">
        <v>482.89593553199558</v>
      </c>
      <c r="W41">
        <v>498.73060551248233</v>
      </c>
      <c r="X41">
        <f t="shared" si="10"/>
        <v>-15.834669980486751</v>
      </c>
      <c r="Y41">
        <v>-15.663760224943157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479</v>
      </c>
      <c r="D42">
        <v>481.9</v>
      </c>
      <c r="E42">
        <v>473</v>
      </c>
      <c r="F42">
        <v>480</v>
      </c>
      <c r="G42">
        <f>_xll.TA_TYPPRICE(D42,E42,F42)</f>
        <v>478.3</v>
      </c>
      <c r="H42">
        <v>476.53455799508754</v>
      </c>
      <c r="I42" t="str">
        <f t="shared" si="0"/>
        <v>UP</v>
      </c>
      <c r="J42">
        <v>486.30942180326474</v>
      </c>
      <c r="K42">
        <v>470.93701496603893</v>
      </c>
      <c r="L42" t="str">
        <f t="shared" si="1"/>
        <v>No Confirmation</v>
      </c>
      <c r="M42" t="str">
        <f t="shared" si="2"/>
        <v>No Trend</v>
      </c>
      <c r="N42">
        <v>50.93525512661445</v>
      </c>
      <c r="O42" t="str">
        <f t="shared" si="3"/>
        <v>No Momentum</v>
      </c>
      <c r="P42" t="str">
        <f t="shared" si="4"/>
        <v>No Trend + Momentum</v>
      </c>
      <c r="Q42">
        <f t="shared" si="5"/>
        <v>7</v>
      </c>
      <c r="R42">
        <f t="shared" si="6"/>
        <v>8.8999999999999773</v>
      </c>
      <c r="S42">
        <f t="shared" si="7"/>
        <v>0.7865168539325863</v>
      </c>
      <c r="T42" t="str">
        <f t="shared" si="8"/>
        <v>No Indication</v>
      </c>
      <c r="U42" t="str">
        <f t="shared" si="9"/>
        <v>No T+M+I</v>
      </c>
      <c r="V42">
        <v>482.45040698861163</v>
      </c>
      <c r="W42">
        <v>497.34315325229846</v>
      </c>
      <c r="X42">
        <f t="shared" si="10"/>
        <v>-14.892746263686831</v>
      </c>
      <c r="Y42">
        <v>-15.509557432691892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483.4</v>
      </c>
      <c r="D43">
        <v>485</v>
      </c>
      <c r="E43">
        <v>476.2</v>
      </c>
      <c r="F43">
        <v>480</v>
      </c>
      <c r="G43">
        <f>_xll.TA_TYPPRICE(D43,E43,F43)</f>
        <v>480.40000000000003</v>
      </c>
      <c r="H43">
        <v>478.46727899754376</v>
      </c>
      <c r="I43" t="str">
        <f t="shared" si="0"/>
        <v>UP</v>
      </c>
      <c r="J43">
        <v>486.01843918031705</v>
      </c>
      <c r="K43">
        <v>472.10656719580805</v>
      </c>
      <c r="L43" t="str">
        <f t="shared" si="1"/>
        <v>No Confirmation</v>
      </c>
      <c r="M43" t="str">
        <f t="shared" si="2"/>
        <v>No Trend</v>
      </c>
      <c r="N43">
        <v>50.93525512661445</v>
      </c>
      <c r="O43" t="str">
        <f t="shared" si="3"/>
        <v>No Momentum</v>
      </c>
      <c r="P43" t="str">
        <f t="shared" si="4"/>
        <v>No Trend + Momentum</v>
      </c>
      <c r="Q43">
        <f t="shared" si="5"/>
        <v>3.8000000000000114</v>
      </c>
      <c r="R43">
        <f t="shared" si="6"/>
        <v>8.8000000000000114</v>
      </c>
      <c r="S43">
        <f t="shared" si="7"/>
        <v>0.43181818181818254</v>
      </c>
      <c r="T43" t="str">
        <f t="shared" si="8"/>
        <v>No Indication</v>
      </c>
      <c r="U43" t="str">
        <f t="shared" si="9"/>
        <v>No T+M+I</v>
      </c>
      <c r="V43">
        <v>482.07342129805602</v>
      </c>
      <c r="W43">
        <v>496.05847523360967</v>
      </c>
      <c r="X43">
        <f t="shared" si="10"/>
        <v>-13.985053935553651</v>
      </c>
      <c r="Y43">
        <v>-15.204656733264244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480.05</v>
      </c>
      <c r="D44">
        <v>496.7</v>
      </c>
      <c r="E44">
        <v>479.45</v>
      </c>
      <c r="F44">
        <v>493</v>
      </c>
      <c r="G44">
        <f>_xll.TA_TYPPRICE(D44,E44,F44)</f>
        <v>489.7166666666667</v>
      </c>
      <c r="H44">
        <v>484.09197283210523</v>
      </c>
      <c r="I44" t="str">
        <f t="shared" si="0"/>
        <v>UP</v>
      </c>
      <c r="J44">
        <v>488.3921193624688</v>
      </c>
      <c r="K44">
        <v>473.73844115229514</v>
      </c>
      <c r="L44" t="str">
        <f t="shared" si="1"/>
        <v>UP</v>
      </c>
      <c r="M44" t="str">
        <f t="shared" si="2"/>
        <v>UP</v>
      </c>
      <c r="N44">
        <v>71.183676131684479</v>
      </c>
      <c r="O44" t="str">
        <f t="shared" si="3"/>
        <v>UP</v>
      </c>
      <c r="P44" t="str">
        <f t="shared" si="4"/>
        <v>UP</v>
      </c>
      <c r="Q44">
        <f t="shared" si="5"/>
        <v>13.550000000000011</v>
      </c>
      <c r="R44">
        <f t="shared" si="6"/>
        <v>17.25</v>
      </c>
      <c r="S44">
        <f t="shared" si="7"/>
        <v>0.78550724637681224</v>
      </c>
      <c r="T44" t="str">
        <f t="shared" si="8"/>
        <v>No Indication</v>
      </c>
      <c r="U44" t="str">
        <f t="shared" si="9"/>
        <v>No T+M+I</v>
      </c>
      <c r="V44">
        <v>483.75443340604738</v>
      </c>
      <c r="W44">
        <v>495.83192151260153</v>
      </c>
      <c r="X44">
        <f t="shared" si="10"/>
        <v>-12.077488106554142</v>
      </c>
      <c r="Y44">
        <v>-14.579223007922224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496.4</v>
      </c>
      <c r="D45">
        <v>500</v>
      </c>
      <c r="E45">
        <v>488.55</v>
      </c>
      <c r="F45">
        <v>493</v>
      </c>
      <c r="G45">
        <f>_xll.TA_TYPPRICE(D45,E45,F45)</f>
        <v>493.84999999999997</v>
      </c>
      <c r="H45">
        <v>488.9709864160526</v>
      </c>
      <c r="I45" t="str">
        <f t="shared" si="0"/>
        <v>UP</v>
      </c>
      <c r="J45">
        <v>490.97164839303127</v>
      </c>
      <c r="K45">
        <v>477.02989867400731</v>
      </c>
      <c r="L45" t="str">
        <f t="shared" si="1"/>
        <v>UP</v>
      </c>
      <c r="M45" t="str">
        <f t="shared" si="2"/>
        <v>UP</v>
      </c>
      <c r="N45">
        <v>71.183676131684479</v>
      </c>
      <c r="O45" t="str">
        <f t="shared" si="3"/>
        <v>UP</v>
      </c>
      <c r="P45" t="str">
        <f t="shared" si="4"/>
        <v>UP</v>
      </c>
      <c r="Q45">
        <f t="shared" si="5"/>
        <v>4.4499999999999886</v>
      </c>
      <c r="R45">
        <f t="shared" si="6"/>
        <v>11.449999999999989</v>
      </c>
      <c r="S45">
        <f t="shared" si="7"/>
        <v>0.38864628820960639</v>
      </c>
      <c r="T45" t="str">
        <f t="shared" si="8"/>
        <v>No Indication</v>
      </c>
      <c r="U45" t="str">
        <f t="shared" si="9"/>
        <v>No T+M+I</v>
      </c>
      <c r="V45">
        <v>485.17682826665549</v>
      </c>
      <c r="W45">
        <v>495.62214954870512</v>
      </c>
      <c r="X45">
        <f t="shared" si="10"/>
        <v>-10.445321282049633</v>
      </c>
      <c r="Y45">
        <v>-13.752442662747706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495</v>
      </c>
      <c r="D46">
        <v>496.25</v>
      </c>
      <c r="E46">
        <v>478.15</v>
      </c>
      <c r="F46">
        <v>482</v>
      </c>
      <c r="G46">
        <f>_xll.TA_TYPPRICE(D46,E46,F46)</f>
        <v>485.4666666666667</v>
      </c>
      <c r="H46">
        <v>487.21882654135965</v>
      </c>
      <c r="I46" t="str">
        <f t="shared" si="0"/>
        <v>DOWN</v>
      </c>
      <c r="J46">
        <v>492.14461541680208</v>
      </c>
      <c r="K46">
        <v>477.27881007978345</v>
      </c>
      <c r="L46" t="str">
        <f t="shared" si="1"/>
        <v>No Confirmation</v>
      </c>
      <c r="M46" t="str">
        <f t="shared" si="2"/>
        <v>No Trend</v>
      </c>
      <c r="N46">
        <v>46.055069118919988</v>
      </c>
      <c r="O46" t="str">
        <f t="shared" si="3"/>
        <v>No Momentum</v>
      </c>
      <c r="P46" t="str">
        <f t="shared" si="4"/>
        <v>No Trend + Momentum</v>
      </c>
      <c r="Q46">
        <f t="shared" si="5"/>
        <v>3.8500000000000227</v>
      </c>
      <c r="R46">
        <f t="shared" si="6"/>
        <v>18.100000000000023</v>
      </c>
      <c r="S46">
        <f t="shared" si="7"/>
        <v>0.21270718232044297</v>
      </c>
      <c r="T46" t="str">
        <f t="shared" si="8"/>
        <v>No Indication</v>
      </c>
      <c r="U46" t="str">
        <f t="shared" si="9"/>
        <v>No T+M+I</v>
      </c>
      <c r="V46">
        <v>484.68808545640081</v>
      </c>
      <c r="W46">
        <v>494.61310143398623</v>
      </c>
      <c r="X46">
        <f t="shared" si="10"/>
        <v>-9.9250159775854172</v>
      </c>
      <c r="Y46">
        <v>-12.986957325715249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478</v>
      </c>
      <c r="D47">
        <v>485.65</v>
      </c>
      <c r="E47">
        <v>478</v>
      </c>
      <c r="F47">
        <v>481</v>
      </c>
      <c r="G47">
        <f>_xll.TA_TYPPRICE(D47,E47,F47)</f>
        <v>481.55</v>
      </c>
      <c r="H47">
        <v>484.38441327067983</v>
      </c>
      <c r="I47" t="str">
        <f t="shared" si="0"/>
        <v>DOWN</v>
      </c>
      <c r="J47">
        <v>490.70136754640163</v>
      </c>
      <c r="K47">
        <v>477.43907450649823</v>
      </c>
      <c r="L47" t="str">
        <f t="shared" si="1"/>
        <v>No Confirmation</v>
      </c>
      <c r="M47" t="str">
        <f t="shared" si="2"/>
        <v>No Trend</v>
      </c>
      <c r="N47">
        <v>44.2788298579882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7.6499999999999773</v>
      </c>
      <c r="S47">
        <f t="shared" si="7"/>
        <v>0.3921568627450992</v>
      </c>
      <c r="T47" t="str">
        <f t="shared" si="8"/>
        <v>No Indication</v>
      </c>
      <c r="U47" t="str">
        <f t="shared" si="9"/>
        <v>No T+M+I</v>
      </c>
      <c r="V47">
        <v>484.12068769387758</v>
      </c>
      <c r="W47">
        <v>493.60472354998723</v>
      </c>
      <c r="X47">
        <f t="shared" si="10"/>
        <v>-9.4840358561096423</v>
      </c>
      <c r="Y47">
        <v>-12.286373031794128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480</v>
      </c>
      <c r="D48">
        <v>487.9</v>
      </c>
      <c r="E48">
        <v>472.5</v>
      </c>
      <c r="F48">
        <v>472</v>
      </c>
      <c r="G48">
        <f>_xll.TA_TYPPRICE(D48,E48,F48)</f>
        <v>477.4666666666667</v>
      </c>
      <c r="H48">
        <v>480.92553996867326</v>
      </c>
      <c r="I48" t="str">
        <f t="shared" si="0"/>
        <v>DOWN</v>
      </c>
      <c r="J48">
        <v>490.07884142497903</v>
      </c>
      <c r="K48">
        <v>476.34150239394307</v>
      </c>
      <c r="L48" t="str">
        <f t="shared" si="1"/>
        <v>DOWN</v>
      </c>
      <c r="M48" t="str">
        <f t="shared" si="2"/>
        <v>DOWN</v>
      </c>
      <c r="N48">
        <v>30.88028038465216</v>
      </c>
      <c r="O48" t="str">
        <f t="shared" si="3"/>
        <v>DOWN</v>
      </c>
      <c r="P48" t="str">
        <f t="shared" si="4"/>
        <v>DOWN</v>
      </c>
      <c r="Q48">
        <f t="shared" si="5"/>
        <v>-0.5</v>
      </c>
      <c r="R48">
        <f t="shared" si="6"/>
        <v>15.399999999999977</v>
      </c>
      <c r="S48">
        <f t="shared" si="7"/>
        <v>-3.2467532467532513E-2</v>
      </c>
      <c r="T48" t="str">
        <f t="shared" si="8"/>
        <v>DOWN</v>
      </c>
      <c r="U48" t="str">
        <f t="shared" si="9"/>
        <v>DOWN</v>
      </c>
      <c r="V48">
        <v>482.25596651020413</v>
      </c>
      <c r="W48">
        <v>492.0043736573956</v>
      </c>
      <c r="X48">
        <f t="shared" si="10"/>
        <v>-9.7484071471914717</v>
      </c>
      <c r="Y48">
        <v>-11.778779854873596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470</v>
      </c>
      <c r="D49">
        <v>476</v>
      </c>
      <c r="E49">
        <v>465.05</v>
      </c>
      <c r="F49">
        <v>468</v>
      </c>
      <c r="G49">
        <f>_xll.TA_TYPPRICE(D49,E49,F49)</f>
        <v>469.68333333333334</v>
      </c>
      <c r="H49">
        <v>475.3044366510033</v>
      </c>
      <c r="I49" t="str">
        <f t="shared" si="0"/>
        <v>DOWN</v>
      </c>
      <c r="J49">
        <v>486.95020999720589</v>
      </c>
      <c r="K49">
        <v>473.83227963973349</v>
      </c>
      <c r="L49" t="str">
        <f t="shared" si="1"/>
        <v>DOWN</v>
      </c>
      <c r="M49" t="str">
        <f t="shared" si="2"/>
        <v>DOWN</v>
      </c>
      <c r="N49">
        <v>26.436145102538671</v>
      </c>
      <c r="O49" t="str">
        <f t="shared" si="3"/>
        <v>DOWN</v>
      </c>
      <c r="P49" t="str">
        <f t="shared" si="4"/>
        <v>DOWN</v>
      </c>
      <c r="Q49">
        <f t="shared" si="5"/>
        <v>2.9499999999999886</v>
      </c>
      <c r="R49">
        <f t="shared" si="6"/>
        <v>10.949999999999989</v>
      </c>
      <c r="S49">
        <f t="shared" si="7"/>
        <v>0.26940639269406319</v>
      </c>
      <c r="T49" t="str">
        <f t="shared" si="8"/>
        <v>No Indication</v>
      </c>
      <c r="U49" t="str">
        <f t="shared" si="9"/>
        <v>No T+M+I</v>
      </c>
      <c r="V49">
        <v>480.06274089324967</v>
      </c>
      <c r="W49">
        <v>490.22627190499594</v>
      </c>
      <c r="X49">
        <f t="shared" si="10"/>
        <v>-10.163531011746272</v>
      </c>
      <c r="Y49">
        <v>-11.455730086248131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470.45</v>
      </c>
      <c r="D50">
        <v>480</v>
      </c>
      <c r="E50">
        <v>470</v>
      </c>
      <c r="F50">
        <v>474</v>
      </c>
      <c r="G50">
        <f>_xll.TA_TYPPRICE(D50,E50,F50)</f>
        <v>474.66666666666669</v>
      </c>
      <c r="H50">
        <v>474.98555165883499</v>
      </c>
      <c r="I50" t="str">
        <f t="shared" si="0"/>
        <v>DOWN</v>
      </c>
      <c r="J50">
        <v>485.4057188867157</v>
      </c>
      <c r="K50">
        <v>472.98066194201493</v>
      </c>
      <c r="L50" t="str">
        <f t="shared" si="1"/>
        <v>No Confirmation</v>
      </c>
      <c r="M50" t="str">
        <f t="shared" si="2"/>
        <v>No Trend</v>
      </c>
      <c r="N50">
        <v>42.068434103506313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10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479.1300115250574</v>
      </c>
      <c r="W50">
        <v>489.02432583795922</v>
      </c>
      <c r="X50">
        <f t="shared" si="10"/>
        <v>-9.8943143129018267</v>
      </c>
      <c r="Y50">
        <v>-11.14344693157887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475</v>
      </c>
      <c r="D51">
        <v>477.7</v>
      </c>
      <c r="E51">
        <v>469</v>
      </c>
      <c r="F51">
        <v>473</v>
      </c>
      <c r="G51">
        <f>_xll.TA_TYPPRICE(D51,E51,F51)</f>
        <v>473.23333333333335</v>
      </c>
      <c r="H51">
        <v>474.10944249608417</v>
      </c>
      <c r="I51" t="str">
        <f t="shared" si="0"/>
        <v>DOWN</v>
      </c>
      <c r="J51">
        <v>483.69333691189001</v>
      </c>
      <c r="K51">
        <v>472.09607039934497</v>
      </c>
      <c r="L51" t="str">
        <f t="shared" si="1"/>
        <v>No Confirmation</v>
      </c>
      <c r="M51" t="str">
        <f t="shared" si="2"/>
        <v>No Trend</v>
      </c>
      <c r="N51">
        <v>40.284987574189735</v>
      </c>
      <c r="O51" t="str">
        <f t="shared" si="3"/>
        <v>No Momentum</v>
      </c>
      <c r="P51" t="str">
        <f t="shared" si="4"/>
        <v>No Trend + Momentum</v>
      </c>
      <c r="Q51">
        <f t="shared" si="5"/>
        <v>4</v>
      </c>
      <c r="R51">
        <f t="shared" si="6"/>
        <v>8.6999999999999886</v>
      </c>
      <c r="S51">
        <f t="shared" si="7"/>
        <v>0.45977011494252934</v>
      </c>
      <c r="T51" t="str">
        <f t="shared" si="8"/>
        <v>No Indication</v>
      </c>
      <c r="U51" t="str">
        <f t="shared" si="9"/>
        <v>No T+M+I</v>
      </c>
      <c r="V51">
        <v>478.18693282889473</v>
      </c>
      <c r="W51">
        <v>487.83733873885114</v>
      </c>
      <c r="X51">
        <f t="shared" si="10"/>
        <v>-9.6504059099564188</v>
      </c>
      <c r="Y51">
        <v>-10.84483872725438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473.4</v>
      </c>
      <c r="D52">
        <v>480.8</v>
      </c>
      <c r="E52">
        <v>472.45</v>
      </c>
      <c r="F52">
        <v>476</v>
      </c>
      <c r="G52">
        <f>_xll.TA_TYPPRICE(D52,E52,F52)</f>
        <v>476.41666666666669</v>
      </c>
      <c r="H52">
        <v>475.2630545813754</v>
      </c>
      <c r="I52" t="str">
        <f t="shared" si="0"/>
        <v>UP</v>
      </c>
      <c r="J52">
        <v>483.05037315369225</v>
      </c>
      <c r="K52">
        <v>472.17472142171277</v>
      </c>
      <c r="L52" t="str">
        <f t="shared" si="1"/>
        <v>No Confirmation</v>
      </c>
      <c r="M52" t="str">
        <f t="shared" si="2"/>
        <v>No Trend</v>
      </c>
      <c r="N52">
        <v>48.476113927410971</v>
      </c>
      <c r="O52" t="str">
        <f t="shared" si="3"/>
        <v>No Momentum</v>
      </c>
      <c r="P52" t="str">
        <f t="shared" si="4"/>
        <v>No Trend + Momentum</v>
      </c>
      <c r="Q52">
        <f t="shared" si="5"/>
        <v>3.5500000000000114</v>
      </c>
      <c r="R52">
        <f t="shared" si="6"/>
        <v>8.3500000000000227</v>
      </c>
      <c r="S52">
        <f t="shared" si="7"/>
        <v>0.42514970059880258</v>
      </c>
      <c r="T52" t="str">
        <f t="shared" si="8"/>
        <v>No Indication</v>
      </c>
      <c r="U52" t="str">
        <f t="shared" si="9"/>
        <v>No T+M+I</v>
      </c>
      <c r="V52">
        <v>477.8504816244494</v>
      </c>
      <c r="W52">
        <v>486.96049883226959</v>
      </c>
      <c r="X52">
        <f t="shared" si="10"/>
        <v>-9.1100172078201922</v>
      </c>
      <c r="Y52">
        <v>-10.497874423367543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475.5</v>
      </c>
      <c r="D53">
        <v>484.9</v>
      </c>
      <c r="E53">
        <v>475</v>
      </c>
      <c r="F53">
        <v>481</v>
      </c>
      <c r="G53">
        <f>_xll.TA_TYPPRICE(D53,E53,F53)</f>
        <v>480.3</v>
      </c>
      <c r="H53">
        <v>477.78152729068768</v>
      </c>
      <c r="I53" t="str">
        <f t="shared" si="0"/>
        <v>UP</v>
      </c>
      <c r="J53">
        <v>483.46140134176062</v>
      </c>
      <c r="K53">
        <v>472.80256110577659</v>
      </c>
      <c r="L53" t="str">
        <f t="shared" si="1"/>
        <v>No Confirmation</v>
      </c>
      <c r="M53" t="str">
        <f t="shared" si="2"/>
        <v>No Trend</v>
      </c>
      <c r="N53">
        <v>59.927648509354526</v>
      </c>
      <c r="O53" t="str">
        <f t="shared" si="3"/>
        <v>No Momentum</v>
      </c>
      <c r="P53" t="str">
        <f t="shared" si="4"/>
        <v>No Trend + Momentum</v>
      </c>
      <c r="Q53">
        <f t="shared" si="5"/>
        <v>6</v>
      </c>
      <c r="R53">
        <f t="shared" si="6"/>
        <v>9.8999999999999773</v>
      </c>
      <c r="S53">
        <f t="shared" si="7"/>
        <v>0.60606060606060741</v>
      </c>
      <c r="T53" t="str">
        <f t="shared" si="8"/>
        <v>No Indication</v>
      </c>
      <c r="U53" t="str">
        <f t="shared" si="9"/>
        <v>No T+M+I</v>
      </c>
      <c r="V53">
        <v>478.33502291299567</v>
      </c>
      <c r="W53">
        <v>486.51898040024963</v>
      </c>
      <c r="X53">
        <f t="shared" si="10"/>
        <v>-8.1839574872539629</v>
      </c>
      <c r="Y53">
        <v>-10.035091036144827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482.7</v>
      </c>
      <c r="D54">
        <v>491.45</v>
      </c>
      <c r="E54">
        <v>478.2</v>
      </c>
      <c r="F54">
        <v>480</v>
      </c>
      <c r="G54">
        <f>_xll.TA_TYPPRICE(D54,E54,F54)</f>
        <v>483.2166666666667</v>
      </c>
      <c r="H54">
        <v>480.49909697867719</v>
      </c>
      <c r="I54" t="str">
        <f t="shared" si="0"/>
        <v>DOWN</v>
      </c>
      <c r="J54">
        <v>485.23664548803606</v>
      </c>
      <c r="K54">
        <v>474.00199197115955</v>
      </c>
      <c r="L54" t="str">
        <f t="shared" si="1"/>
        <v>No Confirmation</v>
      </c>
      <c r="M54" t="str">
        <f t="shared" si="2"/>
        <v>No Trend</v>
      </c>
      <c r="N54">
        <v>56.773096663028568</v>
      </c>
      <c r="O54" t="str">
        <f t="shared" si="3"/>
        <v>No Momentum</v>
      </c>
      <c r="P54" t="str">
        <f t="shared" si="4"/>
        <v>No Trend + Momentum</v>
      </c>
      <c r="Q54">
        <f t="shared" si="5"/>
        <v>1.8000000000000114</v>
      </c>
      <c r="R54">
        <f t="shared" si="6"/>
        <v>13.25</v>
      </c>
      <c r="S54">
        <f t="shared" si="7"/>
        <v>0.13584905660377444</v>
      </c>
      <c r="T54" t="str">
        <f t="shared" si="8"/>
        <v>DOWN</v>
      </c>
      <c r="U54" t="str">
        <f t="shared" si="9"/>
        <v>No T+M+I</v>
      </c>
      <c r="V54">
        <v>478.59117323407327</v>
      </c>
      <c r="W54">
        <v>486.03609296319411</v>
      </c>
      <c r="X54">
        <f t="shared" si="10"/>
        <v>-7.4449197291208407</v>
      </c>
      <c r="Y54">
        <v>-9.5170567747400305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482.75</v>
      </c>
      <c r="D55">
        <v>491.15</v>
      </c>
      <c r="E55">
        <v>480</v>
      </c>
      <c r="F55">
        <v>486</v>
      </c>
      <c r="G55">
        <f>_xll.TA_TYPPRICE(D55,E55,F55)</f>
        <v>485.7166666666667</v>
      </c>
      <c r="H55">
        <v>483.10788182267197</v>
      </c>
      <c r="I55" t="str">
        <f t="shared" si="0"/>
        <v>UP</v>
      </c>
      <c r="J55">
        <v>486.55072426847249</v>
      </c>
      <c r="K55">
        <v>475.33488264423522</v>
      </c>
      <c r="L55" t="str">
        <f t="shared" si="1"/>
        <v>No Confirmation</v>
      </c>
      <c r="M55" t="str">
        <f t="shared" si="2"/>
        <v>No Trend</v>
      </c>
      <c r="N55">
        <v>69.008419258080849</v>
      </c>
      <c r="O55" t="str">
        <f t="shared" si="3"/>
        <v>UP</v>
      </c>
      <c r="P55" t="str">
        <f t="shared" si="4"/>
        <v>No Trend + Momentum</v>
      </c>
      <c r="Q55">
        <f t="shared" si="5"/>
        <v>6</v>
      </c>
      <c r="R55">
        <f t="shared" si="6"/>
        <v>11.149999999999977</v>
      </c>
      <c r="S55">
        <f t="shared" si="7"/>
        <v>0.53811659192825223</v>
      </c>
      <c r="T55" t="str">
        <f t="shared" si="8"/>
        <v>No Indication</v>
      </c>
      <c r="U55" t="str">
        <f t="shared" si="9"/>
        <v>No T+M+I</v>
      </c>
      <c r="V55">
        <v>479.73099273652355</v>
      </c>
      <c r="W55">
        <v>486.0334194103649</v>
      </c>
      <c r="X55">
        <f t="shared" si="10"/>
        <v>-6.302426673841353</v>
      </c>
      <c r="Y55">
        <v>-8.8741307545602943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482</v>
      </c>
      <c r="D56">
        <v>484.95</v>
      </c>
      <c r="E56">
        <v>477</v>
      </c>
      <c r="F56">
        <v>480</v>
      </c>
      <c r="G56">
        <f>_xll.TA_TYPPRICE(D56,E56,F56)</f>
        <v>480.65000000000003</v>
      </c>
      <c r="H56">
        <v>481.87894091133603</v>
      </c>
      <c r="I56" t="str">
        <f t="shared" si="0"/>
        <v>DOWN</v>
      </c>
      <c r="J56">
        <v>486.19500776436752</v>
      </c>
      <c r="K56">
        <v>475.70490872329407</v>
      </c>
      <c r="L56" t="str">
        <f t="shared" si="1"/>
        <v>No Confirmation</v>
      </c>
      <c r="M56" t="str">
        <f t="shared" si="2"/>
        <v>No Trend</v>
      </c>
      <c r="N56">
        <v>50.973452001644517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7.9499999999999886</v>
      </c>
      <c r="S56">
        <f t="shared" si="7"/>
        <v>0.37735849056603826</v>
      </c>
      <c r="T56" t="str">
        <f t="shared" si="8"/>
        <v>No Indication</v>
      </c>
      <c r="U56" t="str">
        <f t="shared" si="9"/>
        <v>No T+M+I</v>
      </c>
      <c r="V56">
        <v>479.77237846936606</v>
      </c>
      <c r="W56">
        <v>485.58649945404159</v>
      </c>
      <c r="X56">
        <f t="shared" si="10"/>
        <v>-5.814120984675526</v>
      </c>
      <c r="Y56">
        <v>-8.2621288005833406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480.05</v>
      </c>
      <c r="D57">
        <v>489.15</v>
      </c>
      <c r="E57">
        <v>479.05</v>
      </c>
      <c r="F57">
        <v>481</v>
      </c>
      <c r="G57">
        <f>_xll.TA_TYPPRICE(D57,E57,F57)</f>
        <v>483.06666666666666</v>
      </c>
      <c r="H57">
        <v>482.47280378900132</v>
      </c>
      <c r="I57" t="str">
        <f t="shared" si="0"/>
        <v>DOWN</v>
      </c>
      <c r="J57">
        <v>486.85167270561919</v>
      </c>
      <c r="K57">
        <v>476.44826234033985</v>
      </c>
      <c r="L57" t="str">
        <f t="shared" si="1"/>
        <v>No Confirmation</v>
      </c>
      <c r="M57" t="str">
        <f t="shared" si="2"/>
        <v>No Trend</v>
      </c>
      <c r="N57">
        <v>53.504956479910305</v>
      </c>
      <c r="O57" t="str">
        <f t="shared" si="3"/>
        <v>No Momentum</v>
      </c>
      <c r="P57" t="str">
        <f t="shared" si="4"/>
        <v>No Trend + Momentum</v>
      </c>
      <c r="Q57">
        <f t="shared" si="5"/>
        <v>1.9499999999999886</v>
      </c>
      <c r="R57">
        <f t="shared" si="6"/>
        <v>10.099999999999966</v>
      </c>
      <c r="S57">
        <f t="shared" si="7"/>
        <v>0.1930693069306926</v>
      </c>
      <c r="T57" t="str">
        <f t="shared" si="8"/>
        <v>DOWN</v>
      </c>
      <c r="U57" t="str">
        <f t="shared" si="9"/>
        <v>No T+M+I</v>
      </c>
      <c r="V57">
        <v>479.96124332023282</v>
      </c>
      <c r="W57">
        <v>485.2467587537422</v>
      </c>
      <c r="X57">
        <f t="shared" si="10"/>
        <v>-5.2855154335093744</v>
      </c>
      <c r="Y57">
        <v>-7.666806127168547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482</v>
      </c>
      <c r="D58">
        <v>485</v>
      </c>
      <c r="E58">
        <v>476.55</v>
      </c>
      <c r="F58">
        <v>478</v>
      </c>
      <c r="G58">
        <f>_xll.TA_TYPPRICE(D58,E58,F58)</f>
        <v>479.84999999999997</v>
      </c>
      <c r="H58">
        <v>481.16140189450061</v>
      </c>
      <c r="I58" t="str">
        <f t="shared" si="0"/>
        <v>DOWN</v>
      </c>
      <c r="J58">
        <v>486.44018988214827</v>
      </c>
      <c r="K58">
        <v>476.47087070915325</v>
      </c>
      <c r="L58" t="str">
        <f t="shared" si="1"/>
        <v>No Confirmation</v>
      </c>
      <c r="M58" t="str">
        <f t="shared" si="2"/>
        <v>No Trend</v>
      </c>
      <c r="N58">
        <v>44.825311383955274</v>
      </c>
      <c r="O58" t="str">
        <f t="shared" si="3"/>
        <v>No Momentum</v>
      </c>
      <c r="P58" t="str">
        <f t="shared" si="4"/>
        <v>No Trend + Momentum</v>
      </c>
      <c r="Q58">
        <f t="shared" si="5"/>
        <v>1.4499999999999886</v>
      </c>
      <c r="R58">
        <f t="shared" si="6"/>
        <v>8.4499999999999886</v>
      </c>
      <c r="S58">
        <f t="shared" si="7"/>
        <v>0.17159763313609355</v>
      </c>
      <c r="T58" t="str">
        <f t="shared" si="8"/>
        <v>DOWN</v>
      </c>
      <c r="U58" t="str">
        <f t="shared" si="9"/>
        <v>No T+M+I</v>
      </c>
      <c r="V58">
        <v>479.65951357865856</v>
      </c>
      <c r="W58">
        <v>484.70996180902057</v>
      </c>
      <c r="X58">
        <f t="shared" si="10"/>
        <v>-5.050448230362008</v>
      </c>
      <c r="Y58">
        <v>-7.1435345478072394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478</v>
      </c>
      <c r="D59">
        <v>483.4</v>
      </c>
      <c r="E59">
        <v>478</v>
      </c>
      <c r="F59">
        <v>481</v>
      </c>
      <c r="G59">
        <f>_xll.TA_TYPPRICE(D59,E59,F59)</f>
        <v>480.8</v>
      </c>
      <c r="H59">
        <v>480.98070094725028</v>
      </c>
      <c r="I59" t="str">
        <f t="shared" si="0"/>
        <v>UP</v>
      </c>
      <c r="J59">
        <v>485.76459213055978</v>
      </c>
      <c r="K59">
        <v>476.8106772182303</v>
      </c>
      <c r="L59" t="str">
        <f t="shared" si="1"/>
        <v>No Confirmation</v>
      </c>
      <c r="M59" t="str">
        <f t="shared" si="2"/>
        <v>No Trend</v>
      </c>
      <c r="N59">
        <v>54.127237042696862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5.3999999999999773</v>
      </c>
      <c r="S59">
        <f t="shared" si="7"/>
        <v>0.55555555555555791</v>
      </c>
      <c r="T59" t="str">
        <f t="shared" si="8"/>
        <v>No Indication</v>
      </c>
      <c r="U59" t="str">
        <f t="shared" si="9"/>
        <v>No T+M+I</v>
      </c>
      <c r="V59">
        <v>479.86574225886494</v>
      </c>
      <c r="W59">
        <v>484.43514982316719</v>
      </c>
      <c r="X59">
        <f t="shared" si="10"/>
        <v>-4.5694075643022529</v>
      </c>
      <c r="Y59">
        <v>-6.6287091511062419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480.8</v>
      </c>
      <c r="D60">
        <v>483</v>
      </c>
      <c r="E60">
        <v>477</v>
      </c>
      <c r="F60">
        <v>480</v>
      </c>
      <c r="G60">
        <f>_xll.TA_TYPPRICE(D60,E60,F60)</f>
        <v>480</v>
      </c>
      <c r="H60">
        <v>480.49035047362514</v>
      </c>
      <c r="I60" t="str">
        <f t="shared" si="0"/>
        <v>DOWN</v>
      </c>
      <c r="J60">
        <v>485.15023832376869</v>
      </c>
      <c r="K60">
        <v>476.85274894751245</v>
      </c>
      <c r="L60" t="str">
        <f t="shared" si="1"/>
        <v>No Confirmation</v>
      </c>
      <c r="M60" t="str">
        <f t="shared" si="2"/>
        <v>No Trend</v>
      </c>
      <c r="N60">
        <v>50.574574406163329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6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479.88639729596264</v>
      </c>
      <c r="W60">
        <v>484.10662020663631</v>
      </c>
      <c r="X60">
        <f t="shared" si="10"/>
        <v>-4.2202229106736695</v>
      </c>
      <c r="Y60">
        <v>-6.1470119030197274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481.6</v>
      </c>
      <c r="D61">
        <v>482.8</v>
      </c>
      <c r="E61">
        <v>478</v>
      </c>
      <c r="F61">
        <v>480</v>
      </c>
      <c r="G61">
        <f>_xll.TA_TYPPRICE(D61,E61,F61)</f>
        <v>480.26666666666665</v>
      </c>
      <c r="H61">
        <v>480.37850857014587</v>
      </c>
      <c r="I61" t="str">
        <f t="shared" si="0"/>
        <v>DOWN</v>
      </c>
      <c r="J61">
        <v>484.62796314070897</v>
      </c>
      <c r="K61">
        <v>477.10769362584301</v>
      </c>
      <c r="L61" t="str">
        <f t="shared" si="1"/>
        <v>No Confirmation</v>
      </c>
      <c r="M61" t="str">
        <f t="shared" si="2"/>
        <v>No Trend</v>
      </c>
      <c r="N61">
        <v>50.574574406163329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4.8000000000000114</v>
      </c>
      <c r="S61">
        <f t="shared" si="7"/>
        <v>0.41666666666666569</v>
      </c>
      <c r="T61" t="str">
        <f t="shared" si="8"/>
        <v>No Indication</v>
      </c>
      <c r="U61" t="str">
        <f t="shared" si="9"/>
        <v>No T+M+I</v>
      </c>
      <c r="V61">
        <v>479.90387463504533</v>
      </c>
      <c r="W61">
        <v>483.80242611725583</v>
      </c>
      <c r="X61">
        <f t="shared" si="10"/>
        <v>-3.8985514822105074</v>
      </c>
      <c r="Y61">
        <v>-5.6973198188578831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478.65</v>
      </c>
      <c r="D62">
        <v>494.95</v>
      </c>
      <c r="E62">
        <v>478.55</v>
      </c>
      <c r="F62">
        <v>493</v>
      </c>
      <c r="G62">
        <f>_xll.TA_TYPPRICE(D62,E62,F62)</f>
        <v>488.83333333333331</v>
      </c>
      <c r="H62">
        <v>484.60592095173956</v>
      </c>
      <c r="I62" t="str">
        <f t="shared" si="0"/>
        <v>UP</v>
      </c>
      <c r="J62">
        <v>486.92174910944033</v>
      </c>
      <c r="K62">
        <v>477.42820615343345</v>
      </c>
      <c r="L62" t="str">
        <f t="shared" si="1"/>
        <v>UP</v>
      </c>
      <c r="M62" t="str">
        <f t="shared" si="2"/>
        <v>UP</v>
      </c>
      <c r="N62">
        <v>78.816636586550743</v>
      </c>
      <c r="O62" t="str">
        <f t="shared" si="3"/>
        <v>UP</v>
      </c>
      <c r="P62" t="str">
        <f t="shared" si="4"/>
        <v>UP</v>
      </c>
      <c r="Q62">
        <f t="shared" si="5"/>
        <v>14.449999999999989</v>
      </c>
      <c r="R62">
        <f t="shared" si="6"/>
        <v>16.399999999999977</v>
      </c>
      <c r="S62">
        <f t="shared" si="7"/>
        <v>0.88109756097561032</v>
      </c>
      <c r="T62" t="str">
        <f t="shared" si="8"/>
        <v>UP</v>
      </c>
      <c r="U62" t="str">
        <f t="shared" si="9"/>
        <v>UP</v>
      </c>
      <c r="V62">
        <v>481.91866315273069</v>
      </c>
      <c r="W62">
        <v>484.48372788634799</v>
      </c>
      <c r="X62">
        <f t="shared" si="10"/>
        <v>-2.5650647336173051</v>
      </c>
      <c r="Y62">
        <v>-5.0708688018097678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495</v>
      </c>
      <c r="D63">
        <v>498.9</v>
      </c>
      <c r="E63">
        <v>480</v>
      </c>
      <c r="F63">
        <v>480</v>
      </c>
      <c r="G63">
        <f>_xll.TA_TYPPRICE(D63,E63,F63)</f>
        <v>486.3</v>
      </c>
      <c r="H63">
        <v>485.45296047586976</v>
      </c>
      <c r="I63" t="str">
        <f t="shared" si="0"/>
        <v>DOWN</v>
      </c>
      <c r="J63">
        <v>489.58358264067579</v>
      </c>
      <c r="K63">
        <v>477.99971589711492</v>
      </c>
      <c r="L63" t="str">
        <f t="shared" si="1"/>
        <v>No Confirmation</v>
      </c>
      <c r="M63" t="str">
        <f t="shared" si="2"/>
        <v>No Trend</v>
      </c>
      <c r="N63">
        <v>45.977075518746574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18.899999999999977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481.62348420615672</v>
      </c>
      <c r="W63">
        <v>484.15159989476666</v>
      </c>
      <c r="X63">
        <f t="shared" si="10"/>
        <v>-2.5281156886099438</v>
      </c>
      <c r="Y63">
        <v>-4.5623181791698029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482</v>
      </c>
      <c r="D64">
        <v>484.4</v>
      </c>
      <c r="E64">
        <v>478.75</v>
      </c>
      <c r="F64">
        <v>480.5</v>
      </c>
      <c r="G64">
        <f>_xll.TA_TYPPRICE(D64,E64,F64)</f>
        <v>481.2166666666667</v>
      </c>
      <c r="H64">
        <v>483.33481357126823</v>
      </c>
      <c r="I64" t="str">
        <f t="shared" si="0"/>
        <v>DOWN</v>
      </c>
      <c r="J64">
        <v>488.43167538719229</v>
      </c>
      <c r="K64">
        <v>478.16644569775605</v>
      </c>
      <c r="L64" t="str">
        <f t="shared" si="1"/>
        <v>No Confirmation</v>
      </c>
      <c r="M64" t="str">
        <f t="shared" si="2"/>
        <v>No Trend</v>
      </c>
      <c r="N64">
        <v>47.037990460707427</v>
      </c>
      <c r="O64" t="str">
        <f t="shared" si="3"/>
        <v>No Momentum</v>
      </c>
      <c r="P64" t="str">
        <f t="shared" si="4"/>
        <v>No Trend + Momentum</v>
      </c>
      <c r="Q64">
        <f t="shared" si="5"/>
        <v>1.75</v>
      </c>
      <c r="R64">
        <f t="shared" si="6"/>
        <v>5.6499999999999773</v>
      </c>
      <c r="S64">
        <f t="shared" si="7"/>
        <v>0.30973451327433754</v>
      </c>
      <c r="T64" t="str">
        <f t="shared" si="8"/>
        <v>No Indication</v>
      </c>
      <c r="U64" t="str">
        <f t="shared" si="9"/>
        <v>No T+M+I</v>
      </c>
      <c r="V64">
        <v>481.4506404821326</v>
      </c>
      <c r="W64">
        <v>483.88111101367281</v>
      </c>
      <c r="X64">
        <f t="shared" si="10"/>
        <v>-2.4304705315402089</v>
      </c>
      <c r="Y64">
        <v>-4.1359486496438844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486</v>
      </c>
      <c r="D65">
        <v>487</v>
      </c>
      <c r="E65">
        <v>468.5</v>
      </c>
      <c r="F65">
        <v>480</v>
      </c>
      <c r="G65">
        <f>_xll.TA_TYPPRICE(D65,E65,F65)</f>
        <v>478.5</v>
      </c>
      <c r="H65">
        <v>480.91740678563411</v>
      </c>
      <c r="I65" t="str">
        <f t="shared" si="0"/>
        <v>DOWN</v>
      </c>
      <c r="J65">
        <v>488.11352530114954</v>
      </c>
      <c r="K65">
        <v>476.01834665381028</v>
      </c>
      <c r="L65" t="str">
        <f t="shared" si="1"/>
        <v>No Confirmation</v>
      </c>
      <c r="M65" t="str">
        <f t="shared" si="2"/>
        <v>No Trend</v>
      </c>
      <c r="N65">
        <v>45.910977202406336</v>
      </c>
      <c r="O65" t="str">
        <f t="shared" si="3"/>
        <v>No Momentum</v>
      </c>
      <c r="P65" t="str">
        <f t="shared" si="4"/>
        <v>No Trend + Momentum</v>
      </c>
      <c r="Q65">
        <f t="shared" si="5"/>
        <v>11.5</v>
      </c>
      <c r="R65">
        <f t="shared" si="6"/>
        <v>18.5</v>
      </c>
      <c r="S65">
        <f t="shared" si="7"/>
        <v>0.6216216216216216</v>
      </c>
      <c r="T65" t="str">
        <f t="shared" si="8"/>
        <v>No Indication</v>
      </c>
      <c r="U65" t="str">
        <f t="shared" si="9"/>
        <v>No T+M+I</v>
      </c>
      <c r="V65">
        <v>481.22746502334297</v>
      </c>
      <c r="W65">
        <v>483.5936213089563</v>
      </c>
      <c r="X65">
        <f t="shared" si="10"/>
        <v>-2.3661562856133287</v>
      </c>
      <c r="Y65">
        <v>-3.7819901768377733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482</v>
      </c>
      <c r="D66">
        <v>485</v>
      </c>
      <c r="E66">
        <v>478</v>
      </c>
      <c r="F66">
        <v>482</v>
      </c>
      <c r="G66">
        <f>_xll.TA_TYPPRICE(D66,E66,F66)</f>
        <v>481.66666666666669</v>
      </c>
      <c r="H66">
        <v>481.2920367261504</v>
      </c>
      <c r="I66" t="str">
        <f t="shared" si="0"/>
        <v>UP</v>
      </c>
      <c r="J66">
        <v>487.42163078978297</v>
      </c>
      <c r="K66">
        <v>476.45871406407468</v>
      </c>
      <c r="L66" t="str">
        <f t="shared" si="1"/>
        <v>No Confirmation</v>
      </c>
      <c r="M66" t="str">
        <f t="shared" si="2"/>
        <v>No Trend</v>
      </c>
      <c r="N66">
        <v>51.697526301711946</v>
      </c>
      <c r="O66" t="str">
        <f t="shared" si="3"/>
        <v>No Momentum</v>
      </c>
      <c r="P66" t="str">
        <f t="shared" si="4"/>
        <v>No Trend + Momentum</v>
      </c>
      <c r="Q66">
        <f t="shared" si="5"/>
        <v>4</v>
      </c>
      <c r="R66">
        <f t="shared" si="6"/>
        <v>7</v>
      </c>
      <c r="S66">
        <f t="shared" si="7"/>
        <v>0.5714285714285714</v>
      </c>
      <c r="T66" t="str">
        <f t="shared" si="8"/>
        <v>No Indication</v>
      </c>
      <c r="U66" t="str">
        <f t="shared" si="9"/>
        <v>No T+M+I</v>
      </c>
      <c r="V66">
        <v>481.34631655821329</v>
      </c>
      <c r="W66">
        <v>483.47557528607064</v>
      </c>
      <c r="X66">
        <f t="shared" si="10"/>
        <v>-2.1292587278573478</v>
      </c>
      <c r="Y66">
        <v>-3.4514438870416884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481.8</v>
      </c>
      <c r="D67">
        <v>481.8</v>
      </c>
      <c r="E67">
        <v>474</v>
      </c>
      <c r="F67">
        <v>475.65</v>
      </c>
      <c r="G67">
        <f>_xll.TA_TYPPRICE(D67,E67,F67)</f>
        <v>477.14999999999992</v>
      </c>
      <c r="H67">
        <v>479.22101836307513</v>
      </c>
      <c r="I67" t="str">
        <f t="shared" ref="I67:I82" si="20">IF(F67&gt;H67,"UP","DOWN")</f>
        <v>DOWN</v>
      </c>
      <c r="J67">
        <v>486.17237950316451</v>
      </c>
      <c r="K67">
        <v>475.91233316094696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36.289544250111319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1.6499999999999773</v>
      </c>
      <c r="R67">
        <f t="shared" ref="R67:R82" si="26">D67-E67</f>
        <v>7.8000000000000114</v>
      </c>
      <c r="S67">
        <f t="shared" ref="S67:S82" si="27">Q67/R67</f>
        <v>0.21153846153845832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480.46996016464203</v>
      </c>
      <c r="W67">
        <v>482.89590304265801</v>
      </c>
      <c r="X67">
        <f t="shared" ref="X67:X82" si="30">V67-W67</f>
        <v>-2.4259428780159737</v>
      </c>
      <c r="Y67">
        <v>-3.2463436852365453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477.3</v>
      </c>
      <c r="D68">
        <v>479.95</v>
      </c>
      <c r="E68">
        <v>464</v>
      </c>
      <c r="F68">
        <v>468.5</v>
      </c>
      <c r="G68">
        <f>_xll.TA_TYPPRICE(D68,E68,F68)</f>
        <v>470.81666666666666</v>
      </c>
      <c r="H68">
        <v>475.01884251487093</v>
      </c>
      <c r="I68" t="str">
        <f t="shared" si="20"/>
        <v>DOWN</v>
      </c>
      <c r="J68">
        <v>484.78962850246126</v>
      </c>
      <c r="K68">
        <v>473.26514801406984</v>
      </c>
      <c r="L68" t="str">
        <f t="shared" si="21"/>
        <v>DOWN</v>
      </c>
      <c r="M68" t="str">
        <f t="shared" si="22"/>
        <v>DOWN</v>
      </c>
      <c r="N68">
        <v>25.565256035702721</v>
      </c>
      <c r="O68" t="str">
        <f t="shared" si="23"/>
        <v>DOWN</v>
      </c>
      <c r="P68" t="str">
        <f t="shared" si="24"/>
        <v>DOWN</v>
      </c>
      <c r="Q68">
        <f t="shared" si="25"/>
        <v>4.5</v>
      </c>
      <c r="R68">
        <f t="shared" si="26"/>
        <v>15.949999999999989</v>
      </c>
      <c r="S68">
        <f t="shared" si="27"/>
        <v>0.28213166144200647</v>
      </c>
      <c r="T68" t="str">
        <f t="shared" si="28"/>
        <v>No Indication</v>
      </c>
      <c r="U68" t="str">
        <f t="shared" si="29"/>
        <v>No T+M+I</v>
      </c>
      <c r="V68">
        <v>478.62842783162017</v>
      </c>
      <c r="W68">
        <v>481.82953985431294</v>
      </c>
      <c r="X68">
        <f t="shared" si="30"/>
        <v>-3.2011120226927687</v>
      </c>
      <c r="Y68">
        <v>-3.23729735272779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466</v>
      </c>
      <c r="D69">
        <v>469.85</v>
      </c>
      <c r="E69">
        <v>458.05</v>
      </c>
      <c r="F69">
        <v>461.5</v>
      </c>
      <c r="G69">
        <f>_xll.TA_TYPPRICE(D69,E69,F69)</f>
        <v>463.13333333333338</v>
      </c>
      <c r="H69">
        <v>469.07608792410213</v>
      </c>
      <c r="I69" t="str">
        <f t="shared" si="20"/>
        <v>DOWN</v>
      </c>
      <c r="J69">
        <v>481.46971105746985</v>
      </c>
      <c r="K69">
        <v>469.88400401094322</v>
      </c>
      <c r="L69" t="str">
        <f t="shared" si="21"/>
        <v>DOWN</v>
      </c>
      <c r="M69" t="str">
        <f t="shared" si="22"/>
        <v>DOWN</v>
      </c>
      <c r="N69">
        <v>18.775197842946202</v>
      </c>
      <c r="O69" t="str">
        <f t="shared" si="23"/>
        <v>DOWN</v>
      </c>
      <c r="P69" t="str">
        <f t="shared" si="24"/>
        <v>DOWN</v>
      </c>
      <c r="Q69">
        <f t="shared" si="25"/>
        <v>3.4499999999999886</v>
      </c>
      <c r="R69">
        <f t="shared" si="26"/>
        <v>11.800000000000011</v>
      </c>
      <c r="S69">
        <f t="shared" si="27"/>
        <v>0.29237288135593098</v>
      </c>
      <c r="T69" t="str">
        <f t="shared" si="28"/>
        <v>No Indication</v>
      </c>
      <c r="U69" t="str">
        <f t="shared" si="29"/>
        <v>No T+M+I</v>
      </c>
      <c r="V69">
        <v>475.99328508829399</v>
      </c>
      <c r="W69">
        <v>480.32364801325275</v>
      </c>
      <c r="X69">
        <f t="shared" si="30"/>
        <v>-4.330362924958763</v>
      </c>
      <c r="Y69">
        <v>-3.4559104671739846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464</v>
      </c>
      <c r="D70">
        <v>467.5</v>
      </c>
      <c r="E70">
        <v>462</v>
      </c>
      <c r="F70">
        <v>466.5</v>
      </c>
      <c r="G70">
        <f>_xll.TA_TYPPRICE(D70,E70,F70)</f>
        <v>465.33333333333331</v>
      </c>
      <c r="H70">
        <v>467.20471062871775</v>
      </c>
      <c r="I70" t="str">
        <f t="shared" si="20"/>
        <v>DOWN</v>
      </c>
      <c r="J70">
        <v>478.36533082247655</v>
      </c>
      <c r="K70">
        <v>468.13200311962248</v>
      </c>
      <c r="L70" t="str">
        <f t="shared" si="21"/>
        <v>DOWN</v>
      </c>
      <c r="M70" t="str">
        <f t="shared" si="22"/>
        <v>DOWN</v>
      </c>
      <c r="N70">
        <v>34.344711336942574</v>
      </c>
      <c r="O70" t="str">
        <f t="shared" si="23"/>
        <v>DOWN</v>
      </c>
      <c r="P70" t="str">
        <f t="shared" si="24"/>
        <v>DOWN</v>
      </c>
      <c r="Q70">
        <f t="shared" si="25"/>
        <v>4.5</v>
      </c>
      <c r="R70">
        <f t="shared" si="26"/>
        <v>5.5</v>
      </c>
      <c r="S70">
        <f t="shared" si="27"/>
        <v>0.81818181818181823</v>
      </c>
      <c r="T70" t="str">
        <f t="shared" si="28"/>
        <v>UP</v>
      </c>
      <c r="U70" t="str">
        <f t="shared" si="29"/>
        <v>No T+M+I</v>
      </c>
      <c r="V70">
        <v>474.53277969009491</v>
      </c>
      <c r="W70">
        <v>479.29967408634514</v>
      </c>
      <c r="X70">
        <f t="shared" si="30"/>
        <v>-4.7668943962502226</v>
      </c>
      <c r="Y70">
        <v>-3.7181072529892321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466</v>
      </c>
      <c r="D71">
        <v>470.45</v>
      </c>
      <c r="E71">
        <v>451.1</v>
      </c>
      <c r="F71">
        <v>457</v>
      </c>
      <c r="G71">
        <f>_xll.TA_TYPPRICE(D71,E71,F71)</f>
        <v>459.51666666666665</v>
      </c>
      <c r="H71">
        <v>463.3606886476922</v>
      </c>
      <c r="I71" t="str">
        <f t="shared" si="20"/>
        <v>DOWN</v>
      </c>
      <c r="J71">
        <v>476.60636841748175</v>
      </c>
      <c r="K71">
        <v>464.34711353748418</v>
      </c>
      <c r="L71" t="str">
        <f t="shared" si="21"/>
        <v>DOWN</v>
      </c>
      <c r="M71" t="str">
        <f t="shared" si="22"/>
        <v>DOWN</v>
      </c>
      <c r="N71">
        <v>23.600556851985676</v>
      </c>
      <c r="O71" t="str">
        <f t="shared" si="23"/>
        <v>DOWN</v>
      </c>
      <c r="P71" t="str">
        <f t="shared" si="24"/>
        <v>DOWN</v>
      </c>
      <c r="Q71">
        <f t="shared" si="25"/>
        <v>5.8999999999999773</v>
      </c>
      <c r="R71">
        <f t="shared" si="26"/>
        <v>19.349999999999966</v>
      </c>
      <c r="S71">
        <f t="shared" si="27"/>
        <v>0.30490956072351355</v>
      </c>
      <c r="T71" t="str">
        <f t="shared" si="28"/>
        <v>No Indication</v>
      </c>
      <c r="U71" t="str">
        <f t="shared" si="29"/>
        <v>No T+M+I</v>
      </c>
      <c r="V71">
        <v>471.83542896854186</v>
      </c>
      <c r="W71">
        <v>477.64784637624547</v>
      </c>
      <c r="X71">
        <f t="shared" si="30"/>
        <v>-5.8124174077036059</v>
      </c>
      <c r="Y71">
        <v>-4.1369692839321068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452</v>
      </c>
      <c r="D72">
        <v>459.75</v>
      </c>
      <c r="E72">
        <v>435</v>
      </c>
      <c r="F72">
        <v>439</v>
      </c>
      <c r="G72">
        <f>_xll.TA_TYPPRICE(D72,E72,F72)</f>
        <v>444.58333333333331</v>
      </c>
      <c r="H72">
        <v>453.97201099051279</v>
      </c>
      <c r="I72" t="str">
        <f t="shared" si="20"/>
        <v>DOWN</v>
      </c>
      <c r="J72">
        <v>472.86050876915249</v>
      </c>
      <c r="K72">
        <v>457.82553275137656</v>
      </c>
      <c r="L72" t="str">
        <f t="shared" si="21"/>
        <v>DOWN</v>
      </c>
      <c r="M72" t="str">
        <f t="shared" si="22"/>
        <v>DOWN</v>
      </c>
      <c r="N72">
        <v>13.55637110364758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24.75</v>
      </c>
      <c r="S72">
        <f t="shared" si="27"/>
        <v>0.16161616161616163</v>
      </c>
      <c r="T72" t="str">
        <f t="shared" si="28"/>
        <v>DOWN</v>
      </c>
      <c r="U72" t="str">
        <f t="shared" si="29"/>
        <v>DOWN</v>
      </c>
      <c r="V72">
        <v>466.78382451184314</v>
      </c>
      <c r="W72">
        <v>474.78504294096803</v>
      </c>
      <c r="X72">
        <f t="shared" si="30"/>
        <v>-8.00121842912489</v>
      </c>
      <c r="Y72">
        <v>-4.9098191129706636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456.95000000000005</v>
      </c>
      <c r="AE72">
        <f t="shared" si="36"/>
        <v>450.3</v>
      </c>
      <c r="AF72">
        <f t="shared" si="37"/>
        <v>447.40000000000003</v>
      </c>
      <c r="AG72">
        <f t="shared" si="38"/>
        <v>444.45000000000005</v>
      </c>
    </row>
    <row r="73" spans="1:33" x14ac:dyDescent="0.25">
      <c r="A73" t="s">
        <v>5</v>
      </c>
      <c r="B73" s="1">
        <v>42957</v>
      </c>
      <c r="C73">
        <v>436.95</v>
      </c>
      <c r="D73">
        <v>450.75</v>
      </c>
      <c r="E73">
        <v>416</v>
      </c>
      <c r="F73">
        <v>426.9</v>
      </c>
      <c r="G73">
        <f>_xll.TA_TYPPRICE(D73,E73,F73)</f>
        <v>431.2166666666667</v>
      </c>
      <c r="H73">
        <v>442.59433882858974</v>
      </c>
      <c r="I73" t="str">
        <f t="shared" si="20"/>
        <v>DOWN</v>
      </c>
      <c r="J73">
        <v>467.94706237600747</v>
      </c>
      <c r="K73">
        <v>448.53096991773731</v>
      </c>
      <c r="L73" t="str">
        <f t="shared" si="21"/>
        <v>DOWN</v>
      </c>
      <c r="M73" t="str">
        <f t="shared" si="22"/>
        <v>DOWN</v>
      </c>
      <c r="N73">
        <v>9.9854333445617858</v>
      </c>
      <c r="O73" t="str">
        <f t="shared" si="23"/>
        <v>DOWN</v>
      </c>
      <c r="P73" t="str">
        <f t="shared" si="24"/>
        <v>DOWN</v>
      </c>
      <c r="Q73">
        <f t="shared" si="25"/>
        <v>10.899999999999977</v>
      </c>
      <c r="R73">
        <f t="shared" si="26"/>
        <v>34.75</v>
      </c>
      <c r="S73">
        <f t="shared" si="27"/>
        <v>0.31366906474820078</v>
      </c>
      <c r="T73" t="str">
        <f t="shared" si="28"/>
        <v>No Indication</v>
      </c>
      <c r="U73" t="str">
        <f t="shared" si="29"/>
        <v>No T+M+I</v>
      </c>
      <c r="V73">
        <v>460.6478515100211</v>
      </c>
      <c r="W73">
        <v>471.23800272311854</v>
      </c>
      <c r="X73">
        <f t="shared" si="30"/>
        <v>-10.590151213097442</v>
      </c>
      <c r="Y73">
        <v>-6.0458855329960191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427</v>
      </c>
      <c r="D74">
        <v>427</v>
      </c>
      <c r="E74">
        <v>400</v>
      </c>
      <c r="F74">
        <v>409</v>
      </c>
      <c r="G74">
        <f>_xll.TA_TYPPRICE(D74,E74,F74)</f>
        <v>412</v>
      </c>
      <c r="H74">
        <v>427.2971694142949</v>
      </c>
      <c r="I74" t="str">
        <f t="shared" si="20"/>
        <v>DOWN</v>
      </c>
      <c r="J74">
        <v>458.84771518133914</v>
      </c>
      <c r="K74">
        <v>437.74630993601789</v>
      </c>
      <c r="L74" t="str">
        <f t="shared" si="21"/>
        <v>DOWN</v>
      </c>
      <c r="M74" t="str">
        <f t="shared" si="22"/>
        <v>DOWN</v>
      </c>
      <c r="N74">
        <v>6.7147102267296779</v>
      </c>
      <c r="O74" t="str">
        <f t="shared" si="23"/>
        <v>DOWN</v>
      </c>
      <c r="P74" t="str">
        <f t="shared" si="24"/>
        <v>DOWN</v>
      </c>
      <c r="Q74">
        <f t="shared" si="25"/>
        <v>9</v>
      </c>
      <c r="R74">
        <f t="shared" si="26"/>
        <v>27</v>
      </c>
      <c r="S74">
        <f t="shared" si="27"/>
        <v>0.33333333333333331</v>
      </c>
      <c r="T74" t="str">
        <f t="shared" si="28"/>
        <v>No Indication</v>
      </c>
      <c r="U74" t="str">
        <f t="shared" si="29"/>
        <v>No T+M+I</v>
      </c>
      <c r="V74">
        <v>452.70202820078708</v>
      </c>
      <c r="W74">
        <v>466.62778029918383</v>
      </c>
      <c r="X74">
        <f t="shared" si="30"/>
        <v>-13.925752098396742</v>
      </c>
      <c r="Y74">
        <v>-7.6218588460761634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419.5</v>
      </c>
      <c r="D75">
        <v>432.8</v>
      </c>
      <c r="E75">
        <v>414</v>
      </c>
      <c r="F75">
        <v>418.2</v>
      </c>
      <c r="G75">
        <f>_xll.TA_TYPPRICE(D75,E75,F75)</f>
        <v>421.66666666666669</v>
      </c>
      <c r="H75">
        <v>424.48191804048076</v>
      </c>
      <c r="I75" t="str">
        <f t="shared" si="20"/>
        <v>DOWN</v>
      </c>
      <c r="J75">
        <v>453.05933402993043</v>
      </c>
      <c r="K75">
        <v>432.46935217245834</v>
      </c>
      <c r="L75" t="str">
        <f t="shared" si="21"/>
        <v>DOWN</v>
      </c>
      <c r="M75" t="str">
        <f t="shared" si="22"/>
        <v>DOWN</v>
      </c>
      <c r="N75">
        <v>22.932539415063268</v>
      </c>
      <c r="O75" t="str">
        <f t="shared" si="23"/>
        <v>DOWN</v>
      </c>
      <c r="P75" t="str">
        <f t="shared" si="24"/>
        <v>DOWN</v>
      </c>
      <c r="Q75">
        <f t="shared" si="25"/>
        <v>4.1999999999999886</v>
      </c>
      <c r="R75">
        <f t="shared" si="26"/>
        <v>18.800000000000011</v>
      </c>
      <c r="S75">
        <f t="shared" si="27"/>
        <v>0.2234042553191482</v>
      </c>
      <c r="T75" t="str">
        <f t="shared" si="28"/>
        <v>No Indication</v>
      </c>
      <c r="U75" t="str">
        <f t="shared" si="29"/>
        <v>No T+M+I</v>
      </c>
      <c r="V75">
        <v>447.39402386220445</v>
      </c>
      <c r="W75">
        <v>463.04053731405912</v>
      </c>
      <c r="X75">
        <f t="shared" si="30"/>
        <v>-15.646513451854673</v>
      </c>
      <c r="Y75">
        <v>-9.2267897672318657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418</v>
      </c>
      <c r="D76">
        <v>450.2</v>
      </c>
      <c r="E76">
        <v>413</v>
      </c>
      <c r="F76">
        <v>415</v>
      </c>
      <c r="G76">
        <f>_xll.TA_TYPPRICE(D76,E76,F76)</f>
        <v>426.06666666666666</v>
      </c>
      <c r="H76">
        <v>425.27429235357374</v>
      </c>
      <c r="I76" t="str">
        <f t="shared" si="20"/>
        <v>DOWN</v>
      </c>
      <c r="J76">
        <v>452.42392646772367</v>
      </c>
      <c r="K76">
        <v>428.14282946746761</v>
      </c>
      <c r="L76" t="str">
        <f t="shared" si="21"/>
        <v>DOWN</v>
      </c>
      <c r="M76" t="str">
        <f t="shared" si="22"/>
        <v>DOWN</v>
      </c>
      <c r="N76">
        <v>21.320936660543559</v>
      </c>
      <c r="O76" t="str">
        <f t="shared" si="23"/>
        <v>DOWN</v>
      </c>
      <c r="P76" t="str">
        <f t="shared" si="24"/>
        <v>DOWN</v>
      </c>
      <c r="Q76">
        <f t="shared" si="25"/>
        <v>2</v>
      </c>
      <c r="R76">
        <f t="shared" si="26"/>
        <v>37.199999999999989</v>
      </c>
      <c r="S76">
        <f t="shared" si="27"/>
        <v>5.3763440860215068E-2</v>
      </c>
      <c r="T76" t="str">
        <f t="shared" si="28"/>
        <v>DOWN</v>
      </c>
      <c r="U76" t="str">
        <f t="shared" si="29"/>
        <v>DOWN</v>
      </c>
      <c r="V76">
        <v>442.41032788340374</v>
      </c>
      <c r="W76">
        <v>459.48197899449917</v>
      </c>
      <c r="X76">
        <f t="shared" si="30"/>
        <v>-17.071651111095434</v>
      </c>
      <c r="Y76">
        <v>-10.795762036004579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445.95000000000005</v>
      </c>
      <c r="AE76">
        <f t="shared" si="36"/>
        <v>436</v>
      </c>
      <c r="AF76">
        <f t="shared" si="37"/>
        <v>431.6</v>
      </c>
      <c r="AG76">
        <f t="shared" si="38"/>
        <v>427.20000000000005</v>
      </c>
    </row>
    <row r="77" spans="1:33" x14ac:dyDescent="0.25">
      <c r="A77" t="s">
        <v>5</v>
      </c>
      <c r="B77" s="1">
        <v>42964</v>
      </c>
      <c r="C77">
        <v>417</v>
      </c>
      <c r="D77">
        <v>431.25</v>
      </c>
      <c r="E77">
        <v>415</v>
      </c>
      <c r="F77">
        <v>416</v>
      </c>
      <c r="G77">
        <f>_xll.TA_TYPPRICE(D77,E77,F77)</f>
        <v>420.75</v>
      </c>
      <c r="H77">
        <v>423.01214617678687</v>
      </c>
      <c r="I77" t="str">
        <f t="shared" si="20"/>
        <v>DOWN</v>
      </c>
      <c r="J77">
        <v>447.7186094748962</v>
      </c>
      <c r="K77">
        <v>425.22220069691923</v>
      </c>
      <c r="L77" t="str">
        <f t="shared" si="21"/>
        <v>DOWN</v>
      </c>
      <c r="M77" t="str">
        <f t="shared" si="22"/>
        <v>DOWN</v>
      </c>
      <c r="N77">
        <v>23.423086857466316</v>
      </c>
      <c r="O77" t="str">
        <f t="shared" si="23"/>
        <v>DOWN</v>
      </c>
      <c r="P77" t="str">
        <f t="shared" si="24"/>
        <v>DOWN</v>
      </c>
      <c r="Q77">
        <f t="shared" si="25"/>
        <v>1</v>
      </c>
      <c r="R77">
        <f t="shared" si="26"/>
        <v>16.25</v>
      </c>
      <c r="S77">
        <f t="shared" si="27"/>
        <v>6.1538461538461542E-2</v>
      </c>
      <c r="T77" t="str">
        <f t="shared" si="28"/>
        <v>DOWN</v>
      </c>
      <c r="U77" t="str">
        <f t="shared" si="29"/>
        <v>DOWN</v>
      </c>
      <c r="V77">
        <v>438.34720051672622</v>
      </c>
      <c r="W77">
        <v>456.26109166157329</v>
      </c>
      <c r="X77">
        <f t="shared" si="30"/>
        <v>-17.913891144847071</v>
      </c>
      <c r="Y77">
        <v>-12.219387857773077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429.40000000000003</v>
      </c>
      <c r="AE77">
        <f t="shared" si="36"/>
        <v>425.05</v>
      </c>
      <c r="AF77">
        <f t="shared" si="37"/>
        <v>423.15000000000003</v>
      </c>
      <c r="AG77">
        <f t="shared" si="38"/>
        <v>421.20000000000005</v>
      </c>
    </row>
    <row r="78" spans="1:33" x14ac:dyDescent="0.25">
      <c r="A78" t="s">
        <v>5</v>
      </c>
      <c r="B78" s="1">
        <v>42965</v>
      </c>
      <c r="C78">
        <v>413.85</v>
      </c>
      <c r="D78">
        <v>427.8</v>
      </c>
      <c r="E78">
        <v>406.2</v>
      </c>
      <c r="F78">
        <v>410</v>
      </c>
      <c r="G78">
        <f>_xll.TA_TYPPRICE(D78,E78,F78)</f>
        <v>414.66666666666669</v>
      </c>
      <c r="H78">
        <v>418.83940642172678</v>
      </c>
      <c r="I78" t="str">
        <f t="shared" si="20"/>
        <v>DOWN</v>
      </c>
      <c r="J78">
        <v>443.29225181380815</v>
      </c>
      <c r="K78">
        <v>420.99504498649276</v>
      </c>
      <c r="L78" t="str">
        <f t="shared" si="21"/>
        <v>DOWN</v>
      </c>
      <c r="M78" t="str">
        <f t="shared" si="22"/>
        <v>DOWN</v>
      </c>
      <c r="N78">
        <v>19.512974012199148</v>
      </c>
      <c r="O78" t="str">
        <f t="shared" si="23"/>
        <v>DOWN</v>
      </c>
      <c r="P78" t="str">
        <f t="shared" si="24"/>
        <v>DOWN</v>
      </c>
      <c r="Q78">
        <f t="shared" si="25"/>
        <v>3.8000000000000114</v>
      </c>
      <c r="R78">
        <f t="shared" si="26"/>
        <v>21.600000000000023</v>
      </c>
      <c r="S78">
        <f t="shared" si="27"/>
        <v>0.17592592592592626</v>
      </c>
      <c r="T78" t="str">
        <f t="shared" si="28"/>
        <v>DOWN</v>
      </c>
      <c r="U78" t="str">
        <f t="shared" si="29"/>
        <v>DOWN</v>
      </c>
      <c r="V78">
        <v>433.98609274492219</v>
      </c>
      <c r="W78">
        <v>452.83434413108637</v>
      </c>
      <c r="X78">
        <f t="shared" si="30"/>
        <v>-18.848251386164179</v>
      </c>
      <c r="Y78">
        <v>-13.545160563451297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425.35</v>
      </c>
      <c r="AE78">
        <f t="shared" si="36"/>
        <v>419.55</v>
      </c>
      <c r="AF78">
        <f t="shared" si="37"/>
        <v>417</v>
      </c>
      <c r="AG78">
        <f t="shared" si="38"/>
        <v>414.45000000000005</v>
      </c>
    </row>
    <row r="79" spans="1:33" x14ac:dyDescent="0.25">
      <c r="A79" t="s">
        <v>5</v>
      </c>
      <c r="B79" s="1">
        <v>42968</v>
      </c>
      <c r="C79">
        <v>415</v>
      </c>
      <c r="D79">
        <v>415.95</v>
      </c>
      <c r="E79">
        <v>405</v>
      </c>
      <c r="F79">
        <v>408.25</v>
      </c>
      <c r="G79">
        <f>_xll.TA_TYPPRICE(D79,E79,F79)</f>
        <v>409.73333333333335</v>
      </c>
      <c r="H79">
        <v>414.28636987753009</v>
      </c>
      <c r="I79" t="str">
        <f t="shared" si="20"/>
        <v>DOWN</v>
      </c>
      <c r="J79">
        <v>437.21619585518414</v>
      </c>
      <c r="K79">
        <v>417.44059054504993</v>
      </c>
      <c r="L79" t="str">
        <f t="shared" si="21"/>
        <v>DOWN</v>
      </c>
      <c r="M79" t="str">
        <f t="shared" si="22"/>
        <v>DOWN</v>
      </c>
      <c r="N79">
        <v>18.393518626294572</v>
      </c>
      <c r="O79" t="str">
        <f t="shared" si="23"/>
        <v>DOWN</v>
      </c>
      <c r="P79" t="str">
        <f t="shared" si="24"/>
        <v>DOWN</v>
      </c>
      <c r="Q79">
        <f t="shared" si="25"/>
        <v>3.25</v>
      </c>
      <c r="R79">
        <f t="shared" si="26"/>
        <v>10.949999999999989</v>
      </c>
      <c r="S79">
        <f t="shared" si="27"/>
        <v>0.29680365296803685</v>
      </c>
      <c r="T79" t="str">
        <f t="shared" si="28"/>
        <v>No Indication</v>
      </c>
      <c r="U79" t="str">
        <f t="shared" si="29"/>
        <v>No T+M+I</v>
      </c>
      <c r="V79">
        <v>430.02669386108801</v>
      </c>
      <c r="W79">
        <v>449.53180012137625</v>
      </c>
      <c r="X79">
        <f t="shared" si="30"/>
        <v>-19.505106260288244</v>
      </c>
      <c r="Y79">
        <v>-14.737149702818687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409</v>
      </c>
      <c r="D80">
        <v>414.4</v>
      </c>
      <c r="E80">
        <v>404.85</v>
      </c>
      <c r="F80">
        <v>409.5</v>
      </c>
      <c r="G80">
        <f>_xll.TA_TYPPRICE(D80,E80,F80)</f>
        <v>409.58333333333331</v>
      </c>
      <c r="H80">
        <v>411.93485160543173</v>
      </c>
      <c r="I80" t="str">
        <f t="shared" si="20"/>
        <v>DOWN</v>
      </c>
      <c r="J80">
        <v>432.14593010958765</v>
      </c>
      <c r="K80">
        <v>414.64268153503883</v>
      </c>
      <c r="L80" t="str">
        <f t="shared" si="21"/>
        <v>DOWN</v>
      </c>
      <c r="M80" t="str">
        <f t="shared" si="22"/>
        <v>DOWN</v>
      </c>
      <c r="N80">
        <v>22.369964593782786</v>
      </c>
      <c r="O80" t="str">
        <f t="shared" si="23"/>
        <v>DOWN</v>
      </c>
      <c r="P80" t="str">
        <f t="shared" si="24"/>
        <v>DOWN</v>
      </c>
      <c r="Q80">
        <f t="shared" si="25"/>
        <v>4.6499999999999773</v>
      </c>
      <c r="R80">
        <f t="shared" si="26"/>
        <v>9.5499999999999545</v>
      </c>
      <c r="S80">
        <f t="shared" si="27"/>
        <v>0.48691099476439786</v>
      </c>
      <c r="T80" t="str">
        <f t="shared" si="28"/>
        <v>No Indication</v>
      </c>
      <c r="U80" t="str">
        <f t="shared" si="29"/>
        <v>No T+M+I</v>
      </c>
      <c r="V80">
        <v>426.86874095938214</v>
      </c>
      <c r="W80">
        <v>446.56648159386691</v>
      </c>
      <c r="X80">
        <f t="shared" si="30"/>
        <v>-19.697740634484774</v>
      </c>
      <c r="Y80">
        <v>-15.729267889151904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411</v>
      </c>
      <c r="D81">
        <v>418.2</v>
      </c>
      <c r="E81">
        <v>410</v>
      </c>
      <c r="F81">
        <v>410.05</v>
      </c>
      <c r="G81">
        <f>_xll.TA_TYPPRICE(D81,E81,F81)</f>
        <v>412.75</v>
      </c>
      <c r="H81">
        <v>412.34242580271587</v>
      </c>
      <c r="I81" t="str">
        <f t="shared" si="20"/>
        <v>DOWN</v>
      </c>
      <c r="J81">
        <v>429.0468345296793</v>
      </c>
      <c r="K81">
        <v>413.61097452725244</v>
      </c>
      <c r="L81" t="str">
        <f t="shared" si="21"/>
        <v>DOWN</v>
      </c>
      <c r="M81" t="str">
        <f t="shared" si="22"/>
        <v>DOWN</v>
      </c>
      <c r="N81">
        <v>24.396140236004229</v>
      </c>
      <c r="O81" t="str">
        <f t="shared" si="23"/>
        <v>DOWN</v>
      </c>
      <c r="P81" t="str">
        <f t="shared" si="24"/>
        <v>DOWN</v>
      </c>
      <c r="Q81">
        <f t="shared" si="25"/>
        <v>5.0000000000011369E-2</v>
      </c>
      <c r="R81">
        <f t="shared" si="26"/>
        <v>8.1999999999999886</v>
      </c>
      <c r="S81">
        <f t="shared" si="27"/>
        <v>6.097560975611151E-3</v>
      </c>
      <c r="T81" t="str">
        <f t="shared" si="28"/>
        <v>DOWN</v>
      </c>
      <c r="U81" t="str">
        <f t="shared" si="29"/>
        <v>DOWN</v>
      </c>
      <c r="V81">
        <v>424.28124235024643</v>
      </c>
      <c r="W81">
        <v>443.86155703135825</v>
      </c>
      <c r="X81">
        <f t="shared" si="30"/>
        <v>-19.580314681111815</v>
      </c>
      <c r="Y81">
        <v>-16.499477247543886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417.25</v>
      </c>
      <c r="AE81">
        <f t="shared" si="36"/>
        <v>415.05</v>
      </c>
      <c r="AF81">
        <f t="shared" si="37"/>
        <v>414.1</v>
      </c>
      <c r="AG81">
        <f t="shared" si="38"/>
        <v>413.15000000000003</v>
      </c>
    </row>
    <row r="82" spans="1:33" x14ac:dyDescent="0.25">
      <c r="A82" t="s">
        <v>5</v>
      </c>
      <c r="B82" s="1">
        <v>42971</v>
      </c>
      <c r="C82">
        <v>409</v>
      </c>
      <c r="D82">
        <v>421</v>
      </c>
      <c r="E82">
        <v>409</v>
      </c>
      <c r="F82">
        <v>415</v>
      </c>
      <c r="G82">
        <f>_xll.TA_TYPPRICE(D82,E82,F82)</f>
        <v>415</v>
      </c>
      <c r="H82">
        <v>413.67121290135793</v>
      </c>
      <c r="I82" t="str">
        <f t="shared" si="20"/>
        <v>UP</v>
      </c>
      <c r="J82">
        <v>427.25864907863945</v>
      </c>
      <c r="K82">
        <v>412.58631352119636</v>
      </c>
      <c r="L82" t="str">
        <f t="shared" si="21"/>
        <v>No Confirmation</v>
      </c>
      <c r="M82" t="str">
        <f t="shared" si="22"/>
        <v>No Trend</v>
      </c>
      <c r="N82">
        <v>41.556794953707509</v>
      </c>
      <c r="O82" t="str">
        <f t="shared" si="23"/>
        <v>No Momentum</v>
      </c>
      <c r="P82" t="str">
        <f t="shared" si="24"/>
        <v>No Trend + Momentum</v>
      </c>
      <c r="Q82">
        <f t="shared" si="25"/>
        <v>6</v>
      </c>
      <c r="R82">
        <f t="shared" si="26"/>
        <v>12</v>
      </c>
      <c r="S82">
        <f t="shared" si="27"/>
        <v>0.5</v>
      </c>
      <c r="T82" t="str">
        <f t="shared" si="28"/>
        <v>No Indication</v>
      </c>
      <c r="U82" t="str">
        <f t="shared" si="29"/>
        <v>No T+M+I</v>
      </c>
      <c r="V82">
        <v>422.85335891174697</v>
      </c>
      <c r="W82">
        <v>441.72366391792428</v>
      </c>
      <c r="X82">
        <f t="shared" si="30"/>
        <v>-18.870305006177318</v>
      </c>
      <c r="Y82">
        <v>-16.973642799270571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2017-07-05T05:55:02Z</dcterms:created>
  <dcterms:modified xsi:type="dcterms:W3CDTF">2017-08-26T06:07:40Z</dcterms:modified>
</cp:coreProperties>
</file>