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7" i="1"/>
  <c r="V43" i="1"/>
  <c r="V49" i="1"/>
  <c r="V57" i="1"/>
  <c r="V6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5" i="1"/>
  <c r="V39" i="1"/>
  <c r="V41" i="1"/>
  <c r="V45" i="1"/>
  <c r="V47" i="1"/>
  <c r="V51" i="1"/>
  <c r="V53" i="1"/>
  <c r="V55" i="1"/>
  <c r="V59" i="1"/>
  <c r="V61" i="1"/>
  <c r="V63" i="1"/>
  <c r="V65" i="1"/>
  <c r="V67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63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1" i="1"/>
  <c r="N59" i="1"/>
  <c r="N61" i="1"/>
  <c r="N65" i="1"/>
  <c r="N67" i="1"/>
  <c r="N69" i="1"/>
  <c r="N73" i="1"/>
  <c r="N75" i="1"/>
  <c r="N79" i="1"/>
  <c r="N81" i="1"/>
  <c r="K3" i="1"/>
  <c r="K5" i="1"/>
  <c r="K9" i="1"/>
  <c r="K15" i="1"/>
  <c r="K27" i="1"/>
  <c r="K45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3" i="1"/>
  <c r="J5" i="1"/>
  <c r="J7" i="1"/>
  <c r="J9" i="1"/>
  <c r="J11" i="1"/>
  <c r="J15" i="1"/>
  <c r="J21" i="1"/>
  <c r="J33" i="1"/>
  <c r="J51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19" i="1"/>
  <c r="G7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5" i="1"/>
  <c r="G77" i="1"/>
  <c r="G79" i="1"/>
  <c r="G81" i="1"/>
  <c r="G2" i="1"/>
  <c r="H3" i="1" l="1"/>
  <c r="H21" i="1"/>
  <c r="H5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1" i="1" l="1"/>
  <c r="AH44" i="1"/>
  <c r="AH28" i="1"/>
  <c r="AH2" i="1" l="1"/>
  <c r="AH10" i="1"/>
  <c r="AH34" i="1"/>
  <c r="AH50" i="1"/>
  <c r="AH9" i="1"/>
  <c r="AH33" i="1"/>
  <c r="AH41" i="1"/>
  <c r="AH4" i="1"/>
  <c r="AH20" i="1"/>
  <c r="AH42" i="1"/>
  <c r="AH43" i="1"/>
  <c r="AH21" i="1"/>
  <c r="AH7" i="1"/>
  <c r="AH26" i="1"/>
  <c r="AH16" i="1"/>
  <c r="AH24" i="1"/>
  <c r="AH5" i="1"/>
  <c r="AH11" i="1"/>
  <c r="AH17" i="1"/>
  <c r="AH56" i="1"/>
  <c r="AH48" i="1"/>
  <c r="AH40" i="1"/>
  <c r="AH32" i="1"/>
  <c r="AH8" i="1"/>
  <c r="AH36" i="1"/>
  <c r="AH29" i="1"/>
  <c r="AH52" i="1"/>
  <c r="AH49" i="1"/>
  <c r="AH37" i="1"/>
  <c r="AH51" i="1"/>
  <c r="AH47" i="1"/>
  <c r="AH39" i="1"/>
  <c r="AH38" i="1"/>
  <c r="AH45" i="1"/>
  <c r="AH25" i="1"/>
  <c r="AH15" i="1"/>
  <c r="AH22" i="1"/>
  <c r="AH12" i="1"/>
  <c r="AH14" i="1"/>
  <c r="AH30" i="1"/>
  <c r="AH55" i="1"/>
  <c r="AH19" i="1"/>
  <c r="AH3" i="1"/>
  <c r="AH13" i="1"/>
  <c r="AH46" i="1"/>
  <c r="AH54" i="1"/>
  <c r="AH35" i="1"/>
  <c r="AH23" i="1"/>
  <c r="AH6" i="1" l="1"/>
  <c r="AH53" i="1"/>
  <c r="AH18" i="1"/>
  <c r="AH2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<sst xmlns="http://schemas.openxmlformats.org/spreadsheetml/2006/main" count="115" uniqueCount="35">
  <si>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</si>
  <si>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</si>
  <si>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</si>
  <si>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</si>
  <si>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</si>
  <si>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IRB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</si>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</sst>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265</v>
      </c>
      <c r="D2">
        <v>268.64999999999998</v>
      </c>
      <c r="E2">
        <v>260.5</v>
      </c>
      <c r="F2">
        <v>267</v>
      </c>
      <c r="G2">
        <f>_xll.TA_TYPPRICE(D2,E2,F2)</f>
        <v>265.38333333333333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8.1499999999999773</v>
      </c>
      <c r="S2">
        <f>Q2/R2</f>
        <v>0.79754601226994093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271.35000000000002</v>
      </c>
      <c r="D3">
        <v>272.64999999999998</v>
      </c>
      <c r="E3">
        <v>263.2</v>
      </c>
      <c r="F3">
        <v>264</v>
      </c>
      <c r="G3">
        <f>_xll.TA_TYPPRICE(D3,E3,F3)</f>
        <v>266.61666666666662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9.4499999999999886</v>
      </c>
      <c r="S3">
        <f t="shared" ref="S3:S66" si="7">Q3/R3</f>
        <v>8.4656084656085956E-2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264</v>
      </c>
      <c r="D4">
        <v>266.60000000000002</v>
      </c>
      <c r="E4">
        <v>259</v>
      </c>
      <c r="F4">
        <v>266</v>
      </c>
      <c r="G4">
        <f>_xll.TA_TYPPRICE(D4,E4,F4)</f>
        <v>263.86666666666667</v>
      </c>
      <c r="H4">
        <v>265.28888888888889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7.6000000000000227</v>
      </c>
      <c r="S4">
        <f t="shared" si="7"/>
        <v>0.92105263157894457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266</v>
      </c>
      <c r="D5">
        <v>267.3</v>
      </c>
      <c r="E5">
        <v>252.6</v>
      </c>
      <c r="F5">
        <v>256</v>
      </c>
      <c r="G5">
        <f>_xll.TA_TYPPRICE(D5,E5,F5)</f>
        <v>258.63333333333333</v>
      </c>
      <c r="H5">
        <v>261.96111111111111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14.700000000000017</v>
      </c>
      <c r="S5">
        <f t="shared" si="7"/>
        <v>0.23129251700680284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257.64999999999998</v>
      </c>
      <c r="D6">
        <v>261.45</v>
      </c>
      <c r="E6">
        <v>243.6</v>
      </c>
      <c r="F6">
        <v>256</v>
      </c>
      <c r="G6">
        <f>_xll.TA_TYPPRICE(D6,E6,F6)</f>
        <v>253.68333333333331</v>
      </c>
      <c r="H6">
        <v>257.82222222222219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12.400000000000006</v>
      </c>
      <c r="R6">
        <f t="shared" si="6"/>
        <v>17.849999999999994</v>
      </c>
      <c r="S6">
        <f t="shared" si="7"/>
        <v>0.69467787114845991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256.2</v>
      </c>
      <c r="D7">
        <v>261.35000000000002</v>
      </c>
      <c r="E7">
        <v>253.85</v>
      </c>
      <c r="F7">
        <v>259</v>
      </c>
      <c r="G7">
        <f>_xll.TA_TYPPRICE(D7,E7,F7)</f>
        <v>258.06666666666666</v>
      </c>
      <c r="H7">
        <v>257.94444444444446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27.777777777777779</v>
      </c>
      <c r="O7" t="str">
        <f t="shared" si="3"/>
        <v>DOWN</v>
      </c>
      <c r="P7" t="e">
        <f t="shared" si="4"/>
        <v>#N/A</v>
      </c>
      <c r="Q7">
        <f t="shared" si="5"/>
        <v>5.1500000000000057</v>
      </c>
      <c r="R7">
        <f t="shared" si="6"/>
        <v>7.5000000000000284</v>
      </c>
      <c r="S7">
        <f t="shared" si="7"/>
        <v>0.68666666666666487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260.7</v>
      </c>
      <c r="D8">
        <v>263.8</v>
      </c>
      <c r="E8">
        <v>258.55</v>
      </c>
      <c r="F8">
        <v>264</v>
      </c>
      <c r="G8">
        <f>_xll.TA_TYPPRICE(D8,E8,F8)</f>
        <v>262.11666666666667</v>
      </c>
      <c r="H8">
        <v>260.03055555555557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46.391752577319586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5.25</v>
      </c>
      <c r="S8">
        <f t="shared" si="7"/>
        <v>1.038095238095236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264.8</v>
      </c>
      <c r="E9">
        <v>247.2</v>
      </c>
      <c r="F9">
        <v>262</v>
      </c>
      <c r="G9">
        <f>_xll.TA_TYPPRICE(D9,E9,F9)</f>
        <v>258</v>
      </c>
      <c r="H9">
        <v>259.01527777777778</v>
      </c>
      <c r="I9" t="str">
        <f t="shared" si="0"/>
        <v>UP</v>
      </c>
      <c r="J9">
        <v>265.82499999999999</v>
      </c>
      <c r="K9">
        <v>254.81249999999997</v>
      </c>
      <c r="L9" t="str">
        <f t="shared" si="1"/>
        <v>No Confirmation</v>
      </c>
      <c r="M9" t="str">
        <f t="shared" si="2"/>
        <v>No Trend</v>
      </c>
      <c r="N9">
        <v>41.095890410958901</v>
      </c>
      <c r="O9" t="str">
        <f t="shared" si="3"/>
        <v>No Momentum</v>
      </c>
      <c r="P9" t="str">
        <f t="shared" si="4"/>
        <v>No Trend + Momentum</v>
      </c>
      <c r="Q9">
        <f t="shared" si="5"/>
        <v>14.800000000000011</v>
      </c>
      <c r="R9">
        <f t="shared" si="6"/>
        <v>17.600000000000023</v>
      </c>
      <c r="S9">
        <f t="shared" si="7"/>
        <v>0.8409090909090905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</v>
      </c>
      <c r="D10">
        <v>265.39999999999998</v>
      </c>
      <c r="E10">
        <v>254.5</v>
      </c>
      <c r="F10">
        <v>257</v>
      </c>
      <c r="G10">
        <f>_xll.TA_TYPPRICE(D10,E10,F10)</f>
        <v>258.96666666666664</v>
      </c>
      <c r="H10">
        <v>258.99097222222224</v>
      </c>
      <c r="I10" t="str">
        <f t="shared" si="0"/>
        <v>DOWN</v>
      </c>
      <c r="J10">
        <v>265.73055555555555</v>
      </c>
      <c r="K10">
        <v>254.74305555555554</v>
      </c>
      <c r="L10" t="str">
        <f t="shared" si="1"/>
        <v>No Confirmation</v>
      </c>
      <c r="M10" t="str">
        <f t="shared" si="2"/>
        <v>No Trend</v>
      </c>
      <c r="N10">
        <v>30.29028186790071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10.899999999999977</v>
      </c>
      <c r="S10">
        <f t="shared" si="7"/>
        <v>0.2293577981651381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257.85000000000002</v>
      </c>
      <c r="D11">
        <v>261.45</v>
      </c>
      <c r="E11">
        <v>255.5</v>
      </c>
      <c r="F11">
        <v>260</v>
      </c>
      <c r="G11">
        <f>_xll.TA_TYPPRICE(D11,E11,F11)</f>
        <v>258.98333333333335</v>
      </c>
      <c r="H11">
        <v>258.98715277777779</v>
      </c>
      <c r="I11" t="str">
        <f t="shared" si="0"/>
        <v>UP</v>
      </c>
      <c r="J11">
        <v>264.77932098765433</v>
      </c>
      <c r="K11">
        <v>254.91126543209876</v>
      </c>
      <c r="L11" t="str">
        <f t="shared" si="1"/>
        <v>No Confirmation</v>
      </c>
      <c r="M11" t="str">
        <f t="shared" si="2"/>
        <v>No Trend</v>
      </c>
      <c r="N11">
        <v>41.772819116225946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5.9499999999999886</v>
      </c>
      <c r="S11">
        <f t="shared" si="7"/>
        <v>0.75630252100840478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261.10000000000002</v>
      </c>
      <c r="D12">
        <v>261.85000000000002</v>
      </c>
      <c r="E12">
        <v>255.15</v>
      </c>
      <c r="F12">
        <v>256</v>
      </c>
      <c r="G12">
        <f>_xll.TA_TYPPRICE(D12,E12,F12)</f>
        <v>257.66666666666669</v>
      </c>
      <c r="H12">
        <v>258.32690972222224</v>
      </c>
      <c r="I12" t="str">
        <f t="shared" si="0"/>
        <v>DOWN</v>
      </c>
      <c r="J12">
        <v>264.12836076817558</v>
      </c>
      <c r="K12">
        <v>254.96431755829903</v>
      </c>
      <c r="L12" t="str">
        <f t="shared" si="1"/>
        <v>No Confirmation</v>
      </c>
      <c r="M12" t="str">
        <f t="shared" si="2"/>
        <v>No Trend</v>
      </c>
      <c r="N12">
        <v>32.775020678246477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6.7000000000000171</v>
      </c>
      <c r="S12">
        <f t="shared" si="7"/>
        <v>0.12686567164178988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257.5</v>
      </c>
      <c r="D13">
        <v>259.89999999999998</v>
      </c>
      <c r="E13">
        <v>254.55</v>
      </c>
      <c r="F13">
        <v>256</v>
      </c>
      <c r="G13">
        <f>_xll.TA_TYPPRICE(D13,E13,F13)</f>
        <v>256.81666666666666</v>
      </c>
      <c r="H13">
        <v>257.57178819444448</v>
      </c>
      <c r="I13" t="str">
        <f t="shared" si="0"/>
        <v>DOWN</v>
      </c>
      <c r="J13">
        <v>263.18872504191432</v>
      </c>
      <c r="K13">
        <v>254.87224698978812</v>
      </c>
      <c r="L13" t="str">
        <f t="shared" si="1"/>
        <v>No Confirmation</v>
      </c>
      <c r="M13" t="str">
        <f t="shared" si="2"/>
        <v>No Trend</v>
      </c>
      <c r="N13">
        <v>32.775020678246477</v>
      </c>
      <c r="O13" t="str">
        <f t="shared" si="3"/>
        <v>DOWN</v>
      </c>
      <c r="P13" t="str">
        <f t="shared" si="4"/>
        <v>No Trend + Momentum</v>
      </c>
      <c r="Q13">
        <f t="shared" si="5"/>
        <v>1.4499999999999886</v>
      </c>
      <c r="R13">
        <f t="shared" si="6"/>
        <v>5.3499999999999659</v>
      </c>
      <c r="S13">
        <f t="shared" si="7"/>
        <v>0.27102803738317716</v>
      </c>
      <c r="T13" t="str">
        <f t="shared" si="8"/>
        <v>No Indication</v>
      </c>
      <c r="U13" t="str">
        <f t="shared" si="9"/>
        <v>No T+M+I</v>
      </c>
      <c r="V13">
        <v>260.25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254.5</v>
      </c>
      <c r="D14">
        <v>256.45</v>
      </c>
      <c r="E14">
        <v>241.4</v>
      </c>
      <c r="F14">
        <v>242</v>
      </c>
      <c r="G14">
        <f>_xll.TA_TYPPRICE(D14,E14,F14)</f>
        <v>246.61666666666667</v>
      </c>
      <c r="H14">
        <v>252.09422743055558</v>
      </c>
      <c r="I14" t="str">
        <f t="shared" si="0"/>
        <v>DOWN</v>
      </c>
      <c r="J14">
        <v>261.69123058815558</v>
      </c>
      <c r="K14">
        <v>251.87841432539076</v>
      </c>
      <c r="L14" t="str">
        <f t="shared" si="1"/>
        <v>DOWN</v>
      </c>
      <c r="M14" t="str">
        <f t="shared" si="2"/>
        <v>DOWN</v>
      </c>
      <c r="N14">
        <v>15.048495199929581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15.049999999999983</v>
      </c>
      <c r="S14">
        <f t="shared" si="7"/>
        <v>3.9867109634551159E-2</v>
      </c>
      <c r="T14" t="str">
        <f t="shared" si="8"/>
        <v>DOWN</v>
      </c>
      <c r="U14" t="str">
        <f t="shared" si="9"/>
        <v>DOWN</v>
      </c>
      <c r="V14">
        <v>257.44230769230768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243.2</v>
      </c>
      <c r="D15">
        <v>246.5</v>
      </c>
      <c r="E15">
        <v>236.2</v>
      </c>
      <c r="F15">
        <v>239</v>
      </c>
      <c r="G15">
        <f>_xll.TA_TYPPRICE(D15,E15,F15)</f>
        <v>240.56666666666669</v>
      </c>
      <c r="H15">
        <v>246.33044704861112</v>
      </c>
      <c r="I15" t="str">
        <f t="shared" si="0"/>
        <v>DOWN</v>
      </c>
      <c r="J15">
        <v>258.31540156856545</v>
      </c>
      <c r="K15">
        <v>248.3943222530817</v>
      </c>
      <c r="L15" t="str">
        <f t="shared" si="1"/>
        <v>DOWN</v>
      </c>
      <c r="M15" t="str">
        <f t="shared" si="2"/>
        <v>DOWN</v>
      </c>
      <c r="N15">
        <v>13.144262186393298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10.300000000000011</v>
      </c>
      <c r="S15">
        <f t="shared" si="7"/>
        <v>0.27184466019417558</v>
      </c>
      <c r="T15" t="str">
        <f t="shared" si="8"/>
        <v>No Indication</v>
      </c>
      <c r="U15" t="str">
        <f t="shared" si="9"/>
        <v>No T+M+I</v>
      </c>
      <c r="V15">
        <v>254.6050295857988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240.5</v>
      </c>
      <c r="D16">
        <v>241.25</v>
      </c>
      <c r="E16">
        <v>232.35</v>
      </c>
      <c r="F16">
        <v>233</v>
      </c>
      <c r="G16">
        <f>_xll.TA_TYPPRICE(D16,E16,F16)</f>
        <v>235.53333333333333</v>
      </c>
      <c r="H16">
        <v>240.93189019097224</v>
      </c>
      <c r="I16" t="str">
        <f t="shared" si="0"/>
        <v>DOWN</v>
      </c>
      <c r="J16">
        <v>254.52309010888425</v>
      </c>
      <c r="K16">
        <v>244.82891730795242</v>
      </c>
      <c r="L16" t="str">
        <f t="shared" si="1"/>
        <v>DOWN</v>
      </c>
      <c r="M16" t="str">
        <f t="shared" si="2"/>
        <v>DOWN</v>
      </c>
      <c r="N16">
        <v>9.9853899851857282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8.9000000000000057</v>
      </c>
      <c r="S16">
        <f t="shared" si="7"/>
        <v>7.3033707865169134E-2</v>
      </c>
      <c r="T16" t="str">
        <f t="shared" si="8"/>
        <v>DOWN</v>
      </c>
      <c r="U16" t="str">
        <f t="shared" si="9"/>
        <v>DOWN</v>
      </c>
      <c r="V16">
        <v>251.28117888029129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232.8</v>
      </c>
      <c r="D17">
        <v>233.9</v>
      </c>
      <c r="E17">
        <v>219.35</v>
      </c>
      <c r="F17">
        <v>224</v>
      </c>
      <c r="G17">
        <f>_xll.TA_TYPPRICE(D17,E17,F17)</f>
        <v>225.75</v>
      </c>
      <c r="H17">
        <v>233.34094509548612</v>
      </c>
      <c r="I17" t="str">
        <f t="shared" si="0"/>
        <v>DOWN</v>
      </c>
      <c r="J17">
        <v>249.94018119579886</v>
      </c>
      <c r="K17">
        <v>239.166935683963</v>
      </c>
      <c r="L17" t="str">
        <f t="shared" si="1"/>
        <v>DOWN</v>
      </c>
      <c r="M17" t="str">
        <f t="shared" si="2"/>
        <v>DOWN</v>
      </c>
      <c r="N17">
        <v>6.8835982708202419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14.550000000000011</v>
      </c>
      <c r="S17">
        <f t="shared" si="7"/>
        <v>0.31958762886597952</v>
      </c>
      <c r="T17" t="str">
        <f t="shared" si="8"/>
        <v>No Indication</v>
      </c>
      <c r="U17" t="str">
        <f t="shared" si="9"/>
        <v>No T+M+I</v>
      </c>
      <c r="V17">
        <v>247.08407443716956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224.2</v>
      </c>
      <c r="D18">
        <v>227.55</v>
      </c>
      <c r="E18">
        <v>214.6</v>
      </c>
      <c r="F18">
        <v>216</v>
      </c>
      <c r="G18">
        <f>_xll.TA_TYPPRICE(D18,E18,F18)</f>
        <v>219.38333333333333</v>
      </c>
      <c r="H18">
        <v>226.36213921440972</v>
      </c>
      <c r="I18" t="str">
        <f t="shared" si="0"/>
        <v>DOWN</v>
      </c>
      <c r="J18">
        <v>244.96458537451022</v>
      </c>
      <c r="K18">
        <v>233.70761664308233</v>
      </c>
      <c r="L18" t="str">
        <f t="shared" si="1"/>
        <v>DOWN</v>
      </c>
      <c r="M18" t="str">
        <f t="shared" si="2"/>
        <v>DOWN</v>
      </c>
      <c r="N18">
        <v>5.1173546478180567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12.950000000000017</v>
      </c>
      <c r="S18">
        <f t="shared" si="7"/>
        <v>0.10810810810810841</v>
      </c>
      <c r="T18" t="str">
        <f t="shared" si="8"/>
        <v>DOWN</v>
      </c>
      <c r="U18" t="str">
        <f t="shared" si="9"/>
        <v>DOWN</v>
      </c>
      <c r="V18">
        <v>242.30190913914348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218.6</v>
      </c>
      <c r="D19">
        <v>226.15</v>
      </c>
      <c r="E19">
        <v>217.1</v>
      </c>
      <c r="F19">
        <v>225</v>
      </c>
      <c r="G19">
        <f>_xll.TA_TYPPRICE(D19,E19,F19)</f>
        <v>222.75</v>
      </c>
      <c r="H19">
        <v>224.55606960720485</v>
      </c>
      <c r="I19" t="str">
        <f t="shared" si="0"/>
        <v>UP</v>
      </c>
      <c r="J19">
        <v>240.78356640239684</v>
      </c>
      <c r="K19">
        <v>230.01703516684182</v>
      </c>
      <c r="L19" t="str">
        <f t="shared" si="1"/>
        <v>DOWN</v>
      </c>
      <c r="M19" t="str">
        <f t="shared" si="2"/>
        <v>No Trend</v>
      </c>
      <c r="N19">
        <v>30.275687819873891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9.0500000000000114</v>
      </c>
      <c r="S19">
        <f t="shared" si="7"/>
        <v>0.87292817679557966</v>
      </c>
      <c r="T19" t="str">
        <f t="shared" si="8"/>
        <v>UP</v>
      </c>
      <c r="U19" t="str">
        <f t="shared" si="9"/>
        <v>No T+M+I</v>
      </c>
      <c r="V19">
        <v>239.64007696389064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224.1</v>
      </c>
      <c r="D20">
        <v>229.45</v>
      </c>
      <c r="E20">
        <v>223.85</v>
      </c>
      <c r="F20">
        <v>226</v>
      </c>
      <c r="G20">
        <f>_xll.TA_TYPPRICE(D20,E20,F20)</f>
        <v>226.43333333333331</v>
      </c>
      <c r="H20">
        <v>225.49470147026909</v>
      </c>
      <c r="I20" t="str">
        <f t="shared" si="0"/>
        <v>UP</v>
      </c>
      <c r="J20">
        <v>238.2649960907531</v>
      </c>
      <c r="K20">
        <v>228.64658290754363</v>
      </c>
      <c r="L20" t="str">
        <f t="shared" si="1"/>
        <v>DOWN</v>
      </c>
      <c r="M20" t="str">
        <f t="shared" si="2"/>
        <v>No Trend</v>
      </c>
      <c r="N20">
        <v>32.752201078375045</v>
      </c>
      <c r="O20" t="str">
        <f t="shared" si="3"/>
        <v>DOWN</v>
      </c>
      <c r="P20" t="str">
        <f t="shared" si="4"/>
        <v>No Trend + Momentum</v>
      </c>
      <c r="Q20">
        <f t="shared" si="5"/>
        <v>2.1500000000000057</v>
      </c>
      <c r="R20">
        <f t="shared" si="6"/>
        <v>5.5999999999999943</v>
      </c>
      <c r="S20">
        <f t="shared" si="7"/>
        <v>0.38392857142857284</v>
      </c>
      <c r="T20" t="str">
        <f t="shared" si="8"/>
        <v>No Indication</v>
      </c>
      <c r="U20" t="str">
        <f t="shared" si="9"/>
        <v>No T+M+I</v>
      </c>
      <c r="V20">
        <v>237.54160358483054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</v>
      </c>
      <c r="D21">
        <v>228.5</v>
      </c>
      <c r="E21">
        <v>218.8</v>
      </c>
      <c r="F21">
        <v>221</v>
      </c>
      <c r="G21">
        <f>_xll.TA_TYPPRICE(D21,E21,F21)</f>
        <v>222.76666666666665</v>
      </c>
      <c r="H21">
        <v>224.13068406846787</v>
      </c>
      <c r="I21" t="str">
        <f t="shared" si="0"/>
        <v>DOWN</v>
      </c>
      <c r="J21">
        <v>236.09499695947463</v>
      </c>
      <c r="K21">
        <v>226.45845337253394</v>
      </c>
      <c r="L21" t="str">
        <f t="shared" si="1"/>
        <v>DOWN</v>
      </c>
      <c r="M21" t="str">
        <f t="shared" si="2"/>
        <v>DOWN</v>
      </c>
      <c r="N21">
        <v>26.802313961470343</v>
      </c>
      <c r="O21" t="str">
        <f t="shared" si="3"/>
        <v>DOWN</v>
      </c>
      <c r="P21" t="str">
        <f t="shared" si="4"/>
        <v>DOWN</v>
      </c>
      <c r="Q21">
        <f t="shared" si="5"/>
        <v>2.1999999999999886</v>
      </c>
      <c r="R21">
        <f t="shared" si="6"/>
        <v>9.6999999999999886</v>
      </c>
      <c r="S21">
        <f t="shared" si="7"/>
        <v>0.22680412371133929</v>
      </c>
      <c r="T21" t="str">
        <f t="shared" si="8"/>
        <v>No Indication</v>
      </c>
      <c r="U21" t="str">
        <f t="shared" si="9"/>
        <v>No T+M+I</v>
      </c>
      <c r="V21">
        <v>234.99674149485662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217.5</v>
      </c>
      <c r="D22">
        <v>224.95</v>
      </c>
      <c r="E22">
        <v>217.05</v>
      </c>
      <c r="F22">
        <v>224</v>
      </c>
      <c r="G22">
        <f>_xll.TA_TYPPRICE(D22,E22,F22)</f>
        <v>222</v>
      </c>
      <c r="H22">
        <v>223.06534203423394</v>
      </c>
      <c r="I22" t="str">
        <f t="shared" si="0"/>
        <v>UP</v>
      </c>
      <c r="J22">
        <v>233.61833096848025</v>
      </c>
      <c r="K22">
        <v>224.3676859564153</v>
      </c>
      <c r="L22" t="str">
        <f t="shared" si="1"/>
        <v>DOWN</v>
      </c>
      <c r="M22" t="str">
        <f t="shared" si="2"/>
        <v>No Trend</v>
      </c>
      <c r="N22">
        <v>35.579469507268399</v>
      </c>
      <c r="O22" t="str">
        <f t="shared" si="3"/>
        <v>DOWN</v>
      </c>
      <c r="P22" t="str">
        <f t="shared" si="4"/>
        <v>No Trend + Momentum</v>
      </c>
      <c r="Q22">
        <f t="shared" si="5"/>
        <v>6.9499999999999886</v>
      </c>
      <c r="R22">
        <f t="shared" si="6"/>
        <v>7.8999999999999773</v>
      </c>
      <c r="S22">
        <f t="shared" si="7"/>
        <v>0.87974683544303911</v>
      </c>
      <c r="T22" t="str">
        <f t="shared" si="8"/>
        <v>UP</v>
      </c>
      <c r="U22" t="str">
        <f t="shared" si="9"/>
        <v>No T+M+I</v>
      </c>
      <c r="V22">
        <v>233.30493511103253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230.5</v>
      </c>
      <c r="D23">
        <v>231.65</v>
      </c>
      <c r="E23">
        <v>224.8</v>
      </c>
      <c r="F23">
        <v>226</v>
      </c>
      <c r="G23">
        <f>_xll.TA_TYPPRICE(D23,E23,F23)</f>
        <v>227.48333333333335</v>
      </c>
      <c r="H23">
        <v>225.27433768378364</v>
      </c>
      <c r="I23" t="str">
        <f t="shared" si="0"/>
        <v>UP</v>
      </c>
      <c r="J23">
        <v>233.18092408659575</v>
      </c>
      <c r="K23">
        <v>224.46375574387858</v>
      </c>
      <c r="L23" t="str">
        <f t="shared" si="1"/>
        <v>No Confirmation</v>
      </c>
      <c r="M23" t="str">
        <f t="shared" si="2"/>
        <v>No Trend</v>
      </c>
      <c r="N23">
        <v>41.431900828020787</v>
      </c>
      <c r="O23" t="str">
        <f t="shared" si="3"/>
        <v>No Momentum</v>
      </c>
      <c r="P23" t="str">
        <f t="shared" si="4"/>
        <v>No Trend + Momentum</v>
      </c>
      <c r="Q23">
        <f t="shared" si="5"/>
        <v>1.1999999999999886</v>
      </c>
      <c r="R23">
        <f t="shared" si="6"/>
        <v>6.8499999999999943</v>
      </c>
      <c r="S23">
        <f t="shared" si="7"/>
        <v>0.1751824817518233</v>
      </c>
      <c r="T23" t="str">
        <f t="shared" si="8"/>
        <v>DOWN</v>
      </c>
      <c r="U23" t="str">
        <f t="shared" si="9"/>
        <v>No T+M+I</v>
      </c>
      <c r="V23">
        <v>232.18109894010445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226.4</v>
      </c>
      <c r="D24">
        <v>229.8</v>
      </c>
      <c r="E24">
        <v>224.2</v>
      </c>
      <c r="F24">
        <v>225</v>
      </c>
      <c r="G24">
        <f>_xll.TA_TYPPRICE(D24,E24,F24)</f>
        <v>226.33333333333334</v>
      </c>
      <c r="H24">
        <v>225.80383550855851</v>
      </c>
      <c r="I24" t="str">
        <f t="shared" si="0"/>
        <v>DOWN</v>
      </c>
      <c r="J24">
        <v>232.42960762290781</v>
      </c>
      <c r="K24">
        <v>224.40514335635001</v>
      </c>
      <c r="L24" t="str">
        <f t="shared" si="1"/>
        <v>No Confirmation</v>
      </c>
      <c r="M24" t="str">
        <f t="shared" si="2"/>
        <v>No Trend</v>
      </c>
      <c r="N24">
        <v>39.205811954608677</v>
      </c>
      <c r="O24" t="str">
        <f t="shared" si="3"/>
        <v>DOWN</v>
      </c>
      <c r="P24" t="str">
        <f t="shared" si="4"/>
        <v>No Trend + Momentum</v>
      </c>
      <c r="Q24">
        <f t="shared" si="5"/>
        <v>0.80000000000001137</v>
      </c>
      <c r="R24">
        <f t="shared" si="6"/>
        <v>5.6000000000000227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231.07631448778068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228.9</v>
      </c>
      <c r="D25">
        <v>232.95</v>
      </c>
      <c r="E25">
        <v>225.1</v>
      </c>
      <c r="F25">
        <v>232</v>
      </c>
      <c r="G25">
        <f>_xll.TA_TYPPRICE(D25,E25,F25)</f>
        <v>230.01666666666665</v>
      </c>
      <c r="H25">
        <v>227.91025108761258</v>
      </c>
      <c r="I25" t="str">
        <f t="shared" si="0"/>
        <v>UP</v>
      </c>
      <c r="J25">
        <v>232.54525037337274</v>
      </c>
      <c r="K25">
        <v>224.55955594382777</v>
      </c>
      <c r="L25" t="str">
        <f t="shared" si="1"/>
        <v>No Confirmation</v>
      </c>
      <c r="M25" t="str">
        <f t="shared" si="2"/>
        <v>No Trend</v>
      </c>
      <c r="N25">
        <v>58.646997377594076</v>
      </c>
      <c r="O25" t="str">
        <f t="shared" si="3"/>
        <v>No Momentum</v>
      </c>
      <c r="P25" t="str">
        <f t="shared" si="4"/>
        <v>No Trend + Momentum</v>
      </c>
      <c r="Q25">
        <f t="shared" si="5"/>
        <v>6.9000000000000057</v>
      </c>
      <c r="R25">
        <f t="shared" si="6"/>
        <v>7.8499999999999943</v>
      </c>
      <c r="S25">
        <f t="shared" si="7"/>
        <v>0.87898089171974658</v>
      </c>
      <c r="T25" t="str">
        <f t="shared" si="8"/>
        <v>UP</v>
      </c>
      <c r="U25" t="str">
        <f t="shared" si="9"/>
        <v>No T+M+I</v>
      </c>
      <c r="V25">
        <v>231.21841995119902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233.35</v>
      </c>
      <c r="D26">
        <v>236.4</v>
      </c>
      <c r="E26">
        <v>231.15</v>
      </c>
      <c r="F26">
        <v>234</v>
      </c>
      <c r="G26">
        <f>_xll.TA_TYPPRICE(D26,E26,F26)</f>
        <v>233.85</v>
      </c>
      <c r="H26">
        <v>230.88012554380629</v>
      </c>
      <c r="I26" t="str">
        <f t="shared" si="0"/>
        <v>UP</v>
      </c>
      <c r="J26">
        <v>233.40186140151212</v>
      </c>
      <c r="K26">
        <v>226.02409906742162</v>
      </c>
      <c r="L26" t="str">
        <f t="shared" si="1"/>
        <v>UP</v>
      </c>
      <c r="M26" t="str">
        <f t="shared" si="2"/>
        <v>UP</v>
      </c>
      <c r="N26">
        <v>62.885796128050309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5.25</v>
      </c>
      <c r="S26">
        <f t="shared" si="7"/>
        <v>0.54285714285714182</v>
      </c>
      <c r="T26" t="str">
        <f t="shared" si="8"/>
        <v>No Indication</v>
      </c>
      <c r="U26" t="str">
        <f t="shared" si="9"/>
        <v>No T+M+I</v>
      </c>
      <c r="V26">
        <v>231.64635534332226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232.35</v>
      </c>
      <c r="D27">
        <v>234.1</v>
      </c>
      <c r="E27">
        <v>227.75</v>
      </c>
      <c r="F27">
        <v>230</v>
      </c>
      <c r="G27">
        <f>_xll.TA_TYPPRICE(D27,E27,F27)</f>
        <v>230.61666666666667</v>
      </c>
      <c r="H27">
        <v>230.74839610523648</v>
      </c>
      <c r="I27" t="str">
        <f t="shared" si="0"/>
        <v>DOWN</v>
      </c>
      <c r="J27">
        <v>233.55700331228721</v>
      </c>
      <c r="K27">
        <v>226.4076326079946</v>
      </c>
      <c r="L27" t="str">
        <f t="shared" si="1"/>
        <v>No Confirmation</v>
      </c>
      <c r="M27" t="str">
        <f t="shared" si="2"/>
        <v>No Trend</v>
      </c>
      <c r="N27">
        <v>50.058065780503192</v>
      </c>
      <c r="O27" t="str">
        <f t="shared" si="3"/>
        <v>No Momentum</v>
      </c>
      <c r="P27" t="str">
        <f t="shared" si="4"/>
        <v>No Trend + Momentum</v>
      </c>
      <c r="Q27">
        <f t="shared" si="5"/>
        <v>2.25</v>
      </c>
      <c r="R27">
        <f t="shared" si="6"/>
        <v>6.3499999999999943</v>
      </c>
      <c r="S27">
        <f t="shared" si="7"/>
        <v>0.35433070866141764</v>
      </c>
      <c r="T27" t="str">
        <f t="shared" si="8"/>
        <v>No Indication</v>
      </c>
      <c r="U27" t="str">
        <f t="shared" si="9"/>
        <v>No T+M+I</v>
      </c>
      <c r="V27">
        <v>231.39306990588807</v>
      </c>
      <c r="W27">
        <v>243.07692307692307</v>
      </c>
      <c r="X27">
        <f t="shared" si="10"/>
        <v>-11.683853171034997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231.6</v>
      </c>
      <c r="D28">
        <v>233.85</v>
      </c>
      <c r="E28">
        <v>230.9</v>
      </c>
      <c r="F28">
        <v>232</v>
      </c>
      <c r="G28">
        <f>_xll.TA_TYPPRICE(D28,E28,F28)</f>
        <v>232.25</v>
      </c>
      <c r="H28">
        <v>231.49919805261823</v>
      </c>
      <c r="I28" t="str">
        <f t="shared" si="0"/>
        <v>UP</v>
      </c>
      <c r="J28">
        <v>233.62211368733449</v>
      </c>
      <c r="K28">
        <v>227.40593647288469</v>
      </c>
      <c r="L28" t="str">
        <f t="shared" si="1"/>
        <v>No Confirmation</v>
      </c>
      <c r="M28" t="str">
        <f t="shared" si="2"/>
        <v>No Trend</v>
      </c>
      <c r="N28">
        <v>55.705222039071067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2.9499999999999886</v>
      </c>
      <c r="S28">
        <f t="shared" si="7"/>
        <v>0.3728813559322029</v>
      </c>
      <c r="T28" t="str">
        <f t="shared" si="8"/>
        <v>No Indication</v>
      </c>
      <c r="U28" t="str">
        <f t="shared" si="9"/>
        <v>No T+M+I</v>
      </c>
      <c r="V28">
        <v>231.48644376652067</v>
      </c>
      <c r="W28">
        <v>242.25641025641025</v>
      </c>
      <c r="X28">
        <f t="shared" si="10"/>
        <v>-10.769966489889583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233.45</v>
      </c>
      <c r="E29">
        <v>228.4</v>
      </c>
      <c r="F29">
        <v>229</v>
      </c>
      <c r="G29">
        <f>_xll.TA_TYPPRICE(D29,E29,F29)</f>
        <v>230.28333333333333</v>
      </c>
      <c r="H29">
        <v>230.89126569297576</v>
      </c>
      <c r="I29" t="str">
        <f t="shared" si="0"/>
        <v>DOWN</v>
      </c>
      <c r="J29">
        <v>233.58386620126015</v>
      </c>
      <c r="K29">
        <v>227.62683947891031</v>
      </c>
      <c r="L29" t="str">
        <f t="shared" si="1"/>
        <v>No Confirmation</v>
      </c>
      <c r="M29" t="str">
        <f t="shared" si="2"/>
        <v>No Trend</v>
      </c>
      <c r="N29">
        <v>45.960851596690148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5.0499999999999829</v>
      </c>
      <c r="S29">
        <f t="shared" si="7"/>
        <v>0.11881188118811808</v>
      </c>
      <c r="T29" t="str">
        <f t="shared" si="8"/>
        <v>DOWN</v>
      </c>
      <c r="U29" t="str">
        <f t="shared" si="9"/>
        <v>No T+M+I</v>
      </c>
      <c r="V29">
        <v>231.1039139562867</v>
      </c>
      <c r="W29">
        <v>241.27445394112061</v>
      </c>
      <c r="X29">
        <f t="shared" si="10"/>
        <v>-10.170539984833908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229.2</v>
      </c>
      <c r="D30">
        <v>230.25</v>
      </c>
      <c r="E30">
        <v>226.35</v>
      </c>
      <c r="F30">
        <v>229</v>
      </c>
      <c r="G30">
        <f>_xll.TA_TYPPRICE(D30,E30,F30)</f>
        <v>228.53333333333333</v>
      </c>
      <c r="H30">
        <v>229.71229951315456</v>
      </c>
      <c r="I30" t="str">
        <f t="shared" si="0"/>
        <v>DOWN</v>
      </c>
      <c r="J30">
        <v>232.84300704542457</v>
      </c>
      <c r="K30">
        <v>227.3430973724858</v>
      </c>
      <c r="L30" t="str">
        <f t="shared" si="1"/>
        <v>No Confirmation</v>
      </c>
      <c r="M30" t="str">
        <f t="shared" si="2"/>
        <v>No Trend</v>
      </c>
      <c r="N30">
        <v>45.960851596690155</v>
      </c>
      <c r="O30" t="str">
        <f t="shared" si="3"/>
        <v>No Momentum</v>
      </c>
      <c r="P30" t="str">
        <f t="shared" si="4"/>
        <v>No Trend + Momentum</v>
      </c>
      <c r="Q30">
        <f t="shared" si="5"/>
        <v>2.6500000000000057</v>
      </c>
      <c r="R30">
        <f t="shared" si="6"/>
        <v>3.9000000000000057</v>
      </c>
      <c r="S30">
        <f t="shared" si="7"/>
        <v>0.67948717948717996</v>
      </c>
      <c r="T30" t="str">
        <f t="shared" si="8"/>
        <v>No Indication</v>
      </c>
      <c r="U30" t="str">
        <f t="shared" si="9"/>
        <v>No T+M+I</v>
      </c>
      <c r="V30">
        <v>230.78023488608875</v>
      </c>
      <c r="W30">
        <v>240.36523513066723</v>
      </c>
      <c r="X30">
        <f t="shared" si="10"/>
        <v>-9.585000244578481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228.55</v>
      </c>
      <c r="D31">
        <v>230.2</v>
      </c>
      <c r="E31">
        <v>226</v>
      </c>
      <c r="F31">
        <v>227</v>
      </c>
      <c r="G31">
        <f>_xll.TA_TYPPRICE(D31,E31,F31)</f>
        <v>227.73333333333335</v>
      </c>
      <c r="H31">
        <v>228.72281642324396</v>
      </c>
      <c r="I31" t="str">
        <f t="shared" si="0"/>
        <v>DOWN</v>
      </c>
      <c r="J31">
        <v>232.25567214644133</v>
      </c>
      <c r="K31">
        <v>227.04463128971119</v>
      </c>
      <c r="L31" t="str">
        <f t="shared" si="1"/>
        <v>DOWN</v>
      </c>
      <c r="M31" t="str">
        <f t="shared" si="2"/>
        <v>DOWN</v>
      </c>
      <c r="N31">
        <v>38.876862947535869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4.1999999999999886</v>
      </c>
      <c r="S31">
        <f t="shared" si="7"/>
        <v>0.23809523809523875</v>
      </c>
      <c r="T31" t="str">
        <f t="shared" si="8"/>
        <v>No Indication</v>
      </c>
      <c r="U31" t="str">
        <f t="shared" si="9"/>
        <v>No T+M+I</v>
      </c>
      <c r="V31">
        <v>230.19866028822895</v>
      </c>
      <c r="W31">
        <v>239.37521771358078</v>
      </c>
      <c r="X31">
        <f t="shared" si="10"/>
        <v>-9.1765574253518309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227.7</v>
      </c>
      <c r="D32">
        <v>229.3</v>
      </c>
      <c r="E32">
        <v>224.35</v>
      </c>
      <c r="F32">
        <v>224</v>
      </c>
      <c r="G32">
        <f>_xll.TA_TYPPRICE(D32,E32,F32)</f>
        <v>225.88333333333333</v>
      </c>
      <c r="H32">
        <v>227.30307487828864</v>
      </c>
      <c r="I32" t="str">
        <f t="shared" si="0"/>
        <v>DOWN</v>
      </c>
      <c r="J32">
        <v>231.59885611389882</v>
      </c>
      <c r="K32">
        <v>226.44582433644203</v>
      </c>
      <c r="L32" t="str">
        <f t="shared" si="1"/>
        <v>DOWN</v>
      </c>
      <c r="M32" t="str">
        <f t="shared" si="2"/>
        <v>DOWN</v>
      </c>
      <c r="N32">
        <v>30.160588863092663</v>
      </c>
      <c r="O32" t="str">
        <f t="shared" si="3"/>
        <v>DOWN</v>
      </c>
      <c r="P32" t="str">
        <f t="shared" si="4"/>
        <v>DOWN</v>
      </c>
      <c r="Q32">
        <f t="shared" si="5"/>
        <v>-0.34999999999999432</v>
      </c>
      <c r="R32">
        <f t="shared" si="6"/>
        <v>4.9500000000000171</v>
      </c>
      <c r="S32">
        <f t="shared" si="7"/>
        <v>-7.0707070707069317E-2</v>
      </c>
      <c r="T32" t="str">
        <f t="shared" si="8"/>
        <v>DOWN</v>
      </c>
      <c r="U32" t="str">
        <f t="shared" si="9"/>
        <v>DOWN</v>
      </c>
      <c r="V32">
        <v>229.24502024388605</v>
      </c>
      <c r="W32">
        <v>238.23631269775998</v>
      </c>
      <c r="X32">
        <f t="shared" si="10"/>
        <v>-8.9912924538739389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228.5</v>
      </c>
      <c r="D33">
        <v>229.4</v>
      </c>
      <c r="E33">
        <v>225.55</v>
      </c>
      <c r="F33">
        <v>228</v>
      </c>
      <c r="G33">
        <f>_xll.TA_TYPPRICE(D33,E33,F33)</f>
        <v>227.65</v>
      </c>
      <c r="H33">
        <v>227.47653743914432</v>
      </c>
      <c r="I33" t="str">
        <f t="shared" si="0"/>
        <v>UP</v>
      </c>
      <c r="J33">
        <v>231.1102214219213</v>
      </c>
      <c r="K33">
        <v>226.24675226167713</v>
      </c>
      <c r="L33" t="str">
        <f t="shared" si="1"/>
        <v>No Confirmation</v>
      </c>
      <c r="M33" t="str">
        <f t="shared" si="2"/>
        <v>No Trend</v>
      </c>
      <c r="N33">
        <v>49.158529221564244</v>
      </c>
      <c r="O33" t="str">
        <f t="shared" si="3"/>
        <v>No Momentum</v>
      </c>
      <c r="P33" t="str">
        <f t="shared" si="4"/>
        <v>No Trend + Momentum</v>
      </c>
      <c r="Q33">
        <f t="shared" si="5"/>
        <v>2.4499999999999886</v>
      </c>
      <c r="R33">
        <f t="shared" si="6"/>
        <v>3.8499999999999943</v>
      </c>
      <c r="S33">
        <f t="shared" si="7"/>
        <v>0.63636363636363436</v>
      </c>
      <c r="T33" t="str">
        <f t="shared" si="8"/>
        <v>No Indication</v>
      </c>
      <c r="U33" t="str">
        <f t="shared" si="9"/>
        <v>No T+M+I</v>
      </c>
      <c r="V33">
        <v>229.05347866790359</v>
      </c>
      <c r="W33">
        <v>237.47806731274073</v>
      </c>
      <c r="X33">
        <f t="shared" si="10"/>
        <v>-8.4245886448371436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227.3</v>
      </c>
      <c r="D34">
        <v>230.8</v>
      </c>
      <c r="E34">
        <v>225.75</v>
      </c>
      <c r="F34">
        <v>228</v>
      </c>
      <c r="G34">
        <f>_xll.TA_TYPPRICE(D34,E34,F34)</f>
        <v>228.18333333333331</v>
      </c>
      <c r="H34">
        <v>227.82993538623882</v>
      </c>
      <c r="I34" t="str">
        <f t="shared" si="0"/>
        <v>UP</v>
      </c>
      <c r="J34">
        <v>231.041283328161</v>
      </c>
      <c r="K34">
        <v>226.13636287019332</v>
      </c>
      <c r="L34" t="str">
        <f t="shared" si="1"/>
        <v>No Confirmation</v>
      </c>
      <c r="M34" t="str">
        <f t="shared" si="2"/>
        <v>No Trend</v>
      </c>
      <c r="N34">
        <v>49.158529221564244</v>
      </c>
      <c r="O34" t="str">
        <f t="shared" si="3"/>
        <v>No Momentum</v>
      </c>
      <c r="P34" t="str">
        <f t="shared" si="4"/>
        <v>No Trend + Momentum</v>
      </c>
      <c r="Q34">
        <f t="shared" si="5"/>
        <v>2.25</v>
      </c>
      <c r="R34">
        <f t="shared" si="6"/>
        <v>5.0500000000000114</v>
      </c>
      <c r="S34">
        <f t="shared" si="7"/>
        <v>0.44554455445544455</v>
      </c>
      <c r="T34" t="str">
        <f t="shared" si="8"/>
        <v>No Indication</v>
      </c>
      <c r="U34" t="str">
        <f t="shared" si="9"/>
        <v>No T+M+I</v>
      </c>
      <c r="V34">
        <v>228.89140502668766</v>
      </c>
      <c r="W34">
        <v>236.77598825253773</v>
      </c>
      <c r="X34">
        <f t="shared" si="10"/>
        <v>-7.884583225850065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229</v>
      </c>
      <c r="D35">
        <v>230.2</v>
      </c>
      <c r="E35">
        <v>227</v>
      </c>
      <c r="F35">
        <v>228</v>
      </c>
      <c r="G35">
        <f>_xll.TA_TYPPRICE(D35,E35,F35)</f>
        <v>228.4</v>
      </c>
      <c r="H35">
        <v>228.11496769311941</v>
      </c>
      <c r="I35" t="str">
        <f t="shared" si="0"/>
        <v>DOWN</v>
      </c>
      <c r="J35">
        <v>230.85433147745854</v>
      </c>
      <c r="K35">
        <v>226.32828223237257</v>
      </c>
      <c r="L35" t="str">
        <f t="shared" si="1"/>
        <v>No Confirmation</v>
      </c>
      <c r="M35" t="str">
        <f t="shared" si="2"/>
        <v>No Trend</v>
      </c>
      <c r="N35">
        <v>49.158529221564244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3.1999999999999886</v>
      </c>
      <c r="S35">
        <f t="shared" si="7"/>
        <v>0.31250000000000111</v>
      </c>
      <c r="T35" t="str">
        <f t="shared" si="8"/>
        <v>No Indication</v>
      </c>
      <c r="U35" t="str">
        <f t="shared" si="9"/>
        <v>No T+M+I</v>
      </c>
      <c r="V35">
        <v>228.75426579181263</v>
      </c>
      <c r="W35">
        <v>236.12591504864605</v>
      </c>
      <c r="X35">
        <f t="shared" si="10"/>
        <v>-7.3716492568334218</v>
      </c>
      <c r="Y35">
        <v>-9.3397812107870415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229.4</v>
      </c>
      <c r="D36">
        <v>229.9</v>
      </c>
      <c r="E36">
        <v>227.8</v>
      </c>
      <c r="F36">
        <v>228</v>
      </c>
      <c r="G36">
        <f>_xll.TA_TYPPRICE(D36,E36,F36)</f>
        <v>228.56666666666669</v>
      </c>
      <c r="H36">
        <v>228.34081717989307</v>
      </c>
      <c r="I36" t="str">
        <f t="shared" si="0"/>
        <v>DOWN</v>
      </c>
      <c r="J36">
        <v>230.64225781580109</v>
      </c>
      <c r="K36">
        <v>226.65533062517866</v>
      </c>
      <c r="L36" t="str">
        <f t="shared" si="1"/>
        <v>No Confirmation</v>
      </c>
      <c r="M36" t="str">
        <f t="shared" si="2"/>
        <v>No Trend</v>
      </c>
      <c r="N36">
        <v>49.158529221564251</v>
      </c>
      <c r="O36" t="str">
        <f t="shared" si="3"/>
        <v>No Momentum</v>
      </c>
      <c r="P36" t="str">
        <f t="shared" si="4"/>
        <v>No Trend + Momentum</v>
      </c>
      <c r="Q36">
        <f t="shared" si="5"/>
        <v>0.19999999999998863</v>
      </c>
      <c r="R36">
        <f t="shared" si="6"/>
        <v>2.0999999999999943</v>
      </c>
      <c r="S36">
        <f t="shared" si="7"/>
        <v>9.5238095238090084E-2</v>
      </c>
      <c r="T36" t="str">
        <f t="shared" si="8"/>
        <v>DOWN</v>
      </c>
      <c r="U36" t="str">
        <f t="shared" si="9"/>
        <v>No T+M+I</v>
      </c>
      <c r="V36">
        <v>228.63822490076453</v>
      </c>
      <c r="W36">
        <v>235.523995415413</v>
      </c>
      <c r="X36">
        <f t="shared" si="10"/>
        <v>-6.8857705146484705</v>
      </c>
      <c r="Y36">
        <v>-8.8489790715593273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229</v>
      </c>
      <c r="D37">
        <v>229.6</v>
      </c>
      <c r="E37">
        <v>226.05</v>
      </c>
      <c r="F37">
        <v>228</v>
      </c>
      <c r="G37">
        <f>_xll.TA_TYPPRICE(D37,E37,F37)</f>
        <v>227.88333333333333</v>
      </c>
      <c r="H37">
        <v>228.1120752566132</v>
      </c>
      <c r="I37" t="str">
        <f t="shared" si="0"/>
        <v>DOWN</v>
      </c>
      <c r="J37">
        <v>230.41064496784529</v>
      </c>
      <c r="K37">
        <v>226.52081270847231</v>
      </c>
      <c r="L37" t="str">
        <f t="shared" si="1"/>
        <v>No Confirmation</v>
      </c>
      <c r="M37" t="str">
        <f t="shared" si="2"/>
        <v>No Trend</v>
      </c>
      <c r="N37">
        <v>49.158529221564244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3.5499999999999829</v>
      </c>
      <c r="S37">
        <f t="shared" si="7"/>
        <v>0.54929577464788681</v>
      </c>
      <c r="T37" t="str">
        <f t="shared" si="8"/>
        <v>No Indication</v>
      </c>
      <c r="U37" t="str">
        <f t="shared" si="9"/>
        <v>No T+M+I</v>
      </c>
      <c r="V37">
        <v>228.54003645449305</v>
      </c>
      <c r="W37">
        <v>234.96666242167871</v>
      </c>
      <c r="X37">
        <f t="shared" si="10"/>
        <v>-6.4266259671856574</v>
      </c>
      <c r="Y37">
        <v>-8.3645084506845926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226.8</v>
      </c>
      <c r="D38">
        <v>227</v>
      </c>
      <c r="E38">
        <v>222.55</v>
      </c>
      <c r="F38">
        <v>224</v>
      </c>
      <c r="G38">
        <f>_xll.TA_TYPPRICE(D38,E38,F38)</f>
        <v>224.51666666666665</v>
      </c>
      <c r="H38">
        <v>226.31437096163992</v>
      </c>
      <c r="I38" t="str">
        <f t="shared" si="0"/>
        <v>DOWN</v>
      </c>
      <c r="J38">
        <v>229.65272386387966</v>
      </c>
      <c r="K38">
        <v>225.63840988436735</v>
      </c>
      <c r="L38" t="str">
        <f t="shared" si="1"/>
        <v>DOWN</v>
      </c>
      <c r="M38" t="str">
        <f t="shared" si="2"/>
        <v>DOWN</v>
      </c>
      <c r="N38">
        <v>26.860398205794461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4.4499999999999886</v>
      </c>
      <c r="S38">
        <f t="shared" si="7"/>
        <v>0.32584269662921178</v>
      </c>
      <c r="T38" t="str">
        <f t="shared" si="8"/>
        <v>No Indication</v>
      </c>
      <c r="U38" t="str">
        <f t="shared" si="9"/>
        <v>No T+M+I</v>
      </c>
      <c r="V38">
        <v>227.84156930764797</v>
      </c>
      <c r="W38">
        <v>234.15431705710992</v>
      </c>
      <c r="X38">
        <f t="shared" si="10"/>
        <v>-6.3127477494619484</v>
      </c>
      <c r="Y38">
        <v>-7.9541563104400641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224.6</v>
      </c>
      <c r="D39">
        <v>225.6</v>
      </c>
      <c r="E39">
        <v>218.9</v>
      </c>
      <c r="F39">
        <v>220</v>
      </c>
      <c r="G39">
        <f>_xll.TA_TYPPRICE(D39,E39,F39)</f>
        <v>221.5</v>
      </c>
      <c r="H39">
        <v>223.90718548081998</v>
      </c>
      <c r="I39" t="str">
        <f t="shared" si="0"/>
        <v>DOWN</v>
      </c>
      <c r="J39">
        <v>228.75211856079528</v>
      </c>
      <c r="K39">
        <v>224.14098546561905</v>
      </c>
      <c r="L39" t="str">
        <f t="shared" si="1"/>
        <v>DOWN</v>
      </c>
      <c r="M39" t="str">
        <f t="shared" si="2"/>
        <v>DOWN</v>
      </c>
      <c r="N39">
        <v>17.141337409274339</v>
      </c>
      <c r="O39" t="str">
        <f t="shared" si="3"/>
        <v>DOWN</v>
      </c>
      <c r="P39" t="str">
        <f t="shared" si="4"/>
        <v>DOWN</v>
      </c>
      <c r="Q39">
        <f t="shared" si="5"/>
        <v>1.0999999999999943</v>
      </c>
      <c r="R39">
        <f t="shared" si="6"/>
        <v>6.6999999999999886</v>
      </c>
      <c r="S39">
        <f t="shared" si="7"/>
        <v>0.16417910447761136</v>
      </c>
      <c r="T39" t="str">
        <f t="shared" si="8"/>
        <v>DOWN</v>
      </c>
      <c r="U39" t="str">
        <f t="shared" si="9"/>
        <v>DOWN</v>
      </c>
      <c r="V39">
        <v>226.6351740295483</v>
      </c>
      <c r="W39">
        <v>233.10584912695364</v>
      </c>
      <c r="X39">
        <f t="shared" si="10"/>
        <v>-6.4706750974053477</v>
      </c>
      <c r="Y39">
        <v>-7.6574600678331208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220.6</v>
      </c>
      <c r="D40">
        <v>220.75</v>
      </c>
      <c r="E40">
        <v>213.3</v>
      </c>
      <c r="F40">
        <v>214</v>
      </c>
      <c r="G40">
        <f>_xll.TA_TYPPRICE(D40,E40,F40)</f>
        <v>216.01666666666665</v>
      </c>
      <c r="H40">
        <v>219.96192607374331</v>
      </c>
      <c r="I40" t="str">
        <f t="shared" si="0"/>
        <v>DOWN</v>
      </c>
      <c r="J40">
        <v>226.97386999172966</v>
      </c>
      <c r="K40">
        <v>221.73187758437038</v>
      </c>
      <c r="L40" t="str">
        <f t="shared" si="1"/>
        <v>DOWN</v>
      </c>
      <c r="M40" t="str">
        <f t="shared" si="2"/>
        <v>DOWN</v>
      </c>
      <c r="N40">
        <v>10.212644258446128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7.4499999999999886</v>
      </c>
      <c r="S40">
        <f t="shared" si="7"/>
        <v>9.3959731543622776E-2</v>
      </c>
      <c r="T40" t="str">
        <f t="shared" si="8"/>
        <v>DOWN</v>
      </c>
      <c r="U40" t="str">
        <f t="shared" si="9"/>
        <v>DOWN</v>
      </c>
      <c r="V40">
        <v>224.69130110192549</v>
      </c>
      <c r="W40">
        <v>231.6906010434756</v>
      </c>
      <c r="X40">
        <f t="shared" si="10"/>
        <v>-6.999299941550106</v>
      </c>
      <c r="Y40">
        <v>-7.5258280425765181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215.8</v>
      </c>
      <c r="D41">
        <v>215.95</v>
      </c>
      <c r="E41">
        <v>204.5</v>
      </c>
      <c r="F41">
        <v>207</v>
      </c>
      <c r="G41">
        <f>_xll.TA_TYPPRICE(D41,E41,F41)</f>
        <v>209.15</v>
      </c>
      <c r="H41">
        <v>214.55596303687167</v>
      </c>
      <c r="I41" t="str">
        <f t="shared" si="0"/>
        <v>DOWN</v>
      </c>
      <c r="J41">
        <v>224.52412110467861</v>
      </c>
      <c r="K41">
        <v>217.90257145451031</v>
      </c>
      <c r="L41" t="str">
        <f t="shared" si="1"/>
        <v>DOWN</v>
      </c>
      <c r="M41" t="str">
        <f t="shared" si="2"/>
        <v>DOWN</v>
      </c>
      <c r="N41">
        <v>6.4251789962489845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11.449999999999989</v>
      </c>
      <c r="S41">
        <f t="shared" si="7"/>
        <v>0.21834061135371199</v>
      </c>
      <c r="T41" t="str">
        <f t="shared" si="8"/>
        <v>No Indication</v>
      </c>
      <c r="U41" t="str">
        <f t="shared" si="9"/>
        <v>No T+M+I</v>
      </c>
      <c r="V41">
        <v>221.96956247086004</v>
      </c>
      <c r="W41">
        <v>229.86166763284777</v>
      </c>
      <c r="X41">
        <f t="shared" si="10"/>
        <v>-7.8921051619877289</v>
      </c>
      <c r="Y41">
        <v>-7.5990834664587599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207.4</v>
      </c>
      <c r="D42">
        <v>208</v>
      </c>
      <c r="E42">
        <v>203.5</v>
      </c>
      <c r="F42">
        <v>207</v>
      </c>
      <c r="G42">
        <f>_xll.TA_TYPPRICE(D42,E42,F42)</f>
        <v>206.16666666666666</v>
      </c>
      <c r="H42">
        <v>210.36131485176918</v>
      </c>
      <c r="I42" t="str">
        <f t="shared" si="0"/>
        <v>DOWN</v>
      </c>
      <c r="J42">
        <v>220.8520941925278</v>
      </c>
      <c r="K42">
        <v>214.70200002017469</v>
      </c>
      <c r="L42" t="str">
        <f t="shared" si="1"/>
        <v>DOWN</v>
      </c>
      <c r="M42" t="str">
        <f t="shared" si="2"/>
        <v>DOWN</v>
      </c>
      <c r="N42">
        <v>6.4251789962489845</v>
      </c>
      <c r="O42" t="str">
        <f t="shared" si="3"/>
        <v>DOWN</v>
      </c>
      <c r="P42" t="str">
        <f t="shared" si="4"/>
        <v>DOWN</v>
      </c>
      <c r="Q42">
        <f t="shared" si="5"/>
        <v>3.5</v>
      </c>
      <c r="R42">
        <f t="shared" si="6"/>
        <v>4.5</v>
      </c>
      <c r="S42">
        <f t="shared" si="7"/>
        <v>0.77777777777777779</v>
      </c>
      <c r="T42" t="str">
        <f t="shared" si="8"/>
        <v>No Indication</v>
      </c>
      <c r="U42" t="str">
        <f t="shared" si="9"/>
        <v>No T+M+I</v>
      </c>
      <c r="V42">
        <v>219.6665528599585</v>
      </c>
      <c r="W42">
        <v>228.16821077115534</v>
      </c>
      <c r="X42">
        <f t="shared" si="10"/>
        <v>-8.501657911196844</v>
      </c>
      <c r="Y42">
        <v>-7.7795983554063763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207.6</v>
      </c>
      <c r="D43">
        <v>211.45</v>
      </c>
      <c r="E43">
        <v>207.6</v>
      </c>
      <c r="F43">
        <v>210</v>
      </c>
      <c r="G43">
        <f>_xll.TA_TYPPRICE(D43,E43,F43)</f>
        <v>209.68333333333331</v>
      </c>
      <c r="H43">
        <v>210.02232409255123</v>
      </c>
      <c r="I43" t="str">
        <f t="shared" si="0"/>
        <v>DOWN</v>
      </c>
      <c r="J43">
        <v>218.76273992752161</v>
      </c>
      <c r="K43">
        <v>213.1237777934692</v>
      </c>
      <c r="L43" t="str">
        <f t="shared" si="1"/>
        <v>DOWN</v>
      </c>
      <c r="M43" t="str">
        <f t="shared" si="2"/>
        <v>DOWN</v>
      </c>
      <c r="N43">
        <v>25.0408380848768</v>
      </c>
      <c r="O43" t="str">
        <f t="shared" si="3"/>
        <v>DOWN</v>
      </c>
      <c r="P43" t="str">
        <f t="shared" si="4"/>
        <v>DOWN</v>
      </c>
      <c r="Q43">
        <f t="shared" si="5"/>
        <v>2.4000000000000057</v>
      </c>
      <c r="R43">
        <f t="shared" si="6"/>
        <v>3.8499999999999943</v>
      </c>
      <c r="S43">
        <f t="shared" si="7"/>
        <v>0.6233766233766258</v>
      </c>
      <c r="T43" t="str">
        <f t="shared" si="8"/>
        <v>No Indication</v>
      </c>
      <c r="U43" t="str">
        <f t="shared" si="9"/>
        <v>No T+M+I</v>
      </c>
      <c r="V43">
        <v>218.17939088150334</v>
      </c>
      <c r="W43">
        <v>226.82241738069939</v>
      </c>
      <c r="X43">
        <f t="shared" si="10"/>
        <v>-8.6430264991960541</v>
      </c>
      <c r="Y43">
        <v>-7.9522839841643123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210.5</v>
      </c>
      <c r="D44">
        <v>210.6</v>
      </c>
      <c r="E44">
        <v>207.45</v>
      </c>
      <c r="F44">
        <v>209</v>
      </c>
      <c r="G44">
        <f>_xll.TA_TYPPRICE(D44,E44,F44)</f>
        <v>209.01666666666665</v>
      </c>
      <c r="H44">
        <v>209.51949537960894</v>
      </c>
      <c r="I44" t="str">
        <f t="shared" si="0"/>
        <v>DOWN</v>
      </c>
      <c r="J44">
        <v>216.9487977214057</v>
      </c>
      <c r="K44">
        <v>211.86293828380937</v>
      </c>
      <c r="L44" t="str">
        <f t="shared" si="1"/>
        <v>DOWN</v>
      </c>
      <c r="M44" t="str">
        <f t="shared" si="2"/>
        <v>DOWN</v>
      </c>
      <c r="N44">
        <v>23.124058277787132</v>
      </c>
      <c r="O44" t="str">
        <f t="shared" si="3"/>
        <v>DOWN</v>
      </c>
      <c r="P44" t="str">
        <f t="shared" si="4"/>
        <v>DOWN</v>
      </c>
      <c r="Q44">
        <f t="shared" si="5"/>
        <v>1.5500000000000114</v>
      </c>
      <c r="R44">
        <f t="shared" si="6"/>
        <v>3.1500000000000057</v>
      </c>
      <c r="S44">
        <f t="shared" si="7"/>
        <v>0.49206349206349481</v>
      </c>
      <c r="T44" t="str">
        <f t="shared" si="8"/>
        <v>No Indication</v>
      </c>
      <c r="U44" t="str">
        <f t="shared" si="9"/>
        <v>No T+M+I</v>
      </c>
      <c r="V44">
        <v>216.76717689973358</v>
      </c>
      <c r="W44">
        <v>225.50223831546239</v>
      </c>
      <c r="X44">
        <f t="shared" si="10"/>
        <v>-8.7350614157288078</v>
      </c>
      <c r="Y44">
        <v>-8.1088394704772107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209</v>
      </c>
      <c r="D45">
        <v>214.3</v>
      </c>
      <c r="E45">
        <v>208.75</v>
      </c>
      <c r="F45">
        <v>214</v>
      </c>
      <c r="G45">
        <f>_xll.TA_TYPPRICE(D45,E45,F45)</f>
        <v>212.35</v>
      </c>
      <c r="H45">
        <v>210.93474768980445</v>
      </c>
      <c r="I45" t="str">
        <f t="shared" si="0"/>
        <v>UP</v>
      </c>
      <c r="J45">
        <v>216.36017600553777</v>
      </c>
      <c r="K45">
        <v>211.17117422074062</v>
      </c>
      <c r="L45" t="str">
        <f t="shared" si="1"/>
        <v>No Confirmation</v>
      </c>
      <c r="M45" t="str">
        <f t="shared" si="2"/>
        <v>No Trend</v>
      </c>
      <c r="N45">
        <v>48.001053692038766</v>
      </c>
      <c r="O45" t="str">
        <f t="shared" si="3"/>
        <v>No Momentum</v>
      </c>
      <c r="P45" t="str">
        <f t="shared" si="4"/>
        <v>No Trend + Momentum</v>
      </c>
      <c r="Q45">
        <f t="shared" si="5"/>
        <v>5.25</v>
      </c>
      <c r="R45">
        <f t="shared" si="6"/>
        <v>5.5500000000000114</v>
      </c>
      <c r="S45">
        <f t="shared" si="7"/>
        <v>0.94594594594594406</v>
      </c>
      <c r="T45" t="str">
        <f t="shared" si="8"/>
        <v>UP</v>
      </c>
      <c r="U45" t="str">
        <f t="shared" si="9"/>
        <v>No T+M+I</v>
      </c>
      <c r="V45">
        <v>216.34145737669766</v>
      </c>
      <c r="W45">
        <v>224.65022066246519</v>
      </c>
      <c r="X45">
        <f t="shared" si="10"/>
        <v>-8.308763285767526</v>
      </c>
      <c r="Y45">
        <v>-8.1488242335352741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214.7</v>
      </c>
      <c r="D46">
        <v>216.5</v>
      </c>
      <c r="E46">
        <v>211.8</v>
      </c>
      <c r="F46">
        <v>212</v>
      </c>
      <c r="G46">
        <f>_xll.TA_TYPPRICE(D46,E46,F46)</f>
        <v>213.43333333333331</v>
      </c>
      <c r="H46">
        <v>212.18404051156887</v>
      </c>
      <c r="I46" t="str">
        <f t="shared" si="0"/>
        <v>DOWN</v>
      </c>
      <c r="J46">
        <v>216.39124800430716</v>
      </c>
      <c r="K46">
        <v>211.31091328279825</v>
      </c>
      <c r="L46" t="str">
        <f t="shared" si="1"/>
        <v>No Confirmation</v>
      </c>
      <c r="M46" t="str">
        <f t="shared" si="2"/>
        <v>No Trend</v>
      </c>
      <c r="N46">
        <v>41.316121220840614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4.6999999999999886</v>
      </c>
      <c r="S46">
        <f t="shared" si="7"/>
        <v>4.2553191489359384E-2</v>
      </c>
      <c r="T46" t="str">
        <f t="shared" si="8"/>
        <v>DOWN</v>
      </c>
      <c r="U46" t="str">
        <f t="shared" si="9"/>
        <v>No T+M+I</v>
      </c>
      <c r="V46">
        <v>215.67354085720572</v>
      </c>
      <c r="W46">
        <v>223.71316728006036</v>
      </c>
      <c r="X46">
        <f t="shared" si="10"/>
        <v>-8.0396264228546386</v>
      </c>
      <c r="Y46">
        <v>-8.1269846713991463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213.75</v>
      </c>
      <c r="D47">
        <v>214.4</v>
      </c>
      <c r="E47">
        <v>212.35</v>
      </c>
      <c r="F47">
        <v>214</v>
      </c>
      <c r="G47">
        <f>_xll.TA_TYPPRICE(D47,E47,F47)</f>
        <v>213.58333333333334</v>
      </c>
      <c r="H47">
        <v>212.88368692245109</v>
      </c>
      <c r="I47" t="str">
        <f t="shared" si="0"/>
        <v>UP</v>
      </c>
      <c r="J47">
        <v>215.94874844779446</v>
      </c>
      <c r="K47">
        <v>211.54182144217643</v>
      </c>
      <c r="L47" t="str">
        <f t="shared" si="1"/>
        <v>No Confirmation</v>
      </c>
      <c r="M47" t="str">
        <f t="shared" si="2"/>
        <v>No Trend</v>
      </c>
      <c r="N47">
        <v>50.017263944685553</v>
      </c>
      <c r="O47" t="str">
        <f t="shared" si="3"/>
        <v>No Momentum</v>
      </c>
      <c r="P47" t="str">
        <f t="shared" si="4"/>
        <v>No Trend + Momentum</v>
      </c>
      <c r="Q47">
        <f t="shared" si="5"/>
        <v>1.6500000000000057</v>
      </c>
      <c r="R47">
        <f t="shared" si="6"/>
        <v>2.0500000000000114</v>
      </c>
      <c r="S47">
        <f t="shared" si="7"/>
        <v>0.80487804878048608</v>
      </c>
      <c r="T47" t="str">
        <f t="shared" si="8"/>
        <v>UP</v>
      </c>
      <c r="U47" t="str">
        <f t="shared" si="9"/>
        <v>No T+M+I</v>
      </c>
      <c r="V47">
        <v>215.41607303302024</v>
      </c>
      <c r="W47">
        <v>222.99367340746329</v>
      </c>
      <c r="X47">
        <f t="shared" si="10"/>
        <v>-7.5776003744430511</v>
      </c>
      <c r="Y47">
        <v>-8.0171078120079269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215</v>
      </c>
      <c r="D48">
        <v>221</v>
      </c>
      <c r="E48">
        <v>214.1</v>
      </c>
      <c r="F48">
        <v>216</v>
      </c>
      <c r="G48">
        <f>_xll.TA_TYPPRICE(D48,E48,F48)</f>
        <v>217.03333333333333</v>
      </c>
      <c r="H48">
        <v>214.95851012789223</v>
      </c>
      <c r="I48" t="str">
        <f t="shared" si="0"/>
        <v>UP</v>
      </c>
      <c r="J48">
        <v>217.07124879272902</v>
      </c>
      <c r="K48">
        <v>212.11030556613721</v>
      </c>
      <c r="L48" t="str">
        <f t="shared" si="1"/>
        <v>No Confirmation</v>
      </c>
      <c r="M48" t="str">
        <f t="shared" si="2"/>
        <v>No Trend</v>
      </c>
      <c r="N48">
        <v>57.83254930195416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6.9000000000000057</v>
      </c>
      <c r="S48">
        <f t="shared" si="7"/>
        <v>0.27536231884058032</v>
      </c>
      <c r="T48" t="str">
        <f t="shared" si="8"/>
        <v>No Indication</v>
      </c>
      <c r="U48" t="str">
        <f t="shared" si="9"/>
        <v>No T+M+I</v>
      </c>
      <c r="V48">
        <v>215.50590795101712</v>
      </c>
      <c r="W48">
        <v>222.47562352542897</v>
      </c>
      <c r="X48">
        <f t="shared" si="10"/>
        <v>-6.9697155744118504</v>
      </c>
      <c r="Y48">
        <v>-7.8076293644887116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218.85</v>
      </c>
      <c r="D49">
        <v>218.85</v>
      </c>
      <c r="E49">
        <v>214.15</v>
      </c>
      <c r="F49">
        <v>215</v>
      </c>
      <c r="G49">
        <f>_xll.TA_TYPPRICE(D49,E49,F49)</f>
        <v>216</v>
      </c>
      <c r="H49">
        <v>215.47925506394611</v>
      </c>
      <c r="I49" t="str">
        <f t="shared" si="0"/>
        <v>DOWN</v>
      </c>
      <c r="J49">
        <v>217.46652683878924</v>
      </c>
      <c r="K49">
        <v>212.5635709958845</v>
      </c>
      <c r="L49" t="str">
        <f t="shared" si="1"/>
        <v>No Confirmation</v>
      </c>
      <c r="M49" t="str">
        <f t="shared" si="2"/>
        <v>No Trend</v>
      </c>
      <c r="N49">
        <v>52.684014074431133</v>
      </c>
      <c r="O49" t="str">
        <f t="shared" si="3"/>
        <v>No Momentum</v>
      </c>
      <c r="P49" t="str">
        <f t="shared" si="4"/>
        <v>No Trend + Momentum</v>
      </c>
      <c r="Q49">
        <f t="shared" si="5"/>
        <v>0.84999999999999432</v>
      </c>
      <c r="R49">
        <f t="shared" si="6"/>
        <v>4.6999999999999886</v>
      </c>
      <c r="S49">
        <f t="shared" si="7"/>
        <v>0.18085106382978647</v>
      </c>
      <c r="T49" t="str">
        <f t="shared" si="8"/>
        <v>DOWN</v>
      </c>
      <c r="U49" t="str">
        <f t="shared" si="9"/>
        <v>No T+M+I</v>
      </c>
      <c r="V49">
        <v>215.42807595855294</v>
      </c>
      <c r="W49">
        <v>221.92187363465646</v>
      </c>
      <c r="X49">
        <f t="shared" si="10"/>
        <v>-6.4937976761035259</v>
      </c>
      <c r="Y49">
        <v>-7.5448630268116741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219.75</v>
      </c>
      <c r="D50">
        <v>219.75</v>
      </c>
      <c r="E50">
        <v>213.8</v>
      </c>
      <c r="F50">
        <v>218</v>
      </c>
      <c r="G50">
        <f>_xll.TA_TYPPRICE(D50,E50,F50)</f>
        <v>217.18333333333331</v>
      </c>
      <c r="H50">
        <v>216.33129419863971</v>
      </c>
      <c r="I50" t="str">
        <f t="shared" si="0"/>
        <v>UP</v>
      </c>
      <c r="J50">
        <v>217.97396531905829</v>
      </c>
      <c r="K50">
        <v>212.83833299679907</v>
      </c>
      <c r="L50" t="str">
        <f t="shared" si="1"/>
        <v>UP</v>
      </c>
      <c r="M50" t="str">
        <f t="shared" si="2"/>
        <v>UP</v>
      </c>
      <c r="N50">
        <v>64.526577331629653</v>
      </c>
      <c r="O50" t="str">
        <f t="shared" si="3"/>
        <v>UP</v>
      </c>
      <c r="P50" t="str">
        <f t="shared" si="4"/>
        <v>UP</v>
      </c>
      <c r="Q50">
        <f t="shared" si="5"/>
        <v>4.1999999999999886</v>
      </c>
      <c r="R50">
        <f t="shared" si="6"/>
        <v>5.9499999999999886</v>
      </c>
      <c r="S50">
        <f t="shared" si="7"/>
        <v>0.70588235294117596</v>
      </c>
      <c r="T50" t="str">
        <f t="shared" si="8"/>
        <v>No Indication</v>
      </c>
      <c r="U50" t="str">
        <f t="shared" si="9"/>
        <v>No T+M+I</v>
      </c>
      <c r="V50">
        <v>215.82375658031401</v>
      </c>
      <c r="W50">
        <v>221.63136447653378</v>
      </c>
      <c r="X50">
        <f t="shared" si="10"/>
        <v>-5.8076078962197641</v>
      </c>
      <c r="Y50">
        <v>-7.1974120006932925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218.1</v>
      </c>
      <c r="D51">
        <v>220.15</v>
      </c>
      <c r="E51">
        <v>215.35</v>
      </c>
      <c r="F51">
        <v>216</v>
      </c>
      <c r="G51">
        <f>_xll.TA_TYPPRICE(D51,E51,F51)</f>
        <v>217.16666666666666</v>
      </c>
      <c r="H51">
        <v>216.74898043265318</v>
      </c>
      <c r="I51" t="str">
        <f t="shared" si="0"/>
        <v>DOWN</v>
      </c>
      <c r="J51">
        <v>218.45752858148978</v>
      </c>
      <c r="K51">
        <v>213.39648121973261</v>
      </c>
      <c r="L51" t="str">
        <f t="shared" si="1"/>
        <v>No Confirmation</v>
      </c>
      <c r="M51" t="str">
        <f t="shared" si="2"/>
        <v>No Trend</v>
      </c>
      <c r="N51">
        <v>53.390747740180977</v>
      </c>
      <c r="O51" t="str">
        <f t="shared" si="3"/>
        <v>No Momentum</v>
      </c>
      <c r="P51" t="str">
        <f t="shared" si="4"/>
        <v>No Trend + Momentum</v>
      </c>
      <c r="Q51">
        <f t="shared" si="5"/>
        <v>0.65000000000000568</v>
      </c>
      <c r="R51">
        <f t="shared" si="6"/>
        <v>4.8000000000000114</v>
      </c>
      <c r="S51">
        <f t="shared" si="7"/>
        <v>0.13541666666666752</v>
      </c>
      <c r="T51" t="str">
        <f t="shared" si="8"/>
        <v>DOWN</v>
      </c>
      <c r="U51" t="str">
        <f t="shared" si="9"/>
        <v>No T+M+I</v>
      </c>
      <c r="V51">
        <v>215.85087095257339</v>
      </c>
      <c r="W51">
        <v>221.2142263671609</v>
      </c>
      <c r="X51">
        <f t="shared" si="10"/>
        <v>-5.3633554145875166</v>
      </c>
      <c r="Y51">
        <v>-6.8306006834721371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216.8</v>
      </c>
      <c r="D52">
        <v>220</v>
      </c>
      <c r="E52">
        <v>216.15</v>
      </c>
      <c r="F52">
        <v>218</v>
      </c>
      <c r="G52">
        <f>_xll.TA_TYPPRICE(D52,E52,F52)</f>
        <v>218.04999999999998</v>
      </c>
      <c r="H52">
        <v>217.39949021632657</v>
      </c>
      <c r="I52" t="str">
        <f t="shared" si="0"/>
        <v>UP</v>
      </c>
      <c r="J52">
        <v>218.8003000078254</v>
      </c>
      <c r="K52">
        <v>214.00837428201424</v>
      </c>
      <c r="L52" t="str">
        <f t="shared" si="1"/>
        <v>No Confirmation</v>
      </c>
      <c r="M52" t="str">
        <f t="shared" si="2"/>
        <v>No Trend</v>
      </c>
      <c r="N52">
        <v>61.66125037983673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3.8499999999999943</v>
      </c>
      <c r="S52">
        <f t="shared" si="7"/>
        <v>0.48051948051947974</v>
      </c>
      <c r="T52" t="str">
        <f t="shared" si="8"/>
        <v>No Indication</v>
      </c>
      <c r="U52" t="str">
        <f t="shared" si="9"/>
        <v>No T+M+I</v>
      </c>
      <c r="V52">
        <v>216.18150619063903</v>
      </c>
      <c r="W52">
        <v>220.97613552514898</v>
      </c>
      <c r="X52">
        <f t="shared" si="10"/>
        <v>-4.7946293345099491</v>
      </c>
      <c r="Y52">
        <v>-6.4234064136796993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218.3</v>
      </c>
      <c r="D53">
        <v>220.25</v>
      </c>
      <c r="E53">
        <v>217.2</v>
      </c>
      <c r="F53">
        <v>219</v>
      </c>
      <c r="G53">
        <f>_xll.TA_TYPPRICE(D53,E53,F53)</f>
        <v>218.81666666666669</v>
      </c>
      <c r="H53">
        <v>218.10807844149662</v>
      </c>
      <c r="I53" t="str">
        <f t="shared" si="0"/>
        <v>UP</v>
      </c>
      <c r="J53">
        <v>219.12245556164197</v>
      </c>
      <c r="K53">
        <v>214.71762444156664</v>
      </c>
      <c r="L53" t="str">
        <f t="shared" si="1"/>
        <v>No Confirmation</v>
      </c>
      <c r="M53" t="str">
        <f t="shared" si="2"/>
        <v>No Trend</v>
      </c>
      <c r="N53">
        <v>65.488633538482773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3.0500000000000114</v>
      </c>
      <c r="S53">
        <f t="shared" si="7"/>
        <v>0.59016393442623105</v>
      </c>
      <c r="T53" t="str">
        <f t="shared" si="8"/>
        <v>No Indication</v>
      </c>
      <c r="U53" t="str">
        <f t="shared" si="9"/>
        <v>No T+M+I</v>
      </c>
      <c r="V53">
        <v>216.61512062284839</v>
      </c>
      <c r="W53">
        <v>220.82975511587867</v>
      </c>
      <c r="X53">
        <f t="shared" si="10"/>
        <v>-4.2146344930302746</v>
      </c>
      <c r="Y53">
        <v>-5.9816520295498146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218.9</v>
      </c>
      <c r="D54">
        <v>222</v>
      </c>
      <c r="E54">
        <v>217.6</v>
      </c>
      <c r="F54">
        <v>219</v>
      </c>
      <c r="G54">
        <f>_xll.TA_TYPPRICE(D54,E54,F54)</f>
        <v>219.53333333333333</v>
      </c>
      <c r="H54">
        <v>218.82070588741499</v>
      </c>
      <c r="I54" t="str">
        <f t="shared" si="0"/>
        <v>UP</v>
      </c>
      <c r="J54">
        <v>219.76190988127709</v>
      </c>
      <c r="K54">
        <v>215.35815234344071</v>
      </c>
      <c r="L54" t="str">
        <f t="shared" si="1"/>
        <v>No Confirmation</v>
      </c>
      <c r="M54" t="str">
        <f t="shared" si="2"/>
        <v>No Trend</v>
      </c>
      <c r="N54">
        <v>65.488633538482759</v>
      </c>
      <c r="O54" t="str">
        <f t="shared" si="3"/>
        <v>UP</v>
      </c>
      <c r="P54" t="str">
        <f t="shared" si="4"/>
        <v>No Trend + Momentum</v>
      </c>
      <c r="Q54">
        <f t="shared" si="5"/>
        <v>1.4000000000000057</v>
      </c>
      <c r="R54">
        <f t="shared" si="6"/>
        <v>4.4000000000000057</v>
      </c>
      <c r="S54">
        <f t="shared" si="7"/>
        <v>0.31818181818181906</v>
      </c>
      <c r="T54" t="str">
        <f t="shared" si="8"/>
        <v>No Indication</v>
      </c>
      <c r="U54" t="str">
        <f t="shared" si="9"/>
        <v>No T+M+I</v>
      </c>
      <c r="V54">
        <v>216.98202514241018</v>
      </c>
      <c r="W54">
        <v>220.69421769988764</v>
      </c>
      <c r="X54">
        <f t="shared" si="10"/>
        <v>-3.712192557477465</v>
      </c>
      <c r="Y54">
        <v>-5.5277601351353445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219.8</v>
      </c>
      <c r="D55">
        <v>221.05</v>
      </c>
      <c r="E55">
        <v>215.8</v>
      </c>
      <c r="F55">
        <v>217</v>
      </c>
      <c r="G55">
        <f>_xll.TA_TYPPRICE(D55,E55,F55)</f>
        <v>217.95000000000002</v>
      </c>
      <c r="H55">
        <v>218.38535294370752</v>
      </c>
      <c r="I55" t="str">
        <f t="shared" si="0"/>
        <v>DOWN</v>
      </c>
      <c r="J55">
        <v>220.0481521298822</v>
      </c>
      <c r="K55">
        <v>215.45634071156499</v>
      </c>
      <c r="L55" t="str">
        <f t="shared" si="1"/>
        <v>No Confirmation</v>
      </c>
      <c r="M55" t="str">
        <f t="shared" si="2"/>
        <v>No Trend</v>
      </c>
      <c r="N55">
        <v>49.916226001041366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5.25</v>
      </c>
      <c r="S55">
        <f t="shared" si="7"/>
        <v>0.2285714285714264</v>
      </c>
      <c r="T55" t="str">
        <f t="shared" si="8"/>
        <v>No Indication</v>
      </c>
      <c r="U55" t="str">
        <f t="shared" si="9"/>
        <v>No T+M+I</v>
      </c>
      <c r="V55">
        <v>216.98479050511631</v>
      </c>
      <c r="W55">
        <v>220.42057194434042</v>
      </c>
      <c r="X55">
        <f t="shared" si="10"/>
        <v>-3.4357814392241153</v>
      </c>
      <c r="Y55">
        <v>-5.109364395953099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216.85</v>
      </c>
      <c r="D56">
        <v>218.65</v>
      </c>
      <c r="E56">
        <v>214.15</v>
      </c>
      <c r="F56">
        <v>215</v>
      </c>
      <c r="G56">
        <f>_xll.TA_TYPPRICE(D56,E56,F56)</f>
        <v>215.93333333333331</v>
      </c>
      <c r="H56">
        <v>217.1593431385204</v>
      </c>
      <c r="I56" t="str">
        <f t="shared" si="0"/>
        <v>DOWN</v>
      </c>
      <c r="J56">
        <v>219.73745165657505</v>
      </c>
      <c r="K56">
        <v>215.16604277566165</v>
      </c>
      <c r="L56" t="str">
        <f t="shared" si="1"/>
        <v>DOWN</v>
      </c>
      <c r="M56" t="str">
        <f t="shared" si="2"/>
        <v>DOWN</v>
      </c>
      <c r="N56">
        <v>38.478940735527075</v>
      </c>
      <c r="O56" t="str">
        <f t="shared" si="3"/>
        <v>DOWN</v>
      </c>
      <c r="P56" t="str">
        <f t="shared" si="4"/>
        <v>DOWN</v>
      </c>
      <c r="Q56">
        <f t="shared" si="5"/>
        <v>0.84999999999999432</v>
      </c>
      <c r="R56">
        <f t="shared" si="6"/>
        <v>4.5</v>
      </c>
      <c r="S56">
        <f t="shared" si="7"/>
        <v>0.18888888888888763</v>
      </c>
      <c r="T56" t="str">
        <f t="shared" si="8"/>
        <v>DOWN</v>
      </c>
      <c r="U56" t="str">
        <f t="shared" si="9"/>
        <v>DOWN</v>
      </c>
      <c r="V56">
        <v>216.67943811971381</v>
      </c>
      <c r="W56">
        <v>220.0190480966115</v>
      </c>
      <c r="X56">
        <f t="shared" si="10"/>
        <v>-3.339609976897691</v>
      </c>
      <c r="Y56">
        <v>-4.7554135121420176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214.7</v>
      </c>
      <c r="D57">
        <v>217.45</v>
      </c>
      <c r="E57">
        <v>214.1</v>
      </c>
      <c r="F57">
        <v>216</v>
      </c>
      <c r="G57">
        <f>_xll.TA_TYPPRICE(D57,E57,F57)</f>
        <v>215.85</v>
      </c>
      <c r="H57">
        <v>216.50467156926021</v>
      </c>
      <c r="I57" t="str">
        <f t="shared" si="0"/>
        <v>DOWN</v>
      </c>
      <c r="J57">
        <v>219.22912906622503</v>
      </c>
      <c r="K57">
        <v>214.92914438107016</v>
      </c>
      <c r="L57" t="str">
        <f t="shared" si="1"/>
        <v>No Confirmation</v>
      </c>
      <c r="M57" t="str">
        <f t="shared" si="2"/>
        <v>No Trend</v>
      </c>
      <c r="N57">
        <v>46.185500236833413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3.3499999999999943</v>
      </c>
      <c r="S57">
        <f t="shared" si="7"/>
        <v>0.56716417910448025</v>
      </c>
      <c r="T57" t="str">
        <f t="shared" si="8"/>
        <v>No Indication</v>
      </c>
      <c r="U57" t="str">
        <f t="shared" si="9"/>
        <v>No T+M+I</v>
      </c>
      <c r="V57">
        <v>216.57490917821937</v>
      </c>
      <c r="W57">
        <v>219.72134083019583</v>
      </c>
      <c r="X57">
        <f t="shared" si="10"/>
        <v>-3.1464316519764566</v>
      </c>
      <c r="Y57">
        <v>-4.4336171401089057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216</v>
      </c>
      <c r="D58">
        <v>219.2</v>
      </c>
      <c r="E58">
        <v>215.4</v>
      </c>
      <c r="F58">
        <v>216</v>
      </c>
      <c r="G58">
        <f>_xll.TA_TYPPRICE(D58,E58,F58)</f>
        <v>216.86666666666667</v>
      </c>
      <c r="H58">
        <v>216.68566911796344</v>
      </c>
      <c r="I58" t="str">
        <f t="shared" si="0"/>
        <v>DOWN</v>
      </c>
      <c r="J58">
        <v>219.22265594039723</v>
      </c>
      <c r="K58">
        <v>215.03377896305457</v>
      </c>
      <c r="L58" t="str">
        <f t="shared" si="1"/>
        <v>No Confirmation</v>
      </c>
      <c r="M58" t="str">
        <f t="shared" si="2"/>
        <v>No Trend</v>
      </c>
      <c r="N58">
        <v>46.185500236833413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3.7999999999999829</v>
      </c>
      <c r="S58">
        <f t="shared" si="7"/>
        <v>0.15789473684210448</v>
      </c>
      <c r="T58" t="str">
        <f t="shared" si="8"/>
        <v>DOWN</v>
      </c>
      <c r="U58" t="str">
        <f t="shared" si="9"/>
        <v>No T+M+I</v>
      </c>
      <c r="V58">
        <v>216.48646161233947</v>
      </c>
      <c r="W58">
        <v>219.44568595388503</v>
      </c>
      <c r="X58">
        <f t="shared" si="10"/>
        <v>-2.9592243415455641</v>
      </c>
      <c r="Y58">
        <v>-4.1387385803962378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</v>
      </c>
      <c r="D59">
        <v>217.45</v>
      </c>
      <c r="E59">
        <v>213</v>
      </c>
      <c r="F59">
        <v>215</v>
      </c>
      <c r="G59">
        <f>_xll.TA_TYPPRICE(D59,E59,F59)</f>
        <v>215.15</v>
      </c>
      <c r="H59">
        <v>215.91783455898172</v>
      </c>
      <c r="I59" t="str">
        <f t="shared" si="0"/>
        <v>DOWN</v>
      </c>
      <c r="J59">
        <v>218.82873239808674</v>
      </c>
      <c r="K59">
        <v>214.58182808237578</v>
      </c>
      <c r="L59" t="str">
        <f t="shared" si="1"/>
        <v>No Confirmation</v>
      </c>
      <c r="M59" t="str">
        <f t="shared" si="2"/>
        <v>No Trend</v>
      </c>
      <c r="N59">
        <v>38.625368064091148</v>
      </c>
      <c r="O59" t="str">
        <f t="shared" si="3"/>
        <v>DOWN</v>
      </c>
      <c r="P59" t="str">
        <f t="shared" si="4"/>
        <v>No Trend + Momentum</v>
      </c>
      <c r="Q59">
        <f t="shared" si="5"/>
        <v>2</v>
      </c>
      <c r="R59">
        <f t="shared" si="6"/>
        <v>4.4499999999999886</v>
      </c>
      <c r="S59">
        <f t="shared" si="7"/>
        <v>0.44943820224719216</v>
      </c>
      <c r="T59" t="str">
        <f t="shared" si="8"/>
        <v>No Indication</v>
      </c>
      <c r="U59" t="str">
        <f t="shared" si="9"/>
        <v>No T+M+I</v>
      </c>
      <c r="V59">
        <v>216.25777521044108</v>
      </c>
      <c r="W59">
        <v>219.11637588322688</v>
      </c>
      <c r="X59">
        <f t="shared" si="10"/>
        <v>-2.8586006727857978</v>
      </c>
      <c r="Y59">
        <v>-3.8827109988741499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215.5</v>
      </c>
      <c r="D60">
        <v>225.75</v>
      </c>
      <c r="E60">
        <v>214.15</v>
      </c>
      <c r="F60">
        <v>216</v>
      </c>
      <c r="G60">
        <f>_xll.TA_TYPPRICE(D60,E60,F60)</f>
        <v>218.63333333333333</v>
      </c>
      <c r="H60">
        <v>217.27558394615752</v>
      </c>
      <c r="I60" t="str">
        <f t="shared" si="0"/>
        <v>DOWN</v>
      </c>
      <c r="J60">
        <v>220.36679186517858</v>
      </c>
      <c r="K60">
        <v>214.48586628629226</v>
      </c>
      <c r="L60" t="str">
        <f t="shared" si="1"/>
        <v>No Confirmation</v>
      </c>
      <c r="M60" t="str">
        <f t="shared" si="2"/>
        <v>No Trend</v>
      </c>
      <c r="N60">
        <v>49.050342891678355</v>
      </c>
      <c r="O60" t="str">
        <f t="shared" si="3"/>
        <v>No Momentum</v>
      </c>
      <c r="P60" t="str">
        <f t="shared" si="4"/>
        <v>No Trend + Momentum</v>
      </c>
      <c r="Q60">
        <f t="shared" si="5"/>
        <v>1.8499999999999943</v>
      </c>
      <c r="R60">
        <f t="shared" si="6"/>
        <v>11.599999999999994</v>
      </c>
      <c r="S60">
        <f t="shared" si="7"/>
        <v>0.15948275862068925</v>
      </c>
      <c r="T60" t="str">
        <f t="shared" si="8"/>
        <v>DOWN</v>
      </c>
      <c r="U60" t="str">
        <f t="shared" si="9"/>
        <v>No T+M+I</v>
      </c>
      <c r="V60">
        <v>216.21811748575783</v>
      </c>
      <c r="W60">
        <v>218.88553322521008</v>
      </c>
      <c r="X60">
        <f t="shared" si="10"/>
        <v>-2.6674157394522524</v>
      </c>
      <c r="Y60">
        <v>-3.6396519469897703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219.75</v>
      </c>
      <c r="D61">
        <v>220</v>
      </c>
      <c r="E61">
        <v>216.5</v>
      </c>
      <c r="F61">
        <v>217</v>
      </c>
      <c r="G61">
        <f>_xll.TA_TYPPRICE(D61,E61,F61)</f>
        <v>217.83333333333334</v>
      </c>
      <c r="H61">
        <v>217.55445863974543</v>
      </c>
      <c r="I61" t="str">
        <f t="shared" si="0"/>
        <v>DOWN</v>
      </c>
      <c r="J61">
        <v>220.28528256180556</v>
      </c>
      <c r="K61">
        <v>214.93345155600508</v>
      </c>
      <c r="L61" t="str">
        <f t="shared" si="1"/>
        <v>No Confirmation</v>
      </c>
      <c r="M61" t="str">
        <f t="shared" si="2"/>
        <v>No Trend</v>
      </c>
      <c r="N61">
        <v>57.973513742332841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3.5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216.33840710333354</v>
      </c>
      <c r="W61">
        <v>218.74586409741676</v>
      </c>
      <c r="X61">
        <f t="shared" si="10"/>
        <v>-2.4074569940832191</v>
      </c>
      <c r="Y61">
        <v>-3.3932129564084601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217.5</v>
      </c>
      <c r="D62">
        <v>218.45</v>
      </c>
      <c r="E62">
        <v>213.05</v>
      </c>
      <c r="F62">
        <v>214</v>
      </c>
      <c r="G62">
        <f>_xll.TA_TYPPRICE(D62,E62,F62)</f>
        <v>215.16666666666666</v>
      </c>
      <c r="H62">
        <v>216.36056265320605</v>
      </c>
      <c r="I62" t="str">
        <f t="shared" si="0"/>
        <v>DOWN</v>
      </c>
      <c r="J62">
        <v>219.87744199251543</v>
      </c>
      <c r="K62">
        <v>214.51490676578175</v>
      </c>
      <c r="L62" t="str">
        <f t="shared" si="1"/>
        <v>DOWN</v>
      </c>
      <c r="M62" t="str">
        <f t="shared" si="2"/>
        <v>DOWN</v>
      </c>
      <c r="N62">
        <v>34.992020921061211</v>
      </c>
      <c r="O62" t="str">
        <f t="shared" si="3"/>
        <v>DOWN</v>
      </c>
      <c r="P62" t="str">
        <f t="shared" si="4"/>
        <v>DOWN</v>
      </c>
      <c r="Q62">
        <f t="shared" si="5"/>
        <v>0.94999999999998863</v>
      </c>
      <c r="R62">
        <f t="shared" si="6"/>
        <v>5.3999999999999773</v>
      </c>
      <c r="S62">
        <f t="shared" si="7"/>
        <v>0.17592592592592457</v>
      </c>
      <c r="T62" t="str">
        <f t="shared" si="8"/>
        <v>DOWN</v>
      </c>
      <c r="U62" t="str">
        <f t="shared" si="9"/>
        <v>DOWN</v>
      </c>
      <c r="V62">
        <v>215.97865216435915</v>
      </c>
      <c r="W62">
        <v>218.39431860871923</v>
      </c>
      <c r="X62">
        <f t="shared" si="10"/>
        <v>-2.4156664443600846</v>
      </c>
      <c r="Y62">
        <v>-3.1977036539987851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216.45</v>
      </c>
      <c r="D63">
        <v>220</v>
      </c>
      <c r="E63">
        <v>215.55</v>
      </c>
      <c r="F63">
        <v>218</v>
      </c>
      <c r="G63">
        <f>_xll.TA_TYPPRICE(D63,E63,F63)</f>
        <v>217.85</v>
      </c>
      <c r="H63">
        <v>217.10528132660301</v>
      </c>
      <c r="I63" t="str">
        <f t="shared" si="0"/>
        <v>UP</v>
      </c>
      <c r="J63">
        <v>219.90467710528978</v>
      </c>
      <c r="K63">
        <v>214.74492748449691</v>
      </c>
      <c r="L63" t="str">
        <f t="shared" si="1"/>
        <v>No Confirmation</v>
      </c>
      <c r="M63" t="str">
        <f t="shared" si="2"/>
        <v>No Trend</v>
      </c>
      <c r="N63">
        <v>60.854824682138663</v>
      </c>
      <c r="O63" t="str">
        <f t="shared" si="3"/>
        <v>UP</v>
      </c>
      <c r="P63" t="str">
        <f t="shared" si="4"/>
        <v>No Trend + Momentum</v>
      </c>
      <c r="Q63">
        <f t="shared" si="5"/>
        <v>2.4499999999999886</v>
      </c>
      <c r="R63">
        <f t="shared" si="6"/>
        <v>4.4499999999999886</v>
      </c>
      <c r="S63">
        <f t="shared" si="7"/>
        <v>0.55056179775280789</v>
      </c>
      <c r="T63" t="str">
        <f t="shared" si="8"/>
        <v>No Indication</v>
      </c>
      <c r="U63" t="str">
        <f t="shared" si="9"/>
        <v>No T+M+I</v>
      </c>
      <c r="V63">
        <v>216.28962875445774</v>
      </c>
      <c r="W63">
        <v>218.36510982288817</v>
      </c>
      <c r="X63">
        <f t="shared" si="10"/>
        <v>-2.0754810684304346</v>
      </c>
      <c r="Y63">
        <v>-2.9732591368851149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215.5</v>
      </c>
      <c r="D64">
        <v>226.5</v>
      </c>
      <c r="E64">
        <v>215.5</v>
      </c>
      <c r="F64">
        <v>225.6</v>
      </c>
      <c r="G64">
        <f>_xll.TA_TYPPRICE(D64,E64,F64)</f>
        <v>222.53333333333333</v>
      </c>
      <c r="H64">
        <v>219.81930732996818</v>
      </c>
      <c r="I64" t="str">
        <f t="shared" si="0"/>
        <v>UP</v>
      </c>
      <c r="J64">
        <v>221.37030441522538</v>
      </c>
      <c r="K64">
        <v>214.91272137683094</v>
      </c>
      <c r="L64" t="str">
        <f t="shared" si="1"/>
        <v>UP</v>
      </c>
      <c r="M64" t="str">
        <f t="shared" si="2"/>
        <v>UP</v>
      </c>
      <c r="N64">
        <v>79.872611678262516</v>
      </c>
      <c r="O64" t="str">
        <f t="shared" si="3"/>
        <v>UP</v>
      </c>
      <c r="P64" t="str">
        <f t="shared" si="4"/>
        <v>UP</v>
      </c>
      <c r="Q64">
        <f t="shared" si="5"/>
        <v>10.099999999999994</v>
      </c>
      <c r="R64">
        <f t="shared" si="6"/>
        <v>11</v>
      </c>
      <c r="S64">
        <f t="shared" si="7"/>
        <v>0.91818181818181765</v>
      </c>
      <c r="T64" t="str">
        <f t="shared" si="8"/>
        <v>UP</v>
      </c>
      <c r="U64" t="str">
        <f t="shared" si="9"/>
        <v>UP</v>
      </c>
      <c r="V64">
        <v>217.72199356146425</v>
      </c>
      <c r="W64">
        <v>218.90102761378535</v>
      </c>
      <c r="X64">
        <f t="shared" si="10"/>
        <v>-1.1790340523211</v>
      </c>
      <c r="Y64">
        <v>-2.6144141199723121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225</v>
      </c>
      <c r="D65">
        <v>227.7</v>
      </c>
      <c r="E65">
        <v>224</v>
      </c>
      <c r="F65">
        <v>225.95</v>
      </c>
      <c r="G65">
        <f>_xll.TA_TYPPRICE(D65,E65,F65)</f>
        <v>225.88333333333333</v>
      </c>
      <c r="H65">
        <v>222.85132033165075</v>
      </c>
      <c r="I65" t="str">
        <f t="shared" si="0"/>
        <v>UP</v>
      </c>
      <c r="J65">
        <v>222.77690343406417</v>
      </c>
      <c r="K65">
        <v>216.93211662642406</v>
      </c>
      <c r="L65" t="str">
        <f t="shared" si="1"/>
        <v>UP</v>
      </c>
      <c r="M65" t="str">
        <f t="shared" si="2"/>
        <v>UP</v>
      </c>
      <c r="N65">
        <v>80.420200337744802</v>
      </c>
      <c r="O65" t="str">
        <f t="shared" si="3"/>
        <v>UP</v>
      </c>
      <c r="P65" t="str">
        <f t="shared" si="4"/>
        <v>UP</v>
      </c>
      <c r="Q65">
        <f t="shared" si="5"/>
        <v>1.9499999999999886</v>
      </c>
      <c r="R65">
        <f t="shared" si="6"/>
        <v>3.6999999999999886</v>
      </c>
      <c r="S65">
        <f t="shared" si="7"/>
        <v>0.52702702702702553</v>
      </c>
      <c r="T65" t="str">
        <f t="shared" si="8"/>
        <v>No Indication</v>
      </c>
      <c r="U65" t="str">
        <f t="shared" si="9"/>
        <v>No T+M+I</v>
      </c>
      <c r="V65">
        <v>218.98784070585435</v>
      </c>
      <c r="W65">
        <v>219.42317371646791</v>
      </c>
      <c r="X65">
        <f t="shared" si="10"/>
        <v>-0.43533301061356156</v>
      </c>
      <c r="Y65">
        <v>-2.1785978981005618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226.6</v>
      </c>
      <c r="D66">
        <v>230.55</v>
      </c>
      <c r="E66">
        <v>224.3</v>
      </c>
      <c r="F66">
        <v>227.5</v>
      </c>
      <c r="G66">
        <f>_xll.TA_TYPPRICE(D66,E66,F66)</f>
        <v>227.45000000000002</v>
      </c>
      <c r="H66">
        <v>225.1506601658254</v>
      </c>
      <c r="I66" t="str">
        <f t="shared" si="0"/>
        <v>UP</v>
      </c>
      <c r="J66">
        <v>224.50425822649436</v>
      </c>
      <c r="K66">
        <v>218.56942404277427</v>
      </c>
      <c r="L66" t="str">
        <f t="shared" si="1"/>
        <v>UP</v>
      </c>
      <c r="M66" t="str">
        <f t="shared" si="2"/>
        <v>UP</v>
      </c>
      <c r="N66">
        <v>82.983046298662259</v>
      </c>
      <c r="O66" t="str">
        <f t="shared" si="3"/>
        <v>UP</v>
      </c>
      <c r="P66" t="str">
        <f t="shared" si="4"/>
        <v>UP</v>
      </c>
      <c r="Q66">
        <f t="shared" si="5"/>
        <v>3.1999999999999886</v>
      </c>
      <c r="R66">
        <f t="shared" si="6"/>
        <v>6.25</v>
      </c>
      <c r="S66">
        <f t="shared" si="7"/>
        <v>0.51199999999999823</v>
      </c>
      <c r="T66" t="str">
        <f t="shared" si="8"/>
        <v>No Indication</v>
      </c>
      <c r="U66" t="str">
        <f t="shared" si="9"/>
        <v>No T+M+I</v>
      </c>
      <c r="V66">
        <v>220.29740367418447</v>
      </c>
      <c r="W66">
        <v>220.0214571448777</v>
      </c>
      <c r="X66">
        <f t="shared" si="10"/>
        <v>0.27594652930676489</v>
      </c>
      <c r="Y66">
        <v>-1.6876890126190964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227.5</v>
      </c>
      <c r="D67">
        <v>229.6</v>
      </c>
      <c r="E67">
        <v>224.6</v>
      </c>
      <c r="F67">
        <v>224.8</v>
      </c>
      <c r="G67">
        <f>_xll.TA_TYPPRICE(D67,E67,F67)</f>
        <v>226.33333333333334</v>
      </c>
      <c r="H67">
        <v>225.74199674957936</v>
      </c>
      <c r="I67" t="str">
        <f t="shared" ref="I67:I82" si="20">IF(F67&gt;H67,"UP","DOWN")</f>
        <v>DOWN</v>
      </c>
      <c r="J67">
        <v>225.63664528727338</v>
      </c>
      <c r="K67">
        <v>219.90955203326888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64.577867573752783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0.20000000000001705</v>
      </c>
      <c r="R67">
        <f t="shared" ref="R67:R82" si="26">D67-E67</f>
        <v>5</v>
      </c>
      <c r="S67">
        <f t="shared" ref="S67:S82" si="27">Q67/R67</f>
        <v>4.0000000000003408E-2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220.99011080123302</v>
      </c>
      <c r="W67">
        <v>220.37542328229418</v>
      </c>
      <c r="X67">
        <f t="shared" ref="X67:X82" si="30">V67-W67</f>
        <v>0.61468751893883677</v>
      </c>
      <c r="Y67">
        <v>-1.2272137063075097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224.4</v>
      </c>
      <c r="D68">
        <v>226.4</v>
      </c>
      <c r="E68">
        <v>219</v>
      </c>
      <c r="F68">
        <v>219.95</v>
      </c>
      <c r="G68">
        <f>_xll.TA_TYPPRICE(D68,E68,F68)</f>
        <v>221.7833333333333</v>
      </c>
      <c r="H68">
        <v>223.76266504145633</v>
      </c>
      <c r="I68" t="str">
        <f t="shared" si="20"/>
        <v>DOWN</v>
      </c>
      <c r="J68">
        <v>225.80627966787929</v>
      </c>
      <c r="K68">
        <v>219.70742935920913</v>
      </c>
      <c r="L68" t="str">
        <f t="shared" si="21"/>
        <v>No Confirmation</v>
      </c>
      <c r="M68" t="str">
        <f t="shared" si="22"/>
        <v>No Trend</v>
      </c>
      <c r="N68">
        <v>43.109083677012109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7.4000000000000057</v>
      </c>
      <c r="S68">
        <f t="shared" si="27"/>
        <v>0.12837837837837673</v>
      </c>
      <c r="T68" t="str">
        <f t="shared" si="28"/>
        <v>DOWN</v>
      </c>
      <c r="U68" t="str">
        <f t="shared" si="29"/>
        <v>No T+M+I</v>
      </c>
      <c r="V68">
        <v>220.83009375488948</v>
      </c>
      <c r="W68">
        <v>220.34391044656869</v>
      </c>
      <c r="X68">
        <f t="shared" si="30"/>
        <v>0.48618330832078982</v>
      </c>
      <c r="Y68">
        <v>-0.8845343033818498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220.4</v>
      </c>
      <c r="D69">
        <v>222.8</v>
      </c>
      <c r="E69">
        <v>218.15</v>
      </c>
      <c r="F69">
        <v>222.5</v>
      </c>
      <c r="G69">
        <f>_xll.TA_TYPPRICE(D69,E69,F69)</f>
        <v>221.15</v>
      </c>
      <c r="H69">
        <v>222.45633252072815</v>
      </c>
      <c r="I69" t="str">
        <f t="shared" si="20"/>
        <v>UP</v>
      </c>
      <c r="J69">
        <v>225.13821751946168</v>
      </c>
      <c r="K69">
        <v>219.36133394605156</v>
      </c>
      <c r="L69" t="str">
        <f t="shared" si="21"/>
        <v>No Confirmation</v>
      </c>
      <c r="M69" t="str">
        <f t="shared" si="22"/>
        <v>No Trend</v>
      </c>
      <c r="N69">
        <v>53.310325551815332</v>
      </c>
      <c r="O69" t="str">
        <f t="shared" si="23"/>
        <v>No Momentum</v>
      </c>
      <c r="P69" t="str">
        <f t="shared" si="24"/>
        <v>No Trend + Momentum</v>
      </c>
      <c r="Q69">
        <f t="shared" si="25"/>
        <v>4.3499999999999943</v>
      </c>
      <c r="R69">
        <f t="shared" si="26"/>
        <v>4.6500000000000057</v>
      </c>
      <c r="S69">
        <f t="shared" si="27"/>
        <v>0.93548387096773955</v>
      </c>
      <c r="T69" t="str">
        <f t="shared" si="28"/>
        <v>UP</v>
      </c>
      <c r="U69" t="str">
        <f t="shared" si="29"/>
        <v>No T+M+I</v>
      </c>
      <c r="V69">
        <v>221.08700240798339</v>
      </c>
      <c r="W69">
        <v>220.5036207838599</v>
      </c>
      <c r="X69">
        <f t="shared" si="30"/>
        <v>0.58338162412348993</v>
      </c>
      <c r="Y69">
        <v>-0.59095111788078181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</v>
      </c>
      <c r="D70">
        <v>228</v>
      </c>
      <c r="E70">
        <v>224.05</v>
      </c>
      <c r="F70">
        <v>225.05</v>
      </c>
      <c r="G70">
        <f>_xll.TA_TYPPRICE(D70,E70,F70)</f>
        <v>225.70000000000002</v>
      </c>
      <c r="H70">
        <v>224.07816626036407</v>
      </c>
      <c r="I70" t="str">
        <f t="shared" si="20"/>
        <v>UP</v>
      </c>
      <c r="J70">
        <v>225.77416918180353</v>
      </c>
      <c r="K70">
        <v>220.40325973581787</v>
      </c>
      <c r="L70" t="str">
        <f t="shared" si="21"/>
        <v>No Confirmation</v>
      </c>
      <c r="M70" t="str">
        <f t="shared" si="22"/>
        <v>No Trend</v>
      </c>
      <c r="N70">
        <v>61.859215891678396</v>
      </c>
      <c r="O70" t="str">
        <f t="shared" si="23"/>
        <v>UP</v>
      </c>
      <c r="P70" t="str">
        <f t="shared" si="24"/>
        <v>No Trend + Momentum</v>
      </c>
      <c r="Q70">
        <f t="shared" si="25"/>
        <v>1</v>
      </c>
      <c r="R70">
        <f t="shared" si="26"/>
        <v>3.9499999999999886</v>
      </c>
      <c r="S70">
        <f t="shared" si="27"/>
        <v>0.25316455696202605</v>
      </c>
      <c r="T70" t="str">
        <f t="shared" si="28"/>
        <v>No Indication</v>
      </c>
      <c r="U70" t="str">
        <f t="shared" si="29"/>
        <v>No T+M+I</v>
      </c>
      <c r="V70">
        <v>221.69669434521671</v>
      </c>
      <c r="W70">
        <v>220.84038961468511</v>
      </c>
      <c r="X70">
        <f t="shared" si="30"/>
        <v>0.85630473053160472</v>
      </c>
      <c r="Y70">
        <v>-0.3014999481983045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226.95</v>
      </c>
      <c r="D71">
        <v>226.95</v>
      </c>
      <c r="E71">
        <v>218.2</v>
      </c>
      <c r="F71">
        <v>219</v>
      </c>
      <c r="G71">
        <f>_xll.TA_TYPPRICE(D71,E71,F71)</f>
        <v>221.38333333333333</v>
      </c>
      <c r="H71">
        <v>222.7307497968487</v>
      </c>
      <c r="I71" t="str">
        <f t="shared" si="20"/>
        <v>DOWN</v>
      </c>
      <c r="J71">
        <v>226.03546491918053</v>
      </c>
      <c r="K71">
        <v>219.91364646119166</v>
      </c>
      <c r="L71" t="str">
        <f t="shared" si="21"/>
        <v>DOWN</v>
      </c>
      <c r="M71" t="str">
        <f t="shared" si="22"/>
        <v>DOWN</v>
      </c>
      <c r="N71">
        <v>40.089760335344955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0.80000000000001137</v>
      </c>
      <c r="R71">
        <f t="shared" si="26"/>
        <v>8.75</v>
      </c>
      <c r="S71">
        <f t="shared" si="27"/>
        <v>9.1428571428572733E-2</v>
      </c>
      <c r="T71" t="str">
        <f t="shared" si="28"/>
        <v>DOWN</v>
      </c>
      <c r="U71" t="str">
        <f t="shared" si="29"/>
        <v>No T+M+I</v>
      </c>
      <c r="V71">
        <v>221.28181829210644</v>
      </c>
      <c r="W71">
        <v>220.70406445804176</v>
      </c>
      <c r="X71">
        <f t="shared" si="30"/>
        <v>0.57775383406467995</v>
      </c>
      <c r="Y71">
        <v>-0.1256491917457076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218.9</v>
      </c>
      <c r="D72">
        <v>218.9</v>
      </c>
      <c r="E72">
        <v>208.7</v>
      </c>
      <c r="F72">
        <v>210.7</v>
      </c>
      <c r="G72">
        <f>_xll.TA_TYPPRICE(D72,E72,F72)</f>
        <v>212.76666666666665</v>
      </c>
      <c r="H72">
        <v>217.74870823175769</v>
      </c>
      <c r="I72" t="str">
        <f t="shared" si="20"/>
        <v>DOWN</v>
      </c>
      <c r="J72">
        <v>224.44980604825153</v>
      </c>
      <c r="K72">
        <v>217.4217250253713</v>
      </c>
      <c r="L72" t="str">
        <f t="shared" si="21"/>
        <v>DOWN</v>
      </c>
      <c r="M72" t="str">
        <f t="shared" si="22"/>
        <v>DOWN</v>
      </c>
      <c r="N72">
        <v>25.001439671832802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10.200000000000017</v>
      </c>
      <c r="S72">
        <f t="shared" si="27"/>
        <v>0.19607843137254868</v>
      </c>
      <c r="T72" t="str">
        <f t="shared" si="28"/>
        <v>DOWN</v>
      </c>
      <c r="U72" t="str">
        <f t="shared" si="29"/>
        <v>DOWN</v>
      </c>
      <c r="V72">
        <v>219.653846247167</v>
      </c>
      <c r="W72">
        <v>219.96302264633496</v>
      </c>
      <c r="X72">
        <f t="shared" si="30"/>
        <v>-0.30917639916796702</v>
      </c>
      <c r="Y72">
        <v>-0.16235463323015947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209.05</v>
      </c>
      <c r="D73">
        <v>212.35</v>
      </c>
      <c r="E73">
        <v>197.25</v>
      </c>
      <c r="F73">
        <v>204.05</v>
      </c>
      <c r="G73">
        <f>_xll.TA_TYPPRICE(D73,E73,F73)</f>
        <v>204.55000000000004</v>
      </c>
      <c r="H73">
        <v>211.14935411587885</v>
      </c>
      <c r="I73" t="str">
        <f t="shared" si="20"/>
        <v>DOWN</v>
      </c>
      <c r="J73">
        <v>221.76096025975119</v>
      </c>
      <c r="K73">
        <v>212.93911946417768</v>
      </c>
      <c r="L73" t="str">
        <f t="shared" si="21"/>
        <v>DOWN</v>
      </c>
      <c r="M73" t="str">
        <f t="shared" si="22"/>
        <v>DOWN</v>
      </c>
      <c r="N73">
        <v>18.157375347346413</v>
      </c>
      <c r="O73" t="str">
        <f t="shared" si="23"/>
        <v>DOWN</v>
      </c>
      <c r="P73" t="str">
        <f t="shared" si="24"/>
        <v>DOWN</v>
      </c>
      <c r="Q73">
        <f t="shared" si="25"/>
        <v>6.8000000000000114</v>
      </c>
      <c r="R73">
        <f t="shared" si="26"/>
        <v>15.099999999999994</v>
      </c>
      <c r="S73">
        <f t="shared" si="27"/>
        <v>0.45033112582781548</v>
      </c>
      <c r="T73" t="str">
        <f t="shared" si="28"/>
        <v>No Indication</v>
      </c>
      <c r="U73" t="str">
        <f t="shared" si="29"/>
        <v>No T+M+I</v>
      </c>
      <c r="V73">
        <v>217.25325451683361</v>
      </c>
      <c r="W73">
        <v>218.78428022808794</v>
      </c>
      <c r="X73">
        <f t="shared" si="30"/>
        <v>-1.5310257112543297</v>
      </c>
      <c r="Y73">
        <v>-0.43608884883499355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197.55</v>
      </c>
      <c r="D74">
        <v>206.6</v>
      </c>
      <c r="E74">
        <v>195.15</v>
      </c>
      <c r="F74">
        <v>203.05</v>
      </c>
      <c r="G74">
        <f>_xll.TA_TYPPRICE(D74,E74,F74)</f>
        <v>201.6</v>
      </c>
      <c r="H74">
        <v>206.37467705793944</v>
      </c>
      <c r="I74" t="str">
        <f t="shared" si="20"/>
        <v>DOWN</v>
      </c>
      <c r="J74">
        <v>218.39185797980647</v>
      </c>
      <c r="K74">
        <v>208.98598180547154</v>
      </c>
      <c r="L74" t="str">
        <f t="shared" si="21"/>
        <v>DOWN</v>
      </c>
      <c r="M74" t="str">
        <f t="shared" si="22"/>
        <v>DOWN</v>
      </c>
      <c r="N74">
        <v>17.268789623560725</v>
      </c>
      <c r="O74" t="str">
        <f t="shared" si="23"/>
        <v>DOWN</v>
      </c>
      <c r="P74" t="str">
        <f t="shared" si="24"/>
        <v>DOWN</v>
      </c>
      <c r="Q74">
        <f t="shared" si="25"/>
        <v>7.9000000000000057</v>
      </c>
      <c r="R74">
        <f t="shared" si="26"/>
        <v>11.449999999999989</v>
      </c>
      <c r="S74">
        <f t="shared" si="27"/>
        <v>0.68995633187773042</v>
      </c>
      <c r="T74" t="str">
        <f t="shared" si="28"/>
        <v>No Indication</v>
      </c>
      <c r="U74" t="str">
        <f t="shared" si="29"/>
        <v>No T+M+I</v>
      </c>
      <c r="V74">
        <v>215.06813843732075</v>
      </c>
      <c r="W74">
        <v>217.61877798897032</v>
      </c>
      <c r="X74">
        <f t="shared" si="30"/>
        <v>-2.5506395516495672</v>
      </c>
      <c r="Y74">
        <v>-0.85899898939790831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205</v>
      </c>
      <c r="D75">
        <v>209.7</v>
      </c>
      <c r="E75">
        <v>204.6</v>
      </c>
      <c r="F75">
        <v>208.3</v>
      </c>
      <c r="G75">
        <f>_xll.TA_TYPPRICE(D75,E75,F75)</f>
        <v>207.5333333333333</v>
      </c>
      <c r="H75">
        <v>206.95400519563637</v>
      </c>
      <c r="I75" t="str">
        <f t="shared" si="20"/>
        <v>UP</v>
      </c>
      <c r="J75">
        <v>216.46033398429392</v>
      </c>
      <c r="K75">
        <v>208.01131918203342</v>
      </c>
      <c r="L75" t="str">
        <f t="shared" si="21"/>
        <v>No Confirmation</v>
      </c>
      <c r="M75" t="str">
        <f t="shared" si="22"/>
        <v>No Trend</v>
      </c>
      <c r="N75">
        <v>37.379664593784881</v>
      </c>
      <c r="O75" t="str">
        <f t="shared" si="23"/>
        <v>DOWN</v>
      </c>
      <c r="P75" t="str">
        <f t="shared" si="24"/>
        <v>No Trend + Momentum</v>
      </c>
      <c r="Q75">
        <f t="shared" si="25"/>
        <v>3.7000000000000171</v>
      </c>
      <c r="R75">
        <f t="shared" si="26"/>
        <v>5.0999999999999943</v>
      </c>
      <c r="S75">
        <f t="shared" si="27"/>
        <v>0.72549019607843557</v>
      </c>
      <c r="T75" t="str">
        <f t="shared" si="28"/>
        <v>No Indication</v>
      </c>
      <c r="U75" t="str">
        <f t="shared" si="29"/>
        <v>No T+M+I</v>
      </c>
      <c r="V75">
        <v>214.02688637004064</v>
      </c>
      <c r="W75">
        <v>216.92849813793549</v>
      </c>
      <c r="X75">
        <f t="shared" si="30"/>
        <v>-2.901611767894849</v>
      </c>
      <c r="Y75">
        <v>-1.2675215450972965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209.3</v>
      </c>
      <c r="D76">
        <v>213.7</v>
      </c>
      <c r="E76">
        <v>207.7</v>
      </c>
      <c r="F76">
        <v>212.2</v>
      </c>
      <c r="G76">
        <f>_xll.TA_TYPPRICE(D76,E76,F76)</f>
        <v>211.19999999999996</v>
      </c>
      <c r="H76">
        <v>209.07700259781816</v>
      </c>
      <c r="I76" t="str">
        <f t="shared" si="20"/>
        <v>UP</v>
      </c>
      <c r="J76">
        <v>215.8469264322286</v>
      </c>
      <c r="K76">
        <v>207.94213714158155</v>
      </c>
      <c r="L76" t="str">
        <f t="shared" si="21"/>
        <v>No Confirmation</v>
      </c>
      <c r="M76" t="str">
        <f t="shared" si="22"/>
        <v>No Trend</v>
      </c>
      <c r="N76">
        <v>48.911535115461248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</v>
      </c>
      <c r="R76">
        <f t="shared" si="26"/>
        <v>6</v>
      </c>
      <c r="S76">
        <f t="shared" si="27"/>
        <v>0.75</v>
      </c>
      <c r="T76" t="str">
        <f t="shared" si="28"/>
        <v>No Indication</v>
      </c>
      <c r="U76" t="str">
        <f t="shared" si="29"/>
        <v>No T+M+I</v>
      </c>
      <c r="V76">
        <v>213.74582692849592</v>
      </c>
      <c r="W76">
        <v>216.57823901660694</v>
      </c>
      <c r="X76">
        <f t="shared" si="30"/>
        <v>-2.8324120881110275</v>
      </c>
      <c r="Y76">
        <v>-1.5804996537000426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212.9</v>
      </c>
      <c r="D77">
        <v>214.7</v>
      </c>
      <c r="E77">
        <v>210.15</v>
      </c>
      <c r="F77">
        <v>211.5</v>
      </c>
      <c r="G77">
        <f>_xll.TA_TYPPRICE(D77,E77,F77)</f>
        <v>212.11666666666667</v>
      </c>
      <c r="H77">
        <v>210.59683463224241</v>
      </c>
      <c r="I77" t="str">
        <f t="shared" si="20"/>
        <v>UP</v>
      </c>
      <c r="J77">
        <v>215.59205389173334</v>
      </c>
      <c r="K77">
        <v>208.43277333234121</v>
      </c>
      <c r="L77" t="str">
        <f t="shared" si="21"/>
        <v>No Confirmation</v>
      </c>
      <c r="M77" t="str">
        <f t="shared" si="22"/>
        <v>No Trend</v>
      </c>
      <c r="N77">
        <v>46.970845028407723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4.5499999999999829</v>
      </c>
      <c r="S77">
        <f t="shared" si="27"/>
        <v>0.29670329670329659</v>
      </c>
      <c r="T77" t="str">
        <f t="shared" si="28"/>
        <v>No Indication</v>
      </c>
      <c r="U77" t="str">
        <f t="shared" si="29"/>
        <v>No T+M+I</v>
      </c>
      <c r="V77">
        <v>213.4003150933427</v>
      </c>
      <c r="W77">
        <v>216.20207316352494</v>
      </c>
      <c r="X77">
        <f t="shared" si="30"/>
        <v>-2.8017580701822453</v>
      </c>
      <c r="Y77">
        <v>-1.8247513369964832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209.35</v>
      </c>
      <c r="D78">
        <v>213.8</v>
      </c>
      <c r="E78">
        <v>207.7</v>
      </c>
      <c r="F78">
        <v>213.5</v>
      </c>
      <c r="G78">
        <f>_xll.TA_TYPPRICE(D78,E78,F78)</f>
        <v>211.66666666666666</v>
      </c>
      <c r="H78">
        <v>211.13175064945455</v>
      </c>
      <c r="I78" t="str">
        <f t="shared" si="20"/>
        <v>UP</v>
      </c>
      <c r="J78">
        <v>215.19381969357039</v>
      </c>
      <c r="K78">
        <v>208.26993481404315</v>
      </c>
      <c r="L78" t="str">
        <f t="shared" si="21"/>
        <v>No Confirmation</v>
      </c>
      <c r="M78" t="str">
        <f t="shared" si="22"/>
        <v>No Trend</v>
      </c>
      <c r="N78">
        <v>53.552687088792162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5.8000000000000114</v>
      </c>
      <c r="R78">
        <f t="shared" si="26"/>
        <v>6.1000000000000227</v>
      </c>
      <c r="S78">
        <f t="shared" si="27"/>
        <v>0.95081967213114582</v>
      </c>
      <c r="T78" t="str">
        <f t="shared" si="28"/>
        <v>UP</v>
      </c>
      <c r="U78" t="str">
        <f t="shared" si="29"/>
        <v>No T+M+I</v>
      </c>
      <c r="V78">
        <v>213.41565123282842</v>
      </c>
      <c r="W78">
        <v>216.00191959585644</v>
      </c>
      <c r="X78">
        <f t="shared" si="30"/>
        <v>-2.5862683630280117</v>
      </c>
      <c r="Y78">
        <v>-1.9770547422027889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213.5</v>
      </c>
      <c r="D79">
        <v>215.05</v>
      </c>
      <c r="E79">
        <v>205.15</v>
      </c>
      <c r="F79">
        <v>206.6</v>
      </c>
      <c r="G79">
        <f>_xll.TA_TYPPRICE(D79,E79,F79)</f>
        <v>208.93333333333337</v>
      </c>
      <c r="H79">
        <v>210.03254199139394</v>
      </c>
      <c r="I79" t="str">
        <f t="shared" si="20"/>
        <v>DOWN</v>
      </c>
      <c r="J79">
        <v>215.16185976166585</v>
      </c>
      <c r="K79">
        <v>207.57661596647802</v>
      </c>
      <c r="L79" t="str">
        <f t="shared" si="21"/>
        <v>DOWN</v>
      </c>
      <c r="M79" t="str">
        <f t="shared" si="22"/>
        <v>DOWN</v>
      </c>
      <c r="N79">
        <v>34.881917801524857</v>
      </c>
      <c r="O79" t="str">
        <f t="shared" si="23"/>
        <v>DOWN</v>
      </c>
      <c r="P79" t="str">
        <f t="shared" si="24"/>
        <v>DOWN</v>
      </c>
      <c r="Q79">
        <f t="shared" si="25"/>
        <v>1.4499999999999886</v>
      </c>
      <c r="R79">
        <f t="shared" si="26"/>
        <v>9.9000000000000057</v>
      </c>
      <c r="S79">
        <f t="shared" si="27"/>
        <v>0.14646464646464524</v>
      </c>
      <c r="T79" t="str">
        <f t="shared" si="28"/>
        <v>DOWN</v>
      </c>
      <c r="U79" t="str">
        <f t="shared" si="29"/>
        <v>DOWN</v>
      </c>
      <c r="V79">
        <v>212.36708950470097</v>
      </c>
      <c r="W79">
        <v>215.30548110727449</v>
      </c>
      <c r="X79">
        <f t="shared" si="30"/>
        <v>-2.9383916025735175</v>
      </c>
      <c r="Y79">
        <v>-2.1693221142769348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207.35</v>
      </c>
      <c r="D80">
        <v>213.85</v>
      </c>
      <c r="E80">
        <v>207.35</v>
      </c>
      <c r="F80">
        <v>209.85</v>
      </c>
      <c r="G80">
        <f>_xll.TA_TYPPRICE(D80,E80,F80)</f>
        <v>210.35</v>
      </c>
      <c r="H80">
        <v>210.19127099569698</v>
      </c>
      <c r="I80" t="str">
        <f t="shared" si="20"/>
        <v>DOWN</v>
      </c>
      <c r="J80">
        <v>214.87033537018456</v>
      </c>
      <c r="K80">
        <v>207.52625686281624</v>
      </c>
      <c r="L80" t="str">
        <f t="shared" si="21"/>
        <v>No Confirmation</v>
      </c>
      <c r="M80" t="str">
        <f t="shared" si="22"/>
        <v>No Trend</v>
      </c>
      <c r="N80">
        <v>45.972198198149293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211.97984496551621</v>
      </c>
      <c r="W80">
        <v>214.90137139562452</v>
      </c>
      <c r="X80">
        <f t="shared" si="30"/>
        <v>-2.9215264301083153</v>
      </c>
      <c r="Y80">
        <v>-2.3197629774432107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210.6</v>
      </c>
      <c r="D81">
        <v>213.2</v>
      </c>
      <c r="E81">
        <v>210</v>
      </c>
      <c r="F81">
        <v>212.95</v>
      </c>
      <c r="G81">
        <f>_xll.TA_TYPPRICE(D81,E81,F81)</f>
        <v>212.04999999999998</v>
      </c>
      <c r="H81">
        <v>211.12063549784847</v>
      </c>
      <c r="I81" t="str">
        <f t="shared" si="20"/>
        <v>UP</v>
      </c>
      <c r="J81">
        <v>214.49914973236577</v>
      </c>
      <c r="K81">
        <v>208.07597755996818</v>
      </c>
      <c r="L81" t="str">
        <f t="shared" si="21"/>
        <v>No Confirmation</v>
      </c>
      <c r="M81" t="str">
        <f t="shared" si="22"/>
        <v>No Trend</v>
      </c>
      <c r="N81">
        <v>55.091434222804104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3.1999999999999886</v>
      </c>
      <c r="S81">
        <f t="shared" si="27"/>
        <v>0.92187499999999978</v>
      </c>
      <c r="T81" t="str">
        <f t="shared" si="28"/>
        <v>UP</v>
      </c>
      <c r="U81" t="str">
        <f t="shared" si="29"/>
        <v>No T+M+I</v>
      </c>
      <c r="V81">
        <v>212.12909958620602</v>
      </c>
      <c r="W81">
        <v>214.75682536631899</v>
      </c>
      <c r="X81">
        <f t="shared" si="30"/>
        <v>-2.6277257801129679</v>
      </c>
      <c r="Y81">
        <v>-2.381355537977162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212.95</v>
      </c>
      <c r="D82">
        <v>214.85</v>
      </c>
      <c r="E82">
        <v>211.55</v>
      </c>
      <c r="F82">
        <v>213</v>
      </c>
      <c r="G82">
        <f>_xll.TA_TYPPRICE(D82,E82,F82)</f>
        <v>213.13333333333333</v>
      </c>
      <c r="H82">
        <v>212.1269844155909</v>
      </c>
      <c r="I82" t="str">
        <f t="shared" si="20"/>
        <v>UP</v>
      </c>
      <c r="J82">
        <v>214.57711645850671</v>
      </c>
      <c r="K82">
        <v>208.84798254664193</v>
      </c>
      <c r="L82" t="str">
        <f t="shared" si="21"/>
        <v>No Confirmation</v>
      </c>
      <c r="M82" t="str">
        <f t="shared" si="22"/>
        <v>No Trend</v>
      </c>
      <c r="N82">
        <v>55.2437389140078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3.2999999999999829</v>
      </c>
      <c r="S82">
        <f t="shared" si="27"/>
        <v>0.43939393939393823</v>
      </c>
      <c r="T82" t="str">
        <f t="shared" si="28"/>
        <v>No Indication</v>
      </c>
      <c r="U82" t="str">
        <f t="shared" si="29"/>
        <v>No T+M+I</v>
      </c>
      <c r="V82">
        <v>212.26308426525125</v>
      </c>
      <c r="W82">
        <v>214.62669015399908</v>
      </c>
      <c r="X82">
        <f t="shared" si="30"/>
        <v>-2.3636058887478271</v>
      </c>
      <c r="Y82">
        <v>-2.377805608131295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2017-07-05T05:55:21Z</dcterms:created>
  <dcterms:modified xsi:type="dcterms:W3CDTF">2017-08-26T06:07:41Z</dcterms:modified>
</cp:coreProperties>
</file>