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66" i="1"/>
  <c r="J68" i="1"/>
  <c r="J72" i="1"/>
  <c r="J74" i="1"/>
  <c r="J76" i="1"/>
  <c r="J78" i="1"/>
  <c r="J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70" i="1"/>
  <c r="J80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4" i="1"/>
  <c r="H28" i="1"/>
  <c r="H30" i="1"/>
  <c r="H34" i="1"/>
  <c r="H36" i="1"/>
  <c r="H38" i="1"/>
  <c r="H40" i="1"/>
  <c r="H44" i="1"/>
  <c r="H46" i="1"/>
  <c r="H48" i="1"/>
  <c r="H50" i="1"/>
  <c r="H52" i="1"/>
  <c r="H54" i="1"/>
  <c r="H56" i="1"/>
  <c r="H58" i="1"/>
  <c r="H60" i="1"/>
  <c r="H64" i="1"/>
  <c r="H66" i="1"/>
  <c r="H68" i="1"/>
  <c r="H70" i="1"/>
  <c r="H72" i="1"/>
  <c r="H74" i="1"/>
  <c r="H76" i="1"/>
  <c r="H78" i="1"/>
  <c r="H80" i="1"/>
  <c r="H82" i="1"/>
  <c r="H2" i="1"/>
  <c r="H4" i="1"/>
  <c r="H6" i="1"/>
  <c r="H8" i="1"/>
  <c r="H10" i="1"/>
  <c r="H12" i="1"/>
  <c r="H14" i="1"/>
  <c r="H16" i="1"/>
  <c r="H18" i="1"/>
  <c r="H20" i="1"/>
  <c r="H22" i="1"/>
  <c r="H26" i="1"/>
  <c r="H32" i="1"/>
  <c r="H42" i="1"/>
  <c r="H62" i="1"/>
  <c r="AH19" i="1" l="1"/>
  <c r="AH39" i="1"/>
  <c r="AH55" i="1"/>
  <c r="AH45" i="1"/>
  <c r="AH7" i="1"/>
  <c r="AH22" i="1"/>
  <c r="AH36" i="1"/>
  <c r="AH40" i="1"/>
  <c r="AH52" i="1"/>
  <c r="AH48" i="1"/>
  <c r="AH12" i="1"/>
  <c r="AH24" i="1"/>
  <c r="AH21" i="1"/>
  <c r="AH43" i="1"/>
  <c r="AH32" i="1"/>
  <c r="AH38" i="1" l="1"/>
  <c r="AH53" i="1"/>
  <c r="AH3" i="1"/>
  <c r="AH16" i="1"/>
  <c r="AH37" i="1"/>
  <c r="AH23" i="1"/>
  <c r="AH28" i="1"/>
  <c r="AH4" i="1"/>
  <c r="AH35" i="1"/>
  <c r="AH20" i="1"/>
  <c r="AH47" i="1"/>
  <c r="AH27" i="1"/>
  <c r="AH51" i="1"/>
  <c r="AH11" i="1"/>
  <c r="AH15" i="1"/>
  <c r="AH31" i="1"/>
  <c r="AH44" i="1"/>
  <c r="AH29" i="1"/>
  <c r="AH13" i="1"/>
  <c r="AH5" i="1"/>
  <c r="AH54" i="1"/>
  <c r="AH46" i="1"/>
  <c r="AH30" i="1"/>
  <c r="AH14" i="1"/>
  <c r="AH6" i="1"/>
  <c r="AH56" i="1"/>
  <c r="AH8" i="1"/>
  <c r="AH49" i="1"/>
  <c r="AH41" i="1"/>
  <c r="AH33" i="1"/>
  <c r="AH25" i="1"/>
  <c r="AH17" i="1"/>
  <c r="AH9" i="1"/>
  <c r="AH50" i="1"/>
  <c r="AH42" i="1"/>
  <c r="AH34" i="1"/>
  <c r="AH26" i="1"/>
  <c r="AH18" i="1"/>
  <c r="AH10" i="1"/>
  <c r="AH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<sst xmlns="http://schemas.openxmlformats.org/spreadsheetml/2006/main" count="115" uniqueCount="35">
  <si>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</si>
  <si>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</si>
  <si>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</si>
  <si>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</si>
  <si>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</si>
  <si>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JSWSTEEL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</si>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</sst>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200</v>
      </c>
      <c r="D2">
        <v>201.75</v>
      </c>
      <c r="E2">
        <v>194.55</v>
      </c>
      <c r="F2">
        <v>196</v>
      </c>
      <c r="G2">
        <f>_xll.TA_TYPPRICE(D2,E2,F2)</f>
        <v>197.43333333333331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7.1999999999999886</v>
      </c>
      <c r="S2">
        <f>Q2/R2</f>
        <v>0.20138888888888762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196.8</v>
      </c>
      <c r="D3">
        <v>199.2</v>
      </c>
      <c r="E3">
        <v>192.95</v>
      </c>
      <c r="F3">
        <v>194</v>
      </c>
      <c r="G3">
        <f>_xll.TA_TYPPRICE(D3,E3,F3)</f>
        <v>195.38333333333333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1.0500000000000114</v>
      </c>
      <c r="R3">
        <f t="shared" ref="R3:R66" si="6">D3-E3</f>
        <v>6.25</v>
      </c>
      <c r="S3">
        <f t="shared" ref="S3:S66" si="7">Q3/R3</f>
        <v>0.16800000000000181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197</v>
      </c>
      <c r="D4">
        <v>197.5</v>
      </c>
      <c r="E4">
        <v>191</v>
      </c>
      <c r="F4">
        <v>194</v>
      </c>
      <c r="G4">
        <f>_xll.TA_TYPPRICE(D4,E4,F4)</f>
        <v>194.16666666666666</v>
      </c>
      <c r="H4">
        <v>195.66111111111107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6.5</v>
      </c>
      <c r="S4">
        <f t="shared" si="7"/>
        <v>0.46153846153846156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194</v>
      </c>
      <c r="D5">
        <v>194.15</v>
      </c>
      <c r="E5">
        <v>187.25</v>
      </c>
      <c r="F5">
        <v>190</v>
      </c>
      <c r="G5">
        <f>_xll.TA_TYPPRICE(D5,E5,F5)</f>
        <v>190.46666666666667</v>
      </c>
      <c r="H5">
        <v>193.06388888888887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2.75</v>
      </c>
      <c r="R5">
        <f t="shared" si="6"/>
        <v>6.9000000000000057</v>
      </c>
      <c r="S5">
        <f t="shared" si="7"/>
        <v>0.39855072463768082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190.5</v>
      </c>
      <c r="D6">
        <v>193.25</v>
      </c>
      <c r="E6">
        <v>187</v>
      </c>
      <c r="F6">
        <v>192</v>
      </c>
      <c r="G6">
        <f>_xll.TA_TYPPRICE(D6,E6,F6)</f>
        <v>190.75</v>
      </c>
      <c r="H6">
        <v>191.90694444444443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6.25</v>
      </c>
      <c r="S6">
        <f t="shared" si="7"/>
        <v>0.8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191.5</v>
      </c>
      <c r="D7">
        <v>194.7</v>
      </c>
      <c r="E7">
        <v>189.5</v>
      </c>
      <c r="F7">
        <v>192</v>
      </c>
      <c r="G7">
        <f>_xll.TA_TYPPRICE(D7,E7,F7)</f>
        <v>192.06666666666669</v>
      </c>
      <c r="H7">
        <v>191.98680555555558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2.5</v>
      </c>
      <c r="R7">
        <f t="shared" si="6"/>
        <v>5.1999999999999886</v>
      </c>
      <c r="S7">
        <f t="shared" si="7"/>
        <v>0.48076923076923184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193.05</v>
      </c>
      <c r="D8">
        <v>198.9</v>
      </c>
      <c r="E8">
        <v>192.9</v>
      </c>
      <c r="F8">
        <v>198</v>
      </c>
      <c r="G8">
        <f>_xll.TA_TYPPRICE(D8,E8,F8)</f>
        <v>196.6</v>
      </c>
      <c r="H8">
        <v>194.29340277777777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61.29032258064516</v>
      </c>
      <c r="O8" t="str">
        <f t="shared" si="3"/>
        <v>UP</v>
      </c>
      <c r="P8" t="e">
        <f t="shared" si="4"/>
        <v>#N/A</v>
      </c>
      <c r="Q8">
        <f t="shared" si="5"/>
        <v>5.0999999999999943</v>
      </c>
      <c r="R8">
        <f t="shared" si="6"/>
        <v>6</v>
      </c>
      <c r="S8">
        <f t="shared" si="7"/>
        <v>0.84999999999999909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198.5</v>
      </c>
      <c r="D9">
        <v>200</v>
      </c>
      <c r="E9">
        <v>194</v>
      </c>
      <c r="F9">
        <v>194</v>
      </c>
      <c r="G9">
        <f>_xll.TA_TYPPRICE(D9,E9,F9)</f>
        <v>196</v>
      </c>
      <c r="H9">
        <v>195.14670138888889</v>
      </c>
      <c r="I9" t="str">
        <f t="shared" si="0"/>
        <v>DOWN</v>
      </c>
      <c r="J9">
        <v>197.43125000000001</v>
      </c>
      <c r="K9">
        <v>191.14375000000001</v>
      </c>
      <c r="L9" t="str">
        <f t="shared" si="1"/>
        <v>No Confirmation</v>
      </c>
      <c r="M9" t="str">
        <f t="shared" si="2"/>
        <v>No Trend</v>
      </c>
      <c r="N9">
        <v>43.678160919540232</v>
      </c>
      <c r="O9" t="str">
        <f t="shared" si="3"/>
        <v>No Momentum</v>
      </c>
      <c r="P9" t="str">
        <f t="shared" si="4"/>
        <v>No Trend + Momentum</v>
      </c>
      <c r="Q9">
        <f t="shared" si="5"/>
        <v>0</v>
      </c>
      <c r="R9">
        <f t="shared" si="6"/>
        <v>6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194.5</v>
      </c>
      <c r="D10">
        <v>198.5</v>
      </c>
      <c r="E10">
        <v>191.5</v>
      </c>
      <c r="F10">
        <v>197</v>
      </c>
      <c r="G10">
        <f>_xll.TA_TYPPRICE(D10,E10,F10)</f>
        <v>195.66666666666666</v>
      </c>
      <c r="H10">
        <v>195.40668402777777</v>
      </c>
      <c r="I10" t="str">
        <f t="shared" si="0"/>
        <v>UP</v>
      </c>
      <c r="J10">
        <v>197.66875000000002</v>
      </c>
      <c r="K10">
        <v>191.22291666666666</v>
      </c>
      <c r="L10" t="str">
        <f t="shared" si="1"/>
        <v>No Confirmation</v>
      </c>
      <c r="M10" t="str">
        <f t="shared" si="2"/>
        <v>No Trend</v>
      </c>
      <c r="N10">
        <v>55.631013016411998</v>
      </c>
      <c r="O10" t="str">
        <f t="shared" si="3"/>
        <v>No Momentum</v>
      </c>
      <c r="P10" t="str">
        <f t="shared" si="4"/>
        <v>No Trend + Momentum</v>
      </c>
      <c r="Q10">
        <f t="shared" si="5"/>
        <v>5.5</v>
      </c>
      <c r="R10">
        <f t="shared" si="6"/>
        <v>7</v>
      </c>
      <c r="S10">
        <f t="shared" si="7"/>
        <v>0.7857142857142857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198</v>
      </c>
      <c r="D11">
        <v>202.65</v>
      </c>
      <c r="E11">
        <v>196.3</v>
      </c>
      <c r="F11">
        <v>202</v>
      </c>
      <c r="G11">
        <f>_xll.TA_TYPPRICE(D11,E11,F11)</f>
        <v>200.31666666666669</v>
      </c>
      <c r="H11">
        <v>197.86167534722222</v>
      </c>
      <c r="I11" t="str">
        <f t="shared" si="0"/>
        <v>UP</v>
      </c>
      <c r="J11">
        <v>198.77569444444447</v>
      </c>
      <c r="K11">
        <v>192.35115740740741</v>
      </c>
      <c r="L11" t="str">
        <f t="shared" si="1"/>
        <v>UP</v>
      </c>
      <c r="M11" t="str">
        <f t="shared" si="2"/>
        <v>UP</v>
      </c>
      <c r="N11">
        <v>69.233787893652504</v>
      </c>
      <c r="O11" t="str">
        <f t="shared" si="3"/>
        <v>UP</v>
      </c>
      <c r="P11" t="str">
        <f t="shared" si="4"/>
        <v>UP</v>
      </c>
      <c r="Q11">
        <f t="shared" si="5"/>
        <v>5.6999999999999886</v>
      </c>
      <c r="R11">
        <f t="shared" si="6"/>
        <v>6.3499999999999943</v>
      </c>
      <c r="S11">
        <f t="shared" si="7"/>
        <v>0.89763779527558951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205</v>
      </c>
      <c r="D12">
        <v>205</v>
      </c>
      <c r="E12">
        <v>200.75</v>
      </c>
      <c r="F12">
        <v>201</v>
      </c>
      <c r="G12">
        <f>_xll.TA_TYPPRICE(D12,E12,F12)</f>
        <v>202.25</v>
      </c>
      <c r="H12">
        <v>200.05583767361111</v>
      </c>
      <c r="I12" t="str">
        <f t="shared" si="0"/>
        <v>UP</v>
      </c>
      <c r="J12">
        <v>200.15887345679013</v>
      </c>
      <c r="K12">
        <v>194.21756687242799</v>
      </c>
      <c r="L12" t="str">
        <f t="shared" si="1"/>
        <v>UP</v>
      </c>
      <c r="M12" t="str">
        <f t="shared" si="2"/>
        <v>UP</v>
      </c>
      <c r="N12">
        <v>64.305077795749142</v>
      </c>
      <c r="O12" t="str">
        <f t="shared" si="3"/>
        <v>UP</v>
      </c>
      <c r="P12" t="str">
        <f t="shared" si="4"/>
        <v>UP</v>
      </c>
      <c r="Q12">
        <f t="shared" si="5"/>
        <v>0.25</v>
      </c>
      <c r="R12">
        <f t="shared" si="6"/>
        <v>4.25</v>
      </c>
      <c r="S12">
        <f t="shared" si="7"/>
        <v>5.8823529411764705E-2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203.65</v>
      </c>
      <c r="D13">
        <v>209.45</v>
      </c>
      <c r="E13">
        <v>203.3</v>
      </c>
      <c r="F13">
        <v>207</v>
      </c>
      <c r="G13">
        <f>_xll.TA_TYPPRICE(D13,E13,F13)</f>
        <v>206.58333333333334</v>
      </c>
      <c r="H13">
        <v>203.31958550347224</v>
      </c>
      <c r="I13" t="str">
        <f t="shared" si="0"/>
        <v>UP</v>
      </c>
      <c r="J13">
        <v>202.22356824417011</v>
      </c>
      <c r="K13">
        <v>196.23588534522179</v>
      </c>
      <c r="L13" t="str">
        <f t="shared" si="1"/>
        <v>UP</v>
      </c>
      <c r="M13" t="str">
        <f t="shared" si="2"/>
        <v>UP</v>
      </c>
      <c r="N13">
        <v>76.729611120599401</v>
      </c>
      <c r="O13" t="str">
        <f t="shared" si="3"/>
        <v>UP</v>
      </c>
      <c r="P13" t="str">
        <f t="shared" si="4"/>
        <v>UP</v>
      </c>
      <c r="Q13">
        <f t="shared" si="5"/>
        <v>3.6999999999999886</v>
      </c>
      <c r="R13">
        <f t="shared" si="6"/>
        <v>6.1499999999999773</v>
      </c>
      <c r="S13">
        <f t="shared" si="7"/>
        <v>0.60162601626016299</v>
      </c>
      <c r="T13" t="str">
        <f t="shared" si="8"/>
        <v>No Indication</v>
      </c>
      <c r="U13" t="str">
        <f t="shared" si="9"/>
        <v>No T+M+I</v>
      </c>
      <c r="V13">
        <v>196.41666666666666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206</v>
      </c>
      <c r="D14">
        <v>209</v>
      </c>
      <c r="E14">
        <v>188.15</v>
      </c>
      <c r="F14">
        <v>192</v>
      </c>
      <c r="G14">
        <f>_xll.TA_TYPPRICE(D14,E14,F14)</f>
        <v>196.38333333333333</v>
      </c>
      <c r="H14">
        <v>199.85145941840278</v>
      </c>
      <c r="I14" t="str">
        <f t="shared" si="0"/>
        <v>DOWN</v>
      </c>
      <c r="J14">
        <v>203.72944196768788</v>
      </c>
      <c r="K14">
        <v>194.43902193517249</v>
      </c>
      <c r="L14" t="str">
        <f t="shared" si="1"/>
        <v>DOWN</v>
      </c>
      <c r="M14" t="str">
        <f t="shared" si="2"/>
        <v>DOWN</v>
      </c>
      <c r="N14">
        <v>36.752537649601393</v>
      </c>
      <c r="O14" t="str">
        <f t="shared" si="3"/>
        <v>DOWN</v>
      </c>
      <c r="P14" t="str">
        <f t="shared" si="4"/>
        <v>DOWN</v>
      </c>
      <c r="Q14">
        <f t="shared" si="5"/>
        <v>3.8499999999999943</v>
      </c>
      <c r="R14">
        <f t="shared" si="6"/>
        <v>20.849999999999994</v>
      </c>
      <c r="S14">
        <f t="shared" si="7"/>
        <v>0.1846522781774578</v>
      </c>
      <c r="T14" t="str">
        <f t="shared" si="8"/>
        <v>DOWN</v>
      </c>
      <c r="U14" t="str">
        <f t="shared" si="9"/>
        <v>DOWN</v>
      </c>
      <c r="V14">
        <v>195.73717948717947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194</v>
      </c>
      <c r="D15">
        <v>197.7</v>
      </c>
      <c r="E15">
        <v>189.3</v>
      </c>
      <c r="F15">
        <v>194</v>
      </c>
      <c r="G15">
        <f>_xll.TA_TYPPRICE(D15,E15,F15)</f>
        <v>193.66666666666666</v>
      </c>
      <c r="H15">
        <v>196.75906304253471</v>
      </c>
      <c r="I15" t="str">
        <f t="shared" si="0"/>
        <v>DOWN</v>
      </c>
      <c r="J15">
        <v>202.38956597486833</v>
      </c>
      <c r="K15">
        <v>193.29701706068971</v>
      </c>
      <c r="L15" t="str">
        <f t="shared" si="1"/>
        <v>No Confirmation</v>
      </c>
      <c r="M15" t="str">
        <f t="shared" si="2"/>
        <v>No Trend</v>
      </c>
      <c r="N15">
        <v>41.805849322541114</v>
      </c>
      <c r="O15" t="str">
        <f t="shared" si="3"/>
        <v>No Momentum</v>
      </c>
      <c r="P15" t="str">
        <f t="shared" si="4"/>
        <v>No Trend + Momentum</v>
      </c>
      <c r="Q15">
        <f t="shared" si="5"/>
        <v>4.6999999999999886</v>
      </c>
      <c r="R15">
        <f t="shared" si="6"/>
        <v>8.3999999999999773</v>
      </c>
      <c r="S15">
        <f t="shared" si="7"/>
        <v>0.55952380952380965</v>
      </c>
      <c r="T15" t="str">
        <f t="shared" si="8"/>
        <v>No Indication</v>
      </c>
      <c r="U15" t="str">
        <f t="shared" si="9"/>
        <v>No T+M+I</v>
      </c>
      <c r="V15">
        <v>195.46992110453647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194.5</v>
      </c>
      <c r="D16">
        <v>196.95</v>
      </c>
      <c r="E16">
        <v>191.05</v>
      </c>
      <c r="F16">
        <v>191</v>
      </c>
      <c r="G16">
        <f>_xll.TA_TYPPRICE(D16,E16,F16)</f>
        <v>193</v>
      </c>
      <c r="H16">
        <v>194.87953152126735</v>
      </c>
      <c r="I16" t="str">
        <f t="shared" si="0"/>
        <v>DOWN</v>
      </c>
      <c r="J16">
        <v>201.1807735360087</v>
      </c>
      <c r="K16">
        <v>192.79767993609201</v>
      </c>
      <c r="L16" t="str">
        <f t="shared" si="1"/>
        <v>DOWN</v>
      </c>
      <c r="M16" t="str">
        <f t="shared" si="2"/>
        <v>DOWN</v>
      </c>
      <c r="N16">
        <v>36.358991049698979</v>
      </c>
      <c r="O16" t="str">
        <f t="shared" si="3"/>
        <v>DOWN</v>
      </c>
      <c r="P16" t="str">
        <f t="shared" si="4"/>
        <v>DOWN</v>
      </c>
      <c r="Q16">
        <f t="shared" si="5"/>
        <v>-5.0000000000011369E-2</v>
      </c>
      <c r="R16">
        <f t="shared" si="6"/>
        <v>5.8999999999999773</v>
      </c>
      <c r="S16">
        <f t="shared" si="7"/>
        <v>-8.4745762711884009E-3</v>
      </c>
      <c r="T16" t="str">
        <f t="shared" si="8"/>
        <v>DOWN</v>
      </c>
      <c r="U16" t="str">
        <f t="shared" si="9"/>
        <v>DOWN</v>
      </c>
      <c r="V16">
        <v>194.78224093460778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192.4</v>
      </c>
      <c r="D17">
        <v>195.5</v>
      </c>
      <c r="E17">
        <v>184.1</v>
      </c>
      <c r="F17">
        <v>192</v>
      </c>
      <c r="G17">
        <f>_xll.TA_TYPPRICE(D17,E17,F17)</f>
        <v>190.53333333333333</v>
      </c>
      <c r="H17">
        <v>192.70643242730034</v>
      </c>
      <c r="I17" t="str">
        <f t="shared" si="0"/>
        <v>DOWN</v>
      </c>
      <c r="J17">
        <v>199.91837941689565</v>
      </c>
      <c r="K17">
        <v>190.86486217251601</v>
      </c>
      <c r="L17" t="str">
        <f t="shared" si="1"/>
        <v>No Confirmation</v>
      </c>
      <c r="M17" t="str">
        <f t="shared" si="2"/>
        <v>No Trend</v>
      </c>
      <c r="N17">
        <v>39.635986869179888</v>
      </c>
      <c r="O17" t="str">
        <f t="shared" si="3"/>
        <v>DOWN</v>
      </c>
      <c r="P17" t="str">
        <f t="shared" si="4"/>
        <v>No Trend + Momentum</v>
      </c>
      <c r="Q17">
        <f t="shared" si="5"/>
        <v>7.9000000000000057</v>
      </c>
      <c r="R17">
        <f t="shared" si="6"/>
        <v>11.400000000000006</v>
      </c>
      <c r="S17">
        <f t="shared" si="7"/>
        <v>0.69298245614035103</v>
      </c>
      <c r="T17" t="str">
        <f t="shared" si="8"/>
        <v>No Indication</v>
      </c>
      <c r="U17" t="str">
        <f t="shared" si="9"/>
        <v>No T+M+I</v>
      </c>
      <c r="V17">
        <v>194.35420386774504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193.35</v>
      </c>
      <c r="D18">
        <v>194.95</v>
      </c>
      <c r="E18">
        <v>186.4</v>
      </c>
      <c r="F18">
        <v>189</v>
      </c>
      <c r="G18">
        <f>_xll.TA_TYPPRICE(D18,E18,F18)</f>
        <v>190.11666666666667</v>
      </c>
      <c r="H18">
        <v>191.41154954698351</v>
      </c>
      <c r="I18" t="str">
        <f t="shared" si="0"/>
        <v>DOWN</v>
      </c>
      <c r="J18">
        <v>198.81429510202994</v>
      </c>
      <c r="K18">
        <v>189.87267057862357</v>
      </c>
      <c r="L18" t="str">
        <f t="shared" si="1"/>
        <v>DOWN</v>
      </c>
      <c r="M18" t="str">
        <f t="shared" si="2"/>
        <v>DOWN</v>
      </c>
      <c r="N18">
        <v>33.221160593344024</v>
      </c>
      <c r="O18" t="str">
        <f t="shared" si="3"/>
        <v>DOWN</v>
      </c>
      <c r="P18" t="str">
        <f t="shared" si="4"/>
        <v>DOWN</v>
      </c>
      <c r="Q18">
        <f t="shared" si="5"/>
        <v>2.5999999999999943</v>
      </c>
      <c r="R18">
        <f t="shared" si="6"/>
        <v>8.5499999999999829</v>
      </c>
      <c r="S18">
        <f t="shared" si="7"/>
        <v>0.30409356725146192</v>
      </c>
      <c r="T18" t="str">
        <f t="shared" si="8"/>
        <v>No Indication</v>
      </c>
      <c r="U18" t="str">
        <f t="shared" si="9"/>
        <v>No T+M+I</v>
      </c>
      <c r="V18">
        <v>193.53048019578426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190.5</v>
      </c>
      <c r="D19">
        <v>193.7</v>
      </c>
      <c r="E19">
        <v>189</v>
      </c>
      <c r="F19">
        <v>192</v>
      </c>
      <c r="G19">
        <f>_xll.TA_TYPPRICE(D19,E19,F19)</f>
        <v>191.56666666666669</v>
      </c>
      <c r="H19">
        <v>191.48910810682509</v>
      </c>
      <c r="I19" t="str">
        <f t="shared" si="0"/>
        <v>UP</v>
      </c>
      <c r="J19">
        <v>197.67778507935662</v>
      </c>
      <c r="K19">
        <v>189.67874378337387</v>
      </c>
      <c r="L19" t="str">
        <f t="shared" si="1"/>
        <v>No Confirmation</v>
      </c>
      <c r="M19" t="str">
        <f t="shared" si="2"/>
        <v>No Trend</v>
      </c>
      <c r="N19">
        <v>44.457625053241287</v>
      </c>
      <c r="O19" t="str">
        <f t="shared" si="3"/>
        <v>No Momentum</v>
      </c>
      <c r="P19" t="str">
        <f t="shared" si="4"/>
        <v>No Trend + Momentum</v>
      </c>
      <c r="Q19">
        <f t="shared" si="5"/>
        <v>3</v>
      </c>
      <c r="R19">
        <f t="shared" si="6"/>
        <v>4.6999999999999886</v>
      </c>
      <c r="S19">
        <f t="shared" si="7"/>
        <v>0.63829787234042712</v>
      </c>
      <c r="T19" t="str">
        <f t="shared" si="8"/>
        <v>No Indication</v>
      </c>
      <c r="U19" t="str">
        <f t="shared" si="9"/>
        <v>No T+M+I</v>
      </c>
      <c r="V19">
        <v>193.29502170412513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192.65</v>
      </c>
      <c r="D20">
        <v>202.9</v>
      </c>
      <c r="E20">
        <v>191.8</v>
      </c>
      <c r="F20">
        <v>199</v>
      </c>
      <c r="G20">
        <f>_xll.TA_TYPPRICE(D20,E20,F20)</f>
        <v>197.9</v>
      </c>
      <c r="H20">
        <v>194.69455405341256</v>
      </c>
      <c r="I20" t="str">
        <f t="shared" si="0"/>
        <v>UP</v>
      </c>
      <c r="J20">
        <v>198.83827728394405</v>
      </c>
      <c r="K20">
        <v>190.15013405373523</v>
      </c>
      <c r="L20" t="str">
        <f t="shared" si="1"/>
        <v>UP</v>
      </c>
      <c r="M20" t="str">
        <f t="shared" si="2"/>
        <v>UP</v>
      </c>
      <c r="N20">
        <v>62.742481065000774</v>
      </c>
      <c r="O20" t="str">
        <f t="shared" si="3"/>
        <v>UP</v>
      </c>
      <c r="P20" t="str">
        <f t="shared" si="4"/>
        <v>UP</v>
      </c>
      <c r="Q20">
        <f t="shared" si="5"/>
        <v>7.1999999999999886</v>
      </c>
      <c r="R20">
        <f t="shared" si="6"/>
        <v>11.099999999999994</v>
      </c>
      <c r="S20">
        <f t="shared" si="7"/>
        <v>0.64864864864864791</v>
      </c>
      <c r="T20" t="str">
        <f t="shared" si="8"/>
        <v>No Indication</v>
      </c>
      <c r="U20" t="str">
        <f t="shared" si="9"/>
        <v>No T+M+I</v>
      </c>
      <c r="V20">
        <v>194.17271067272128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198.95</v>
      </c>
      <c r="D21">
        <v>202.35</v>
      </c>
      <c r="E21">
        <v>195</v>
      </c>
      <c r="F21">
        <v>195</v>
      </c>
      <c r="G21">
        <f>_xll.TA_TYPPRICE(D21,E21,F21)</f>
        <v>197.45000000000002</v>
      </c>
      <c r="H21">
        <v>196.07227702670627</v>
      </c>
      <c r="I21" t="str">
        <f t="shared" si="0"/>
        <v>DOWN</v>
      </c>
      <c r="J21">
        <v>199.61866010973426</v>
      </c>
      <c r="K21">
        <v>191.22788204179406</v>
      </c>
      <c r="L21" t="str">
        <f t="shared" si="1"/>
        <v>No Confirmation</v>
      </c>
      <c r="M21" t="str">
        <f t="shared" si="2"/>
        <v>No Trend</v>
      </c>
      <c r="N21">
        <v>50.797590485487532</v>
      </c>
      <c r="O21" t="str">
        <f t="shared" si="3"/>
        <v>No Momentum</v>
      </c>
      <c r="P21" t="str">
        <f t="shared" si="4"/>
        <v>No Trend + Momentum</v>
      </c>
      <c r="Q21">
        <f t="shared" si="5"/>
        <v>0</v>
      </c>
      <c r="R21">
        <f t="shared" si="6"/>
        <v>7.3499999999999943</v>
      </c>
      <c r="S21">
        <f t="shared" si="7"/>
        <v>0</v>
      </c>
      <c r="T21" t="str">
        <f t="shared" si="8"/>
        <v>DOWN</v>
      </c>
      <c r="U21" t="str">
        <f t="shared" si="9"/>
        <v>No T+M+I</v>
      </c>
      <c r="V21">
        <v>194.29998595384109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195</v>
      </c>
      <c r="D22">
        <v>198.35</v>
      </c>
      <c r="E22">
        <v>193.5</v>
      </c>
      <c r="F22">
        <v>196</v>
      </c>
      <c r="G22">
        <f>_xll.TA_TYPPRICE(D22,E22,F22)</f>
        <v>195.95000000000002</v>
      </c>
      <c r="H22">
        <v>196.01113851335316</v>
      </c>
      <c r="I22" t="str">
        <f t="shared" si="0"/>
        <v>DOWN</v>
      </c>
      <c r="J22">
        <v>199.33673564090444</v>
      </c>
      <c r="K22">
        <v>191.7327971436176</v>
      </c>
      <c r="L22" t="str">
        <f t="shared" si="1"/>
        <v>No Confirmation</v>
      </c>
      <c r="M22" t="str">
        <f t="shared" si="2"/>
        <v>No Trend</v>
      </c>
      <c r="N22">
        <v>53.56044825514622</v>
      </c>
      <c r="O22" t="str">
        <f t="shared" si="3"/>
        <v>No Momentum</v>
      </c>
      <c r="P22" t="str">
        <f t="shared" si="4"/>
        <v>No Trend + Momentum</v>
      </c>
      <c r="Q22">
        <f t="shared" si="5"/>
        <v>2.5</v>
      </c>
      <c r="R22">
        <f t="shared" si="6"/>
        <v>4.8499999999999943</v>
      </c>
      <c r="S22">
        <f t="shared" si="7"/>
        <v>0.51546391752577381</v>
      </c>
      <c r="T22" t="str">
        <f t="shared" si="8"/>
        <v>No Indication</v>
      </c>
      <c r="U22" t="str">
        <f t="shared" si="9"/>
        <v>No T+M+I</v>
      </c>
      <c r="V22">
        <v>194.56152657632708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196</v>
      </c>
      <c r="D23">
        <v>199.3</v>
      </c>
      <c r="E23">
        <v>192.9</v>
      </c>
      <c r="F23">
        <v>194</v>
      </c>
      <c r="G23">
        <f>_xll.TA_TYPPRICE(D23,E23,F23)</f>
        <v>195.4</v>
      </c>
      <c r="H23">
        <v>195.7055692566766</v>
      </c>
      <c r="I23" t="str">
        <f t="shared" si="0"/>
        <v>DOWN</v>
      </c>
      <c r="J23">
        <v>199.3285721651479</v>
      </c>
      <c r="K23">
        <v>191.99217555614703</v>
      </c>
      <c r="L23" t="str">
        <f t="shared" si="1"/>
        <v>No Confirmation</v>
      </c>
      <c r="M23" t="str">
        <f t="shared" si="2"/>
        <v>No Trend</v>
      </c>
      <c r="N23">
        <v>46.967101390817668</v>
      </c>
      <c r="O23" t="str">
        <f t="shared" si="3"/>
        <v>No Momentum</v>
      </c>
      <c r="P23" t="str">
        <f t="shared" si="4"/>
        <v>No Trend + Momentum</v>
      </c>
      <c r="Q23">
        <f t="shared" si="5"/>
        <v>1.0999999999999943</v>
      </c>
      <c r="R23">
        <f t="shared" si="6"/>
        <v>6.4000000000000057</v>
      </c>
      <c r="S23">
        <f t="shared" si="7"/>
        <v>0.17187499999999895</v>
      </c>
      <c r="T23" t="str">
        <f t="shared" si="8"/>
        <v>DOWN</v>
      </c>
      <c r="U23" t="str">
        <f t="shared" si="9"/>
        <v>No T+M+I</v>
      </c>
      <c r="V23">
        <v>194.47513787227678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194.5</v>
      </c>
      <c r="D24">
        <v>196</v>
      </c>
      <c r="E24">
        <v>193.1</v>
      </c>
      <c r="F24">
        <v>196</v>
      </c>
      <c r="G24">
        <f>_xll.TA_TYPPRICE(D24,E24,F24)</f>
        <v>195.03333333333333</v>
      </c>
      <c r="H24">
        <v>195.36945129500498</v>
      </c>
      <c r="I24" t="str">
        <f t="shared" si="0"/>
        <v>UP</v>
      </c>
      <c r="J24">
        <v>198.58888946178169</v>
      </c>
      <c r="K24">
        <v>192.23835876589214</v>
      </c>
      <c r="L24" t="str">
        <f t="shared" si="1"/>
        <v>No Confirmation</v>
      </c>
      <c r="M24" t="str">
        <f t="shared" si="2"/>
        <v>No Trend</v>
      </c>
      <c r="N24">
        <v>54.039355319725267</v>
      </c>
      <c r="O24" t="str">
        <f t="shared" si="3"/>
        <v>No Momentum</v>
      </c>
      <c r="P24" t="str">
        <f t="shared" si="4"/>
        <v>No Trend + Momentum</v>
      </c>
      <c r="Q24">
        <f t="shared" si="5"/>
        <v>2.9000000000000057</v>
      </c>
      <c r="R24">
        <f t="shared" si="6"/>
        <v>2.9000000000000057</v>
      </c>
      <c r="S24">
        <f t="shared" si="7"/>
        <v>1</v>
      </c>
      <c r="T24" t="str">
        <f t="shared" si="8"/>
        <v>UP</v>
      </c>
      <c r="U24" t="str">
        <f t="shared" si="9"/>
        <v>No T+M+I</v>
      </c>
      <c r="V24">
        <v>194.70973204577265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196.55</v>
      </c>
      <c r="D25">
        <v>197.5</v>
      </c>
      <c r="E25">
        <v>194.05</v>
      </c>
      <c r="F25">
        <v>195</v>
      </c>
      <c r="G25">
        <f>_xll.TA_TYPPRICE(D25,E25,F25)</f>
        <v>195.51666666666665</v>
      </c>
      <c r="H25">
        <v>195.44305898083581</v>
      </c>
      <c r="I25" t="str">
        <f t="shared" si="0"/>
        <v>DOWN</v>
      </c>
      <c r="J25">
        <v>198.34691402583022</v>
      </c>
      <c r="K25">
        <v>192.64094570680501</v>
      </c>
      <c r="L25" t="str">
        <f t="shared" si="1"/>
        <v>No Confirmation</v>
      </c>
      <c r="M25" t="str">
        <f t="shared" si="2"/>
        <v>No Trend</v>
      </c>
      <c r="N25">
        <v>49.881830237097439</v>
      </c>
      <c r="O25" t="str">
        <f t="shared" si="3"/>
        <v>No Momentum</v>
      </c>
      <c r="P25" t="str">
        <f t="shared" si="4"/>
        <v>No Trend + Momentum</v>
      </c>
      <c r="Q25">
        <f t="shared" si="5"/>
        <v>0.94999999999998863</v>
      </c>
      <c r="R25">
        <f t="shared" si="6"/>
        <v>3.4499999999999886</v>
      </c>
      <c r="S25">
        <f t="shared" si="7"/>
        <v>0.27536231884057732</v>
      </c>
      <c r="T25" t="str">
        <f t="shared" si="8"/>
        <v>No Indication</v>
      </c>
      <c r="U25" t="str">
        <f t="shared" si="9"/>
        <v>No T+M+I</v>
      </c>
      <c r="V25">
        <v>194.75438865411533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196.5</v>
      </c>
      <c r="D26">
        <v>196.5</v>
      </c>
      <c r="E26">
        <v>189.6</v>
      </c>
      <c r="F26">
        <v>190</v>
      </c>
      <c r="G26">
        <f>_xll.TA_TYPPRICE(D26,E26,F26)</f>
        <v>192.03333333333333</v>
      </c>
      <c r="H26">
        <v>193.73819615708459</v>
      </c>
      <c r="I26" t="str">
        <f t="shared" si="0"/>
        <v>DOWN</v>
      </c>
      <c r="J26">
        <v>197.93648868675683</v>
      </c>
      <c r="K26">
        <v>191.96517999418168</v>
      </c>
      <c r="L26" t="str">
        <f t="shared" si="1"/>
        <v>DOWN</v>
      </c>
      <c r="M26" t="str">
        <f t="shared" si="2"/>
        <v>DOWN</v>
      </c>
      <c r="N26">
        <v>33.684716480702981</v>
      </c>
      <c r="O26" t="str">
        <f t="shared" si="3"/>
        <v>DOWN</v>
      </c>
      <c r="P26" t="str">
        <f t="shared" si="4"/>
        <v>DOWN</v>
      </c>
      <c r="Q26">
        <f t="shared" si="5"/>
        <v>0.40000000000000568</v>
      </c>
      <c r="R26">
        <f t="shared" si="6"/>
        <v>6.9000000000000057</v>
      </c>
      <c r="S26">
        <f t="shared" si="7"/>
        <v>5.7971014492754401E-2</v>
      </c>
      <c r="T26" t="str">
        <f t="shared" si="8"/>
        <v>DOWN</v>
      </c>
      <c r="U26" t="str">
        <f t="shared" si="9"/>
        <v>DOWN</v>
      </c>
      <c r="V26">
        <v>194.02294424578989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190</v>
      </c>
      <c r="D27">
        <v>194.4</v>
      </c>
      <c r="E27">
        <v>189.3</v>
      </c>
      <c r="F27">
        <v>192</v>
      </c>
      <c r="G27">
        <f>_xll.TA_TYPPRICE(D27,E27,F27)</f>
        <v>191.9</v>
      </c>
      <c r="H27">
        <v>192.81909807854231</v>
      </c>
      <c r="I27" t="str">
        <f t="shared" si="0"/>
        <v>DOWN</v>
      </c>
      <c r="J27">
        <v>197.15060231192197</v>
      </c>
      <c r="K27">
        <v>191.37291777325242</v>
      </c>
      <c r="L27" t="str">
        <f t="shared" si="1"/>
        <v>No Confirmation</v>
      </c>
      <c r="M27" t="str">
        <f t="shared" si="2"/>
        <v>No Trend</v>
      </c>
      <c r="N27">
        <v>42.947471046429762</v>
      </c>
      <c r="O27" t="str">
        <f t="shared" si="3"/>
        <v>No Momentum</v>
      </c>
      <c r="P27" t="str">
        <f t="shared" si="4"/>
        <v>No Trend + Momentum</v>
      </c>
      <c r="Q27">
        <f t="shared" si="5"/>
        <v>2.6999999999999886</v>
      </c>
      <c r="R27">
        <f t="shared" si="6"/>
        <v>5.0999999999999943</v>
      </c>
      <c r="S27">
        <f t="shared" si="7"/>
        <v>0.52941176470588069</v>
      </c>
      <c r="T27" t="str">
        <f t="shared" si="8"/>
        <v>No Indication</v>
      </c>
      <c r="U27" t="str">
        <f t="shared" si="9"/>
        <v>No T+M+I</v>
      </c>
      <c r="V27">
        <v>193.71172205412989</v>
      </c>
      <c r="W27">
        <v>194.76923076923077</v>
      </c>
      <c r="X27">
        <f t="shared" si="10"/>
        <v>-1.0575087151008802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192.4</v>
      </c>
      <c r="D28">
        <v>196.25</v>
      </c>
      <c r="E28">
        <v>192</v>
      </c>
      <c r="F28">
        <v>196</v>
      </c>
      <c r="G28">
        <f>_xll.TA_TYPPRICE(D28,E28,F28)</f>
        <v>194.75</v>
      </c>
      <c r="H28">
        <v>193.78454903927116</v>
      </c>
      <c r="I28" t="str">
        <f t="shared" si="0"/>
        <v>UP</v>
      </c>
      <c r="J28">
        <v>196.95046846482819</v>
      </c>
      <c r="K28">
        <v>191.51226937919634</v>
      </c>
      <c r="L28" t="str">
        <f t="shared" si="1"/>
        <v>No Confirmation</v>
      </c>
      <c r="M28" t="str">
        <f t="shared" si="2"/>
        <v>No Trend</v>
      </c>
      <c r="N28">
        <v>57.713614905549548</v>
      </c>
      <c r="O28" t="str">
        <f t="shared" si="3"/>
        <v>No Momentum</v>
      </c>
      <c r="P28" t="str">
        <f t="shared" si="4"/>
        <v>No Trend + Momentum</v>
      </c>
      <c r="Q28">
        <f t="shared" si="5"/>
        <v>4</v>
      </c>
      <c r="R28">
        <f t="shared" si="6"/>
        <v>4.25</v>
      </c>
      <c r="S28">
        <f t="shared" si="7"/>
        <v>0.94117647058823528</v>
      </c>
      <c r="T28" t="str">
        <f t="shared" si="8"/>
        <v>UP</v>
      </c>
      <c r="U28" t="str">
        <f t="shared" si="9"/>
        <v>No T+M+I</v>
      </c>
      <c r="V28">
        <v>194.06376481503298</v>
      </c>
      <c r="W28">
        <v>194.86039886039887</v>
      </c>
      <c r="X28">
        <f t="shared" si="10"/>
        <v>-0.79663404536589155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200</v>
      </c>
      <c r="D29">
        <v>202.4</v>
      </c>
      <c r="E29">
        <v>197.25</v>
      </c>
      <c r="F29">
        <v>199</v>
      </c>
      <c r="G29">
        <f>_xll.TA_TYPPRICE(D29,E29,F29)</f>
        <v>199.54999999999998</v>
      </c>
      <c r="H29">
        <v>196.66727451963555</v>
      </c>
      <c r="I29" t="str">
        <f t="shared" si="0"/>
        <v>UP</v>
      </c>
      <c r="J29">
        <v>198.16147547264416</v>
      </c>
      <c r="K29">
        <v>192.78732062826381</v>
      </c>
      <c r="L29" t="str">
        <f t="shared" si="1"/>
        <v>UP</v>
      </c>
      <c r="M29" t="str">
        <f t="shared" si="2"/>
        <v>UP</v>
      </c>
      <c r="N29">
        <v>65.970542820006102</v>
      </c>
      <c r="O29" t="str">
        <f t="shared" si="3"/>
        <v>UP</v>
      </c>
      <c r="P29" t="str">
        <f t="shared" si="4"/>
        <v>UP</v>
      </c>
      <c r="Q29">
        <f t="shared" si="5"/>
        <v>1.75</v>
      </c>
      <c r="R29">
        <f t="shared" si="6"/>
        <v>5.1500000000000057</v>
      </c>
      <c r="S29">
        <f t="shared" si="7"/>
        <v>0.33980582524271807</v>
      </c>
      <c r="T29" t="str">
        <f t="shared" si="8"/>
        <v>No Indication</v>
      </c>
      <c r="U29" t="str">
        <f t="shared" si="9"/>
        <v>No T+M+I</v>
      </c>
      <c r="V29">
        <v>194.82318561272021</v>
      </c>
      <c r="W29">
        <v>195.1670359818508</v>
      </c>
      <c r="X29">
        <f t="shared" si="10"/>
        <v>-0.34385036913059253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199.85</v>
      </c>
      <c r="D30">
        <v>202.65</v>
      </c>
      <c r="E30">
        <v>198.3</v>
      </c>
      <c r="F30">
        <v>201</v>
      </c>
      <c r="G30">
        <f>_xll.TA_TYPPRICE(D30,E30,F30)</f>
        <v>200.65</v>
      </c>
      <c r="H30">
        <v>198.65863725981779</v>
      </c>
      <c r="I30" t="str">
        <f t="shared" si="0"/>
        <v>UP</v>
      </c>
      <c r="J30">
        <v>199.15892536761211</v>
      </c>
      <c r="K30">
        <v>194.01236048864965</v>
      </c>
      <c r="L30" t="str">
        <f t="shared" si="1"/>
        <v>UP</v>
      </c>
      <c r="M30" t="str">
        <f t="shared" si="2"/>
        <v>UP</v>
      </c>
      <c r="N30">
        <v>70.732847311722509</v>
      </c>
      <c r="O30" t="str">
        <f t="shared" si="3"/>
        <v>UP</v>
      </c>
      <c r="P30" t="str">
        <f t="shared" si="4"/>
        <v>UP</v>
      </c>
      <c r="Q30">
        <f t="shared" si="5"/>
        <v>2.6999999999999886</v>
      </c>
      <c r="R30">
        <f t="shared" si="6"/>
        <v>4.3499999999999943</v>
      </c>
      <c r="S30">
        <f t="shared" si="7"/>
        <v>0.62068965517241204</v>
      </c>
      <c r="T30" t="str">
        <f t="shared" si="8"/>
        <v>No Indication</v>
      </c>
      <c r="U30" t="str">
        <f t="shared" si="9"/>
        <v>No T+M+I</v>
      </c>
      <c r="V30">
        <v>195.77346474922479</v>
      </c>
      <c r="W30">
        <v>195.5991073906026</v>
      </c>
      <c r="X30">
        <f t="shared" si="10"/>
        <v>0.17435735862218849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199.75</v>
      </c>
      <c r="D31">
        <v>201.8</v>
      </c>
      <c r="E31">
        <v>198</v>
      </c>
      <c r="F31">
        <v>198</v>
      </c>
      <c r="G31">
        <f>_xll.TA_TYPPRICE(D31,E31,F31)</f>
        <v>199.26666666666665</v>
      </c>
      <c r="H31">
        <v>198.96265196324222</v>
      </c>
      <c r="I31" t="str">
        <f t="shared" si="0"/>
        <v>DOWN</v>
      </c>
      <c r="J31">
        <v>199.74583084147608</v>
      </c>
      <c r="K31">
        <v>194.89850260228306</v>
      </c>
      <c r="L31" t="str">
        <f t="shared" si="1"/>
        <v>No Confirmation</v>
      </c>
      <c r="M31" t="str">
        <f t="shared" si="2"/>
        <v>No Trend</v>
      </c>
      <c r="N31">
        <v>56.030467000255946</v>
      </c>
      <c r="O31" t="str">
        <f t="shared" si="3"/>
        <v>No Momentum</v>
      </c>
      <c r="P31" t="str">
        <f t="shared" si="4"/>
        <v>No Trend + Momentum</v>
      </c>
      <c r="Q31">
        <f t="shared" si="5"/>
        <v>0</v>
      </c>
      <c r="R31">
        <f t="shared" si="6"/>
        <v>3.8000000000000114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196.11600863395944</v>
      </c>
      <c r="W31">
        <v>195.77695128759501</v>
      </c>
      <c r="X31">
        <f t="shared" si="10"/>
        <v>0.3390573463644273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199.4</v>
      </c>
      <c r="D32">
        <v>201.45</v>
      </c>
      <c r="E32">
        <v>197.1</v>
      </c>
      <c r="F32">
        <v>198</v>
      </c>
      <c r="G32">
        <f>_xll.TA_TYPPRICE(D32,E32,F32)</f>
        <v>198.85</v>
      </c>
      <c r="H32">
        <v>198.90632598162111</v>
      </c>
      <c r="I32" t="str">
        <f t="shared" si="0"/>
        <v>DOWN</v>
      </c>
      <c r="J32">
        <v>200.12453509892583</v>
      </c>
      <c r="K32">
        <v>195.38772424622016</v>
      </c>
      <c r="L32" t="str">
        <f t="shared" si="1"/>
        <v>No Confirmation</v>
      </c>
      <c r="M32" t="str">
        <f t="shared" si="2"/>
        <v>No Trend</v>
      </c>
      <c r="N32">
        <v>56.030467000255932</v>
      </c>
      <c r="O32" t="str">
        <f t="shared" si="3"/>
        <v>No Momentum</v>
      </c>
      <c r="P32" t="str">
        <f t="shared" si="4"/>
        <v>No Trend + Momentum</v>
      </c>
      <c r="Q32">
        <f t="shared" si="5"/>
        <v>0.90000000000000568</v>
      </c>
      <c r="R32">
        <f t="shared" si="6"/>
        <v>4.3499999999999943</v>
      </c>
      <c r="S32">
        <f t="shared" si="7"/>
        <v>0.20689655172413951</v>
      </c>
      <c r="T32" t="str">
        <f t="shared" si="8"/>
        <v>No Indication</v>
      </c>
      <c r="U32" t="str">
        <f t="shared" si="9"/>
        <v>No T+M+I</v>
      </c>
      <c r="V32">
        <v>196.40585345950413</v>
      </c>
      <c r="W32">
        <v>195.94162156258798</v>
      </c>
      <c r="X32">
        <f t="shared" si="10"/>
        <v>0.46423189691614652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198</v>
      </c>
      <c r="D33">
        <v>200.15</v>
      </c>
      <c r="E33">
        <v>196.1</v>
      </c>
      <c r="F33">
        <v>198</v>
      </c>
      <c r="G33">
        <f>_xll.TA_TYPPRICE(D33,E33,F33)</f>
        <v>198.08333333333334</v>
      </c>
      <c r="H33">
        <v>198.49482965747723</v>
      </c>
      <c r="I33" t="str">
        <f t="shared" si="0"/>
        <v>DOWN</v>
      </c>
      <c r="J33">
        <v>200.13019396583121</v>
      </c>
      <c r="K33">
        <v>195.54600774706012</v>
      </c>
      <c r="L33" t="str">
        <f t="shared" si="1"/>
        <v>No Confirmation</v>
      </c>
      <c r="M33" t="str">
        <f t="shared" si="2"/>
        <v>No Trend</v>
      </c>
      <c r="N33">
        <v>56.030467000255946</v>
      </c>
      <c r="O33" t="str">
        <f t="shared" si="3"/>
        <v>No Momentum</v>
      </c>
      <c r="P33" t="str">
        <f t="shared" si="4"/>
        <v>No Trend + Momentum</v>
      </c>
      <c r="Q33">
        <f t="shared" si="5"/>
        <v>1.9000000000000057</v>
      </c>
      <c r="R33">
        <f t="shared" si="6"/>
        <v>4.0500000000000114</v>
      </c>
      <c r="S33">
        <f t="shared" si="7"/>
        <v>0.46913580246913589</v>
      </c>
      <c r="T33" t="str">
        <f t="shared" si="8"/>
        <v>No Indication</v>
      </c>
      <c r="U33" t="str">
        <f t="shared" si="9"/>
        <v>No T+M+I</v>
      </c>
      <c r="V33">
        <v>196.65110677342656</v>
      </c>
      <c r="W33">
        <v>196.09409403943332</v>
      </c>
      <c r="X33">
        <f t="shared" si="10"/>
        <v>0.55701273399324691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197.8</v>
      </c>
      <c r="D34">
        <v>199</v>
      </c>
      <c r="E34">
        <v>196</v>
      </c>
      <c r="F34">
        <v>196</v>
      </c>
      <c r="G34">
        <f>_xll.TA_TYPPRICE(D34,E34,F34)</f>
        <v>197</v>
      </c>
      <c r="H34">
        <v>197.74741482873861</v>
      </c>
      <c r="I34" t="str">
        <f t="shared" si="0"/>
        <v>DOWN</v>
      </c>
      <c r="J34">
        <v>199.87903975120204</v>
      </c>
      <c r="K34">
        <v>195.64689491438008</v>
      </c>
      <c r="L34" t="str">
        <f t="shared" si="1"/>
        <v>No Confirmation</v>
      </c>
      <c r="M34" t="str">
        <f t="shared" si="2"/>
        <v>No Trend</v>
      </c>
      <c r="N34">
        <v>44.095968429212526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3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196.55093650059172</v>
      </c>
      <c r="W34">
        <v>196.08712411058642</v>
      </c>
      <c r="X34">
        <f t="shared" si="10"/>
        <v>0.46381239000530172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196.8</v>
      </c>
      <c r="D35">
        <v>198</v>
      </c>
      <c r="E35">
        <v>194.2</v>
      </c>
      <c r="F35">
        <v>194</v>
      </c>
      <c r="G35">
        <f>_xll.TA_TYPPRICE(D35,E35,F35)</f>
        <v>195.4</v>
      </c>
      <c r="H35">
        <v>196.57370741436932</v>
      </c>
      <c r="I35" t="str">
        <f t="shared" si="0"/>
        <v>DOWN</v>
      </c>
      <c r="J35">
        <v>199.46147536204603</v>
      </c>
      <c r="K35">
        <v>195.32536271118451</v>
      </c>
      <c r="L35" t="str">
        <f t="shared" si="1"/>
        <v>DOWN</v>
      </c>
      <c r="M35" t="str">
        <f t="shared" si="2"/>
        <v>DOWN</v>
      </c>
      <c r="N35">
        <v>34.824056354930732</v>
      </c>
      <c r="O35" t="str">
        <f t="shared" si="3"/>
        <v>DOWN</v>
      </c>
      <c r="P35" t="str">
        <f t="shared" si="4"/>
        <v>DOWN</v>
      </c>
      <c r="Q35">
        <f t="shared" si="5"/>
        <v>-0.19999999999998863</v>
      </c>
      <c r="R35">
        <f t="shared" si="6"/>
        <v>3.8000000000000114</v>
      </c>
      <c r="S35">
        <f t="shared" si="7"/>
        <v>-5.2631578947365275E-2</v>
      </c>
      <c r="T35" t="str">
        <f t="shared" si="8"/>
        <v>DOWN</v>
      </c>
      <c r="U35" t="str">
        <f t="shared" si="9"/>
        <v>DOWN</v>
      </c>
      <c r="V35">
        <v>196.15848473126991</v>
      </c>
      <c r="W35">
        <v>195.93252232461705</v>
      </c>
      <c r="X35">
        <f t="shared" si="10"/>
        <v>0.2259624066528545</v>
      </c>
      <c r="Y35">
        <v>2.9378892174223539E-3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195.6</v>
      </c>
      <c r="D36">
        <v>199.9</v>
      </c>
      <c r="E36">
        <v>193.85</v>
      </c>
      <c r="F36">
        <v>199</v>
      </c>
      <c r="G36">
        <f>_xll.TA_TYPPRICE(D36,E36,F36)</f>
        <v>197.58333333333334</v>
      </c>
      <c r="H36">
        <v>197.07852037385135</v>
      </c>
      <c r="I36" t="str">
        <f t="shared" si="0"/>
        <v>UP</v>
      </c>
      <c r="J36">
        <v>199.55892528159137</v>
      </c>
      <c r="K36">
        <v>194.99750433092129</v>
      </c>
      <c r="L36" t="str">
        <f t="shared" si="1"/>
        <v>No Confirmation</v>
      </c>
      <c r="M36" t="str">
        <f t="shared" si="2"/>
        <v>No Trend</v>
      </c>
      <c r="N36">
        <v>60.668276030920566</v>
      </c>
      <c r="O36" t="str">
        <f t="shared" si="3"/>
        <v>UP</v>
      </c>
      <c r="P36" t="str">
        <f t="shared" si="4"/>
        <v>No Trend + Momentum</v>
      </c>
      <c r="Q36">
        <f t="shared" si="5"/>
        <v>5.1500000000000057</v>
      </c>
      <c r="R36">
        <f t="shared" si="6"/>
        <v>6.0500000000000114</v>
      </c>
      <c r="S36">
        <f t="shared" si="7"/>
        <v>0.85123966942148699</v>
      </c>
      <c r="T36" t="str">
        <f t="shared" si="8"/>
        <v>UP</v>
      </c>
      <c r="U36" t="str">
        <f t="shared" si="9"/>
        <v>No T+M+I</v>
      </c>
      <c r="V36">
        <v>196.59564092645914</v>
      </c>
      <c r="W36">
        <v>196.15974289316395</v>
      </c>
      <c r="X36">
        <f t="shared" si="10"/>
        <v>0.43589803329518872</v>
      </c>
      <c r="Y36">
        <v>8.9529918032975636E-2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200.4</v>
      </c>
      <c r="D37">
        <v>201.5</v>
      </c>
      <c r="E37">
        <v>198.2</v>
      </c>
      <c r="F37">
        <v>200</v>
      </c>
      <c r="G37">
        <f>_xll.TA_TYPPRICE(D37,E37,F37)</f>
        <v>199.9</v>
      </c>
      <c r="H37">
        <v>198.48926018692566</v>
      </c>
      <c r="I37" t="str">
        <f t="shared" si="0"/>
        <v>UP</v>
      </c>
      <c r="J37">
        <v>199.9902752190155</v>
      </c>
      <c r="K37">
        <v>195.70917003516101</v>
      </c>
      <c r="L37" t="str">
        <f t="shared" si="1"/>
        <v>UP</v>
      </c>
      <c r="M37" t="str">
        <f t="shared" si="2"/>
        <v>UP</v>
      </c>
      <c r="N37">
        <v>64.215666816644273</v>
      </c>
      <c r="O37" t="str">
        <f t="shared" si="3"/>
        <v>UP</v>
      </c>
      <c r="P37" t="str">
        <f t="shared" si="4"/>
        <v>UP</v>
      </c>
      <c r="Q37">
        <f t="shared" si="5"/>
        <v>1.8000000000000114</v>
      </c>
      <c r="R37">
        <f t="shared" si="6"/>
        <v>3.3000000000000114</v>
      </c>
      <c r="S37">
        <f t="shared" si="7"/>
        <v>0.54545454545454697</v>
      </c>
      <c r="T37" t="str">
        <f t="shared" si="8"/>
        <v>No Indication</v>
      </c>
      <c r="U37" t="str">
        <f t="shared" si="9"/>
        <v>No T+M+I</v>
      </c>
      <c r="V37">
        <v>197.11938847623466</v>
      </c>
      <c r="W37">
        <v>196.4442063825592</v>
      </c>
      <c r="X37">
        <f t="shared" si="10"/>
        <v>0.67518209367545978</v>
      </c>
      <c r="Y37">
        <v>0.20666035316147247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199.4</v>
      </c>
      <c r="D38">
        <v>203.85</v>
      </c>
      <c r="E38">
        <v>197.15</v>
      </c>
      <c r="F38">
        <v>200</v>
      </c>
      <c r="G38">
        <f>_xll.TA_TYPPRICE(D38,E38,F38)</f>
        <v>200.33333333333334</v>
      </c>
      <c r="H38">
        <v>199.41129676012952</v>
      </c>
      <c r="I38" t="str">
        <f t="shared" si="0"/>
        <v>UP</v>
      </c>
      <c r="J38">
        <v>200.84799183701205</v>
      </c>
      <c r="K38">
        <v>196.02935447179189</v>
      </c>
      <c r="L38" t="str">
        <f t="shared" si="1"/>
        <v>No Confirmation</v>
      </c>
      <c r="M38" t="str">
        <f t="shared" si="2"/>
        <v>No Trend</v>
      </c>
      <c r="N38">
        <v>64.215666816644259</v>
      </c>
      <c r="O38" t="str">
        <f t="shared" si="3"/>
        <v>UP</v>
      </c>
      <c r="P38" t="str">
        <f t="shared" si="4"/>
        <v>No Trend + Momentum</v>
      </c>
      <c r="Q38">
        <f t="shared" si="5"/>
        <v>2.8499999999999943</v>
      </c>
      <c r="R38">
        <f t="shared" si="6"/>
        <v>6.6999999999999886</v>
      </c>
      <c r="S38">
        <f t="shared" si="7"/>
        <v>0.4253731343283581</v>
      </c>
      <c r="T38" t="str">
        <f t="shared" si="8"/>
        <v>No Indication</v>
      </c>
      <c r="U38" t="str">
        <f t="shared" si="9"/>
        <v>No T+M+I</v>
      </c>
      <c r="V38">
        <v>197.56255947989087</v>
      </c>
      <c r="W38">
        <v>196.70759850236962</v>
      </c>
      <c r="X38">
        <f t="shared" si="10"/>
        <v>0.85496097752124456</v>
      </c>
      <c r="Y38">
        <v>0.33632047803342691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200.3</v>
      </c>
      <c r="D39">
        <v>203.95</v>
      </c>
      <c r="E39">
        <v>196.15</v>
      </c>
      <c r="F39">
        <v>197</v>
      </c>
      <c r="G39">
        <f>_xll.TA_TYPPRICE(D39,E39,F39)</f>
        <v>199.03333333333333</v>
      </c>
      <c r="H39">
        <v>199.22231504673141</v>
      </c>
      <c r="I39" t="str">
        <f t="shared" si="0"/>
        <v>DOWN</v>
      </c>
      <c r="J39">
        <v>201.53732698434271</v>
      </c>
      <c r="K39">
        <v>196.05616458917146</v>
      </c>
      <c r="L39" t="str">
        <f t="shared" si="1"/>
        <v>No Confirmation</v>
      </c>
      <c r="M39" t="str">
        <f t="shared" si="2"/>
        <v>No Trend</v>
      </c>
      <c r="N39">
        <v>45.134159102618014</v>
      </c>
      <c r="O39" t="str">
        <f t="shared" si="3"/>
        <v>No Momentum</v>
      </c>
      <c r="P39" t="str">
        <f t="shared" si="4"/>
        <v>No Trend + Momentum</v>
      </c>
      <c r="Q39">
        <f t="shared" si="5"/>
        <v>0.84999999999999432</v>
      </c>
      <c r="R39">
        <f t="shared" si="6"/>
        <v>7.7999999999999829</v>
      </c>
      <c r="S39">
        <f t="shared" si="7"/>
        <v>0.10897435897435849</v>
      </c>
      <c r="T39" t="str">
        <f t="shared" si="8"/>
        <v>DOWN</v>
      </c>
      <c r="U39" t="str">
        <f t="shared" si="9"/>
        <v>No T+M+I</v>
      </c>
      <c r="V39">
        <v>197.47601186759996</v>
      </c>
      <c r="W39">
        <v>196.72925787256446</v>
      </c>
      <c r="X39">
        <f t="shared" si="10"/>
        <v>0.74675399503550466</v>
      </c>
      <c r="Y39">
        <v>0.41840718143384248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197.75</v>
      </c>
      <c r="D40">
        <v>198.4</v>
      </c>
      <c r="E40">
        <v>192.6</v>
      </c>
      <c r="F40">
        <v>196</v>
      </c>
      <c r="G40">
        <f>_xll.TA_TYPPRICE(D40,E40,F40)</f>
        <v>195.66666666666666</v>
      </c>
      <c r="H40">
        <v>197.44449085669902</v>
      </c>
      <c r="I40" t="str">
        <f t="shared" si="0"/>
        <v>DOWN</v>
      </c>
      <c r="J40">
        <v>200.84014321004435</v>
      </c>
      <c r="K40">
        <v>195.28812801380002</v>
      </c>
      <c r="L40" t="str">
        <f t="shared" si="1"/>
        <v>No Confirmation</v>
      </c>
      <c r="M40" t="str">
        <f t="shared" si="2"/>
        <v>No Trend</v>
      </c>
      <c r="N40">
        <v>40.161686584371168</v>
      </c>
      <c r="O40" t="str">
        <f t="shared" si="3"/>
        <v>No Momentum</v>
      </c>
      <c r="P40" t="str">
        <f t="shared" si="4"/>
        <v>No Trend + Momentum</v>
      </c>
      <c r="Q40">
        <f t="shared" si="5"/>
        <v>3.4000000000000057</v>
      </c>
      <c r="R40">
        <f t="shared" si="6"/>
        <v>5.8000000000000114</v>
      </c>
      <c r="S40">
        <f t="shared" si="7"/>
        <v>0.58620689655172398</v>
      </c>
      <c r="T40" t="str">
        <f t="shared" si="8"/>
        <v>No Indication</v>
      </c>
      <c r="U40" t="str">
        <f t="shared" si="9"/>
        <v>No T+M+I</v>
      </c>
      <c r="V40">
        <v>197.24893311873842</v>
      </c>
      <c r="W40">
        <v>196.67523877089303</v>
      </c>
      <c r="X40">
        <f t="shared" si="10"/>
        <v>0.57369434784538953</v>
      </c>
      <c r="Y40">
        <v>0.4494646147161519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196.8</v>
      </c>
      <c r="D41">
        <v>197.65</v>
      </c>
      <c r="E41">
        <v>192.5</v>
      </c>
      <c r="F41">
        <v>194</v>
      </c>
      <c r="G41">
        <f>_xll.TA_TYPPRICE(D41,E41,F41)</f>
        <v>194.71666666666667</v>
      </c>
      <c r="H41">
        <v>196.08057876168283</v>
      </c>
      <c r="I41" t="str">
        <f t="shared" si="0"/>
        <v>DOWN</v>
      </c>
      <c r="J41">
        <v>200.13122249670116</v>
      </c>
      <c r="K41">
        <v>194.66854401073334</v>
      </c>
      <c r="L41" t="str">
        <f t="shared" si="1"/>
        <v>DOWN</v>
      </c>
      <c r="M41" t="str">
        <f t="shared" si="2"/>
        <v>DOWN</v>
      </c>
      <c r="N41">
        <v>31.488808015179593</v>
      </c>
      <c r="O41" t="str">
        <f t="shared" si="3"/>
        <v>DOWN</v>
      </c>
      <c r="P41" t="str">
        <f t="shared" si="4"/>
        <v>DOWN</v>
      </c>
      <c r="Q41">
        <f t="shared" si="5"/>
        <v>1.5</v>
      </c>
      <c r="R41">
        <f t="shared" si="6"/>
        <v>5.1500000000000057</v>
      </c>
      <c r="S41">
        <f t="shared" si="7"/>
        <v>0.2912621359223298</v>
      </c>
      <c r="T41" t="str">
        <f t="shared" si="8"/>
        <v>No Indication</v>
      </c>
      <c r="U41" t="str">
        <f t="shared" si="9"/>
        <v>No T+M+I</v>
      </c>
      <c r="V41">
        <v>196.74909725431712</v>
      </c>
      <c r="W41">
        <v>196.47707293601206</v>
      </c>
      <c r="X41">
        <f t="shared" si="10"/>
        <v>0.27202431830505702</v>
      </c>
      <c r="Y41">
        <v>0.41397655543393291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194.25</v>
      </c>
      <c r="D42">
        <v>198.5</v>
      </c>
      <c r="E42">
        <v>192.8</v>
      </c>
      <c r="F42">
        <v>197</v>
      </c>
      <c r="G42">
        <f>_xll.TA_TYPPRICE(D42,E42,F42)</f>
        <v>196.1</v>
      </c>
      <c r="H42">
        <v>196.0902893808414</v>
      </c>
      <c r="I42" t="str">
        <f t="shared" si="0"/>
        <v>UP</v>
      </c>
      <c r="J42">
        <v>199.76872860854533</v>
      </c>
      <c r="K42">
        <v>194.25331200834816</v>
      </c>
      <c r="L42" t="str">
        <f t="shared" si="1"/>
        <v>No Confirmation</v>
      </c>
      <c r="M42" t="str">
        <f t="shared" si="2"/>
        <v>No Trend</v>
      </c>
      <c r="N42">
        <v>51.234270828194504</v>
      </c>
      <c r="O42" t="str">
        <f t="shared" si="3"/>
        <v>No Momentum</v>
      </c>
      <c r="P42" t="str">
        <f t="shared" si="4"/>
        <v>No Trend + Momentum</v>
      </c>
      <c r="Q42">
        <f t="shared" si="5"/>
        <v>4.1999999999999886</v>
      </c>
      <c r="R42">
        <f t="shared" si="6"/>
        <v>5.6999999999999886</v>
      </c>
      <c r="S42">
        <f t="shared" si="7"/>
        <v>0.73684210526315741</v>
      </c>
      <c r="T42" t="str">
        <f t="shared" si="8"/>
        <v>No Indication</v>
      </c>
      <c r="U42" t="str">
        <f t="shared" si="9"/>
        <v>No T+M+I</v>
      </c>
      <c r="V42">
        <v>196.78769767672986</v>
      </c>
      <c r="W42">
        <v>196.51580827408523</v>
      </c>
      <c r="X42">
        <f t="shared" si="10"/>
        <v>0.27188940264463213</v>
      </c>
      <c r="Y42">
        <v>0.38555912487607275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199</v>
      </c>
      <c r="D43">
        <v>206</v>
      </c>
      <c r="E43">
        <v>198.55</v>
      </c>
      <c r="F43">
        <v>206</v>
      </c>
      <c r="G43">
        <f>_xll.TA_TYPPRICE(D43,E43,F43)</f>
        <v>203.51666666666665</v>
      </c>
      <c r="H43">
        <v>199.80347802375402</v>
      </c>
      <c r="I43" t="str">
        <f t="shared" si="0"/>
        <v>UP</v>
      </c>
      <c r="J43">
        <v>201.15345558442414</v>
      </c>
      <c r="K43">
        <v>195.20813156204858</v>
      </c>
      <c r="L43" t="str">
        <f t="shared" si="1"/>
        <v>UP</v>
      </c>
      <c r="M43" t="str">
        <f t="shared" si="2"/>
        <v>UP</v>
      </c>
      <c r="N43">
        <v>76.563719838509513</v>
      </c>
      <c r="O43" t="str">
        <f t="shared" si="3"/>
        <v>UP</v>
      </c>
      <c r="P43" t="str">
        <f t="shared" si="4"/>
        <v>UP</v>
      </c>
      <c r="Q43">
        <f t="shared" si="5"/>
        <v>7.4499999999999886</v>
      </c>
      <c r="R43">
        <f t="shared" si="6"/>
        <v>7.4499999999999886</v>
      </c>
      <c r="S43">
        <f t="shared" si="7"/>
        <v>1</v>
      </c>
      <c r="T43" t="str">
        <f t="shared" si="8"/>
        <v>UP</v>
      </c>
      <c r="U43" t="str">
        <f t="shared" si="9"/>
        <v>UP</v>
      </c>
      <c r="V43">
        <v>198.20497495723296</v>
      </c>
      <c r="W43">
        <v>197.21834099452337</v>
      </c>
      <c r="X43">
        <f t="shared" si="10"/>
        <v>0.9866339627095897</v>
      </c>
      <c r="Y43">
        <v>0.50577409244277616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205.35</v>
      </c>
      <c r="D44">
        <v>208.8</v>
      </c>
      <c r="E44">
        <v>202.2</v>
      </c>
      <c r="F44">
        <v>203</v>
      </c>
      <c r="G44">
        <f>_xll.TA_TYPPRICE(D44,E44,F44)</f>
        <v>204.66666666666666</v>
      </c>
      <c r="H44">
        <v>202.23507234521034</v>
      </c>
      <c r="I44" t="str">
        <f t="shared" si="0"/>
        <v>UP</v>
      </c>
      <c r="J44">
        <v>202.85268767677434</v>
      </c>
      <c r="K44">
        <v>196.76188010381557</v>
      </c>
      <c r="L44" t="str">
        <f t="shared" si="1"/>
        <v>UP</v>
      </c>
      <c r="M44" t="str">
        <f t="shared" si="2"/>
        <v>UP</v>
      </c>
      <c r="N44">
        <v>62.941784090647687</v>
      </c>
      <c r="O44" t="str">
        <f t="shared" si="3"/>
        <v>UP</v>
      </c>
      <c r="P44" t="str">
        <f t="shared" si="4"/>
        <v>UP</v>
      </c>
      <c r="Q44">
        <f t="shared" si="5"/>
        <v>0.80000000000001137</v>
      </c>
      <c r="R44">
        <f t="shared" si="6"/>
        <v>6.6000000000000227</v>
      </c>
      <c r="S44">
        <f t="shared" si="7"/>
        <v>0.12121212121212252</v>
      </c>
      <c r="T44" t="str">
        <f t="shared" si="8"/>
        <v>DOWN</v>
      </c>
      <c r="U44" t="str">
        <f t="shared" si="9"/>
        <v>No T+M+I</v>
      </c>
      <c r="V44">
        <v>198.94267111765865</v>
      </c>
      <c r="W44">
        <v>197.6466120319661</v>
      </c>
      <c r="X44">
        <f t="shared" si="10"/>
        <v>1.2960590856925478</v>
      </c>
      <c r="Y44">
        <v>0.66383109109273053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203.65</v>
      </c>
      <c r="D45">
        <v>206.5</v>
      </c>
      <c r="E45">
        <v>203.5</v>
      </c>
      <c r="F45">
        <v>205</v>
      </c>
      <c r="G45">
        <f>_xll.TA_TYPPRICE(D45,E45,F45)</f>
        <v>205</v>
      </c>
      <c r="H45">
        <v>203.61753617260518</v>
      </c>
      <c r="I45" t="str">
        <f t="shared" si="0"/>
        <v>UP</v>
      </c>
      <c r="J45">
        <v>203.66320152638005</v>
      </c>
      <c r="K45">
        <v>198.25924008074546</v>
      </c>
      <c r="L45" t="str">
        <f t="shared" si="1"/>
        <v>UP</v>
      </c>
      <c r="M45" t="str">
        <f t="shared" si="2"/>
        <v>UP</v>
      </c>
      <c r="N45">
        <v>67.726734745646482</v>
      </c>
      <c r="O45" t="str">
        <f t="shared" si="3"/>
        <v>UP</v>
      </c>
      <c r="P45" t="str">
        <f t="shared" si="4"/>
        <v>UP</v>
      </c>
      <c r="Q45">
        <f t="shared" si="5"/>
        <v>1.5</v>
      </c>
      <c r="R45">
        <f t="shared" si="6"/>
        <v>3</v>
      </c>
      <c r="S45">
        <f t="shared" si="7"/>
        <v>0.5</v>
      </c>
      <c r="T45" t="str">
        <f t="shared" si="8"/>
        <v>No Indication</v>
      </c>
      <c r="U45" t="str">
        <f t="shared" si="9"/>
        <v>No T+M+I</v>
      </c>
      <c r="V45">
        <v>199.87456786878809</v>
      </c>
      <c r="W45">
        <v>198.19130743700566</v>
      </c>
      <c r="X45">
        <f t="shared" si="10"/>
        <v>1.6832604317824291</v>
      </c>
      <c r="Y45">
        <v>0.86771695923067027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205.9</v>
      </c>
      <c r="D46">
        <v>209.3</v>
      </c>
      <c r="E46">
        <v>205.1</v>
      </c>
      <c r="F46">
        <v>208</v>
      </c>
      <c r="G46">
        <f>_xll.TA_TYPPRICE(D46,E46,F46)</f>
        <v>207.46666666666667</v>
      </c>
      <c r="H46">
        <v>205.54210141963591</v>
      </c>
      <c r="I46" t="str">
        <f t="shared" si="0"/>
        <v>UP</v>
      </c>
      <c r="J46">
        <v>204.9158234094067</v>
      </c>
      <c r="K46">
        <v>199.7794089516909</v>
      </c>
      <c r="L46" t="str">
        <f t="shared" si="1"/>
        <v>UP</v>
      </c>
      <c r="M46" t="str">
        <f t="shared" si="2"/>
        <v>UP</v>
      </c>
      <c r="N46">
        <v>74.017169806787052</v>
      </c>
      <c r="O46" t="str">
        <f t="shared" si="3"/>
        <v>UP</v>
      </c>
      <c r="P46" t="str">
        <f t="shared" si="4"/>
        <v>UP</v>
      </c>
      <c r="Q46">
        <f t="shared" si="5"/>
        <v>2.9000000000000057</v>
      </c>
      <c r="R46">
        <f t="shared" si="6"/>
        <v>4.2000000000000171</v>
      </c>
      <c r="S46">
        <f t="shared" si="7"/>
        <v>0.69047619047618902</v>
      </c>
      <c r="T46" t="str">
        <f t="shared" si="8"/>
        <v>No Indication</v>
      </c>
      <c r="U46" t="str">
        <f t="shared" si="9"/>
        <v>No T+M+I</v>
      </c>
      <c r="V46">
        <v>201.12463435051299</v>
      </c>
      <c r="W46">
        <v>198.91787725648672</v>
      </c>
      <c r="X46">
        <f t="shared" si="10"/>
        <v>2.2067570940262726</v>
      </c>
      <c r="Y46">
        <v>1.1355249861897907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209.25</v>
      </c>
      <c r="D47">
        <v>212.95</v>
      </c>
      <c r="E47">
        <v>208</v>
      </c>
      <c r="F47">
        <v>212</v>
      </c>
      <c r="G47">
        <f>_xll.TA_TYPPRICE(D47,E47,F47)</f>
        <v>210.98333333333335</v>
      </c>
      <c r="H47">
        <v>208.26271737648463</v>
      </c>
      <c r="I47" t="str">
        <f t="shared" si="0"/>
        <v>UP</v>
      </c>
      <c r="J47">
        <v>206.7011959850941</v>
      </c>
      <c r="K47">
        <v>201.60620696242626</v>
      </c>
      <c r="L47" t="str">
        <f t="shared" si="1"/>
        <v>UP</v>
      </c>
      <c r="M47" t="str">
        <f t="shared" si="2"/>
        <v>UP</v>
      </c>
      <c r="N47">
        <v>80.388137083318199</v>
      </c>
      <c r="O47" t="str">
        <f t="shared" si="3"/>
        <v>UP</v>
      </c>
      <c r="P47" t="str">
        <f t="shared" si="4"/>
        <v>UP</v>
      </c>
      <c r="Q47">
        <f t="shared" si="5"/>
        <v>4</v>
      </c>
      <c r="R47">
        <f t="shared" si="6"/>
        <v>4.9499999999999886</v>
      </c>
      <c r="S47">
        <f t="shared" si="7"/>
        <v>0.80808080808080995</v>
      </c>
      <c r="T47" t="str">
        <f t="shared" si="8"/>
        <v>UP</v>
      </c>
      <c r="U47" t="str">
        <f t="shared" si="9"/>
        <v>UP</v>
      </c>
      <c r="V47">
        <v>202.79776752735714</v>
      </c>
      <c r="W47">
        <v>199.88692338563584</v>
      </c>
      <c r="X47">
        <f t="shared" si="10"/>
        <v>2.9108441417212987</v>
      </c>
      <c r="Y47">
        <v>1.4905888172960924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208.55</v>
      </c>
      <c r="AE47">
        <f t="shared" si="16"/>
        <v>209.9</v>
      </c>
      <c r="AF47">
        <f t="shared" si="17"/>
        <v>210.5</v>
      </c>
      <c r="AG47">
        <f t="shared" si="18"/>
        <v>211.05</v>
      </c>
      <c r="AH47">
        <f t="shared" si="19"/>
        <v>211.05</v>
      </c>
    </row>
    <row r="48" spans="1:34" x14ac:dyDescent="0.25">
      <c r="A48" t="s">
        <v>5</v>
      </c>
      <c r="B48" s="1">
        <v>42922</v>
      </c>
      <c r="C48">
        <v>212.7</v>
      </c>
      <c r="D48">
        <v>214.15</v>
      </c>
      <c r="E48">
        <v>210.9</v>
      </c>
      <c r="F48">
        <v>213</v>
      </c>
      <c r="G48">
        <f>_xll.TA_TYPPRICE(D48,E48,F48)</f>
        <v>212.68333333333331</v>
      </c>
      <c r="H48">
        <v>210.47302535490897</v>
      </c>
      <c r="I48" t="str">
        <f t="shared" si="0"/>
        <v>UP</v>
      </c>
      <c r="J48">
        <v>208.35648576618431</v>
      </c>
      <c r="K48">
        <v>203.6714943041093</v>
      </c>
      <c r="L48" t="str">
        <f t="shared" si="1"/>
        <v>UP</v>
      </c>
      <c r="M48" t="str">
        <f t="shared" si="2"/>
        <v>UP</v>
      </c>
      <c r="N48">
        <v>81.783937873362405</v>
      </c>
      <c r="O48" t="str">
        <f t="shared" si="3"/>
        <v>UP</v>
      </c>
      <c r="P48" t="str">
        <f t="shared" si="4"/>
        <v>UP</v>
      </c>
      <c r="Q48">
        <f t="shared" si="5"/>
        <v>2.0999999999999943</v>
      </c>
      <c r="R48">
        <f t="shared" si="6"/>
        <v>3.25</v>
      </c>
      <c r="S48">
        <f t="shared" si="7"/>
        <v>0.64615384615384441</v>
      </c>
      <c r="T48" t="str">
        <f t="shared" si="8"/>
        <v>No Indication</v>
      </c>
      <c r="U48" t="str">
        <f t="shared" si="9"/>
        <v>No T+M+I</v>
      </c>
      <c r="V48">
        <v>204.36734175391757</v>
      </c>
      <c r="W48">
        <v>200.85826239410727</v>
      </c>
      <c r="X48">
        <f t="shared" si="10"/>
        <v>3.5090793598103005</v>
      </c>
      <c r="Y48">
        <v>1.8942869257989341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212</v>
      </c>
      <c r="D49">
        <v>217</v>
      </c>
      <c r="E49">
        <v>210.35</v>
      </c>
      <c r="F49">
        <v>216</v>
      </c>
      <c r="G49">
        <f>_xll.TA_TYPPRICE(D49,E49,F49)</f>
        <v>214.45000000000002</v>
      </c>
      <c r="H49">
        <v>212.46151267745449</v>
      </c>
      <c r="I49" t="str">
        <f t="shared" si="0"/>
        <v>UP</v>
      </c>
      <c r="J49">
        <v>210.27726670703223</v>
      </c>
      <c r="K49">
        <v>205.1556066809739</v>
      </c>
      <c r="L49" t="str">
        <f t="shared" si="1"/>
        <v>UP</v>
      </c>
      <c r="M49" t="str">
        <f t="shared" si="2"/>
        <v>UP</v>
      </c>
      <c r="N49">
        <v>85.621458297780535</v>
      </c>
      <c r="O49" t="str">
        <f t="shared" si="3"/>
        <v>UP</v>
      </c>
      <c r="P49" t="str">
        <f t="shared" si="4"/>
        <v>UP</v>
      </c>
      <c r="Q49">
        <f t="shared" si="5"/>
        <v>5.6500000000000057</v>
      </c>
      <c r="R49">
        <f t="shared" si="6"/>
        <v>6.6500000000000057</v>
      </c>
      <c r="S49">
        <f t="shared" si="7"/>
        <v>0.84962406015037606</v>
      </c>
      <c r="T49" t="str">
        <f t="shared" si="8"/>
        <v>UP</v>
      </c>
      <c r="U49" t="str">
        <f t="shared" si="9"/>
        <v>UP</v>
      </c>
      <c r="V49">
        <v>206.1569814840841</v>
      </c>
      <c r="W49">
        <v>201.97987258713636</v>
      </c>
      <c r="X49">
        <f t="shared" si="10"/>
        <v>4.1771088969477432</v>
      </c>
      <c r="Y49">
        <v>2.350851320028696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211.10000000000002</v>
      </c>
      <c r="AE49">
        <f t="shared" si="16"/>
        <v>212.9</v>
      </c>
      <c r="AF49">
        <f t="shared" si="17"/>
        <v>213.70000000000002</v>
      </c>
      <c r="AG49">
        <f t="shared" si="18"/>
        <v>214.45000000000002</v>
      </c>
      <c r="AH49">
        <f t="shared" si="19"/>
        <v>214.45000000000002</v>
      </c>
    </row>
    <row r="50" spans="1:34" x14ac:dyDescent="0.25">
      <c r="A50" t="s">
        <v>5</v>
      </c>
      <c r="B50" s="1">
        <v>42926</v>
      </c>
      <c r="C50">
        <v>220</v>
      </c>
      <c r="D50">
        <v>220.55</v>
      </c>
      <c r="E50">
        <v>200</v>
      </c>
      <c r="F50">
        <v>218</v>
      </c>
      <c r="G50">
        <f>_xll.TA_TYPPRICE(D50,E50,F50)</f>
        <v>212.85</v>
      </c>
      <c r="H50">
        <v>212.65575633872726</v>
      </c>
      <c r="I50" t="str">
        <f t="shared" si="0"/>
        <v>UP</v>
      </c>
      <c r="J50">
        <v>212.56009632769172</v>
      </c>
      <c r="K50">
        <v>204.00991630742413</v>
      </c>
      <c r="L50" t="str">
        <f t="shared" si="1"/>
        <v>UP</v>
      </c>
      <c r="M50" t="str">
        <f t="shared" si="2"/>
        <v>UP</v>
      </c>
      <c r="N50">
        <v>87.768727928344447</v>
      </c>
      <c r="O50" t="str">
        <f t="shared" si="3"/>
        <v>UP</v>
      </c>
      <c r="P50" t="str">
        <f t="shared" si="4"/>
        <v>UP</v>
      </c>
      <c r="Q50">
        <f t="shared" si="5"/>
        <v>18</v>
      </c>
      <c r="R50">
        <f t="shared" si="6"/>
        <v>20.550000000000011</v>
      </c>
      <c r="S50">
        <f t="shared" si="7"/>
        <v>0.87591240875912357</v>
      </c>
      <c r="T50" t="str">
        <f t="shared" si="8"/>
        <v>UP</v>
      </c>
      <c r="U50" t="str">
        <f t="shared" si="9"/>
        <v>UP</v>
      </c>
      <c r="V50">
        <v>207.97898433268654</v>
      </c>
      <c r="W50">
        <v>203.16654869179291</v>
      </c>
      <c r="X50">
        <f t="shared" si="10"/>
        <v>4.8124356408936251</v>
      </c>
      <c r="Y50">
        <v>2.8431681842016818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202.35000000000002</v>
      </c>
      <c r="AE50">
        <f t="shared" si="16"/>
        <v>207.85000000000002</v>
      </c>
      <c r="AF50">
        <f t="shared" si="17"/>
        <v>210.3</v>
      </c>
      <c r="AG50">
        <f t="shared" si="18"/>
        <v>212.70000000000002</v>
      </c>
      <c r="AH50">
        <f t="shared" si="19"/>
        <v>212.70000000000002</v>
      </c>
    </row>
    <row r="51" spans="1:34" x14ac:dyDescent="0.25">
      <c r="A51" t="s">
        <v>5</v>
      </c>
      <c r="B51" s="1">
        <v>42927</v>
      </c>
      <c r="C51">
        <v>219.9</v>
      </c>
      <c r="D51">
        <v>219.9</v>
      </c>
      <c r="E51">
        <v>213.05</v>
      </c>
      <c r="F51">
        <v>215</v>
      </c>
      <c r="G51">
        <f>_xll.TA_TYPPRICE(D51,E51,F51)</f>
        <v>215.98333333333335</v>
      </c>
      <c r="H51">
        <v>214.3195448360303</v>
      </c>
      <c r="I51" t="str">
        <f t="shared" si="0"/>
        <v>UP</v>
      </c>
      <c r="J51">
        <v>214.19118603264911</v>
      </c>
      <c r="K51">
        <v>206.01882379466321</v>
      </c>
      <c r="L51" t="str">
        <f t="shared" si="1"/>
        <v>UP</v>
      </c>
      <c r="M51" t="str">
        <f t="shared" si="2"/>
        <v>UP</v>
      </c>
      <c r="N51">
        <v>68.568801273557767</v>
      </c>
      <c r="O51" t="str">
        <f t="shared" si="3"/>
        <v>UP</v>
      </c>
      <c r="P51" t="str">
        <f t="shared" si="4"/>
        <v>UP</v>
      </c>
      <c r="Q51">
        <f t="shared" si="5"/>
        <v>1.9499999999999886</v>
      </c>
      <c r="R51">
        <f t="shared" si="6"/>
        <v>6.8499999999999943</v>
      </c>
      <c r="S51">
        <f t="shared" si="7"/>
        <v>0.28467153284671393</v>
      </c>
      <c r="T51" t="str">
        <f t="shared" si="8"/>
        <v>No Indication</v>
      </c>
      <c r="U51" t="str">
        <f t="shared" si="9"/>
        <v>No T+M+I</v>
      </c>
      <c r="V51">
        <v>209.05914058919629</v>
      </c>
      <c r="W51">
        <v>204.043100640549</v>
      </c>
      <c r="X51">
        <f t="shared" si="10"/>
        <v>5.0160399486472897</v>
      </c>
      <c r="Y51">
        <v>3.2777425370908033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214.05</v>
      </c>
      <c r="D52">
        <v>215.1</v>
      </c>
      <c r="E52">
        <v>210.5</v>
      </c>
      <c r="F52">
        <v>214</v>
      </c>
      <c r="G52">
        <f>_xll.TA_TYPPRICE(D52,E52,F52)</f>
        <v>213.20000000000002</v>
      </c>
      <c r="H52">
        <v>213.75977241801516</v>
      </c>
      <c r="I52" t="str">
        <f t="shared" si="0"/>
        <v>UP</v>
      </c>
      <c r="J52">
        <v>214.39314469206042</v>
      </c>
      <c r="K52">
        <v>207.0146407291825</v>
      </c>
      <c r="L52" t="str">
        <f t="shared" si="1"/>
        <v>No Confirmation</v>
      </c>
      <c r="M52" t="str">
        <f t="shared" si="2"/>
        <v>No Trend</v>
      </c>
      <c r="N52">
        <v>62.840955643745076</v>
      </c>
      <c r="O52" t="str">
        <f t="shared" si="3"/>
        <v>UP</v>
      </c>
      <c r="P52" t="str">
        <f t="shared" si="4"/>
        <v>No Trend + Momentum</v>
      </c>
      <c r="Q52">
        <f t="shared" si="5"/>
        <v>3.5</v>
      </c>
      <c r="R52">
        <f t="shared" si="6"/>
        <v>4.5999999999999943</v>
      </c>
      <c r="S52">
        <f t="shared" si="7"/>
        <v>0.76086956521739224</v>
      </c>
      <c r="T52" t="str">
        <f t="shared" si="8"/>
        <v>No Indication</v>
      </c>
      <c r="U52" t="str">
        <f t="shared" si="9"/>
        <v>No T+M+I</v>
      </c>
      <c r="V52">
        <v>209.81927280624302</v>
      </c>
      <c r="W52">
        <v>204.78064874124908</v>
      </c>
      <c r="X52">
        <f t="shared" si="10"/>
        <v>5.0386240649939396</v>
      </c>
      <c r="Y52">
        <v>3.6299188426714304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215</v>
      </c>
      <c r="D53">
        <v>217</v>
      </c>
      <c r="E53">
        <v>211.65</v>
      </c>
      <c r="F53">
        <v>213</v>
      </c>
      <c r="G53">
        <f>_xll.TA_TYPPRICE(D53,E53,F53)</f>
        <v>213.88333333333333</v>
      </c>
      <c r="H53">
        <v>213.82155287567423</v>
      </c>
      <c r="I53" t="str">
        <f t="shared" si="0"/>
        <v>DOWN</v>
      </c>
      <c r="J53">
        <v>214.97244587160256</v>
      </c>
      <c r="K53">
        <v>208.04472056714195</v>
      </c>
      <c r="L53" t="str">
        <f t="shared" si="1"/>
        <v>No Confirmation</v>
      </c>
      <c r="M53" t="str">
        <f t="shared" si="2"/>
        <v>No Trend</v>
      </c>
      <c r="N53">
        <v>56.899619516189546</v>
      </c>
      <c r="O53" t="str">
        <f t="shared" si="3"/>
        <v>No Momentum</v>
      </c>
      <c r="P53" t="str">
        <f t="shared" si="4"/>
        <v>No Trend + Momentum</v>
      </c>
      <c r="Q53">
        <f t="shared" si="5"/>
        <v>1.3499999999999943</v>
      </c>
      <c r="R53">
        <f t="shared" si="6"/>
        <v>5.3499999999999943</v>
      </c>
      <c r="S53">
        <f t="shared" si="7"/>
        <v>0.25233644859813004</v>
      </c>
      <c r="T53" t="str">
        <f t="shared" si="8"/>
        <v>No Indication</v>
      </c>
      <c r="U53" t="str">
        <f t="shared" si="9"/>
        <v>No T+M+I</v>
      </c>
      <c r="V53">
        <v>210.3086154514364</v>
      </c>
      <c r="W53">
        <v>205.38948957523064</v>
      </c>
      <c r="X53">
        <f t="shared" si="10"/>
        <v>4.9191258762057544</v>
      </c>
      <c r="Y53">
        <v>3.887760249378295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213.55</v>
      </c>
      <c r="D54">
        <v>216.2</v>
      </c>
      <c r="E54">
        <v>212.1</v>
      </c>
      <c r="F54">
        <v>216</v>
      </c>
      <c r="G54">
        <f>_xll.TA_TYPPRICE(D54,E54,F54)</f>
        <v>214.76666666666665</v>
      </c>
      <c r="H54">
        <v>214.29410977117044</v>
      </c>
      <c r="I54" t="str">
        <f t="shared" si="0"/>
        <v>UP</v>
      </c>
      <c r="J54">
        <v>215.24523567791309</v>
      </c>
      <c r="K54">
        <v>208.94589377444373</v>
      </c>
      <c r="L54" t="str">
        <f t="shared" si="1"/>
        <v>UP</v>
      </c>
      <c r="M54" t="str">
        <f t="shared" si="2"/>
        <v>UP</v>
      </c>
      <c r="N54">
        <v>68.180940353434764</v>
      </c>
      <c r="O54" t="str">
        <f t="shared" si="3"/>
        <v>UP</v>
      </c>
      <c r="P54" t="str">
        <f t="shared" si="4"/>
        <v>UP</v>
      </c>
      <c r="Q54">
        <f t="shared" si="5"/>
        <v>3.9000000000000057</v>
      </c>
      <c r="R54">
        <f t="shared" si="6"/>
        <v>4.0999999999999943</v>
      </c>
      <c r="S54">
        <f t="shared" si="7"/>
        <v>0.95121951219512468</v>
      </c>
      <c r="T54" t="str">
        <f t="shared" si="8"/>
        <v>UP</v>
      </c>
      <c r="U54" t="str">
        <f t="shared" si="9"/>
        <v>UP</v>
      </c>
      <c r="V54">
        <v>211.18421307429233</v>
      </c>
      <c r="W54">
        <v>206.17545331039875</v>
      </c>
      <c r="X54">
        <f t="shared" si="10"/>
        <v>5.008759763893579</v>
      </c>
      <c r="Y54">
        <v>4.1119601522813518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216.4</v>
      </c>
      <c r="D55">
        <v>218.55</v>
      </c>
      <c r="E55">
        <v>215.55</v>
      </c>
      <c r="F55">
        <v>218</v>
      </c>
      <c r="G55">
        <f>_xll.TA_TYPPRICE(D55,E55,F55)</f>
        <v>217.36666666666667</v>
      </c>
      <c r="H55">
        <v>215.83038821891856</v>
      </c>
      <c r="I55" t="str">
        <f t="shared" si="0"/>
        <v>UP</v>
      </c>
      <c r="J55">
        <v>215.97962774948795</v>
      </c>
      <c r="K55">
        <v>210.41347293567847</v>
      </c>
      <c r="L55" t="str">
        <f t="shared" si="1"/>
        <v>UP</v>
      </c>
      <c r="M55" t="str">
        <f t="shared" si="2"/>
        <v>UP</v>
      </c>
      <c r="N55">
        <v>73.87857358418907</v>
      </c>
      <c r="O55" t="str">
        <f t="shared" si="3"/>
        <v>UP</v>
      </c>
      <c r="P55" t="str">
        <f t="shared" si="4"/>
        <v>UP</v>
      </c>
      <c r="Q55">
        <f t="shared" si="5"/>
        <v>2.4499999999999886</v>
      </c>
      <c r="R55">
        <f t="shared" si="6"/>
        <v>3</v>
      </c>
      <c r="S55">
        <f t="shared" si="7"/>
        <v>0.81666666666666288</v>
      </c>
      <c r="T55" t="str">
        <f t="shared" si="8"/>
        <v>UP</v>
      </c>
      <c r="U55" t="str">
        <f t="shared" si="9"/>
        <v>UP</v>
      </c>
      <c r="V55">
        <v>212.23279567824736</v>
      </c>
      <c r="W55">
        <v>207.05134565777661</v>
      </c>
      <c r="X55">
        <f t="shared" si="10"/>
        <v>5.1814500204707485</v>
      </c>
      <c r="Y55">
        <v>4.3258581259192308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217.45</v>
      </c>
      <c r="D56">
        <v>219.7</v>
      </c>
      <c r="E56">
        <v>214</v>
      </c>
      <c r="F56">
        <v>216</v>
      </c>
      <c r="G56">
        <f>_xll.TA_TYPPRICE(D56,E56,F56)</f>
        <v>216.56666666666669</v>
      </c>
      <c r="H56">
        <v>216.19852744279262</v>
      </c>
      <c r="I56" t="str">
        <f t="shared" si="0"/>
        <v>DOWN</v>
      </c>
      <c r="J56">
        <v>216.80637713849063</v>
      </c>
      <c r="K56">
        <v>211.21047894997216</v>
      </c>
      <c r="L56" t="str">
        <f t="shared" si="1"/>
        <v>No Confirmation</v>
      </c>
      <c r="M56" t="str">
        <f t="shared" si="2"/>
        <v>No Trend</v>
      </c>
      <c r="N56">
        <v>60.366724821420334</v>
      </c>
      <c r="O56" t="str">
        <f t="shared" si="3"/>
        <v>UP</v>
      </c>
      <c r="P56" t="str">
        <f t="shared" si="4"/>
        <v>No Trend + Momentum</v>
      </c>
      <c r="Q56">
        <f t="shared" si="5"/>
        <v>2</v>
      </c>
      <c r="R56">
        <f t="shared" si="6"/>
        <v>5.6999999999999886</v>
      </c>
      <c r="S56">
        <f t="shared" si="7"/>
        <v>0.35087719298245684</v>
      </c>
      <c r="T56" t="str">
        <f t="shared" si="8"/>
        <v>No Indication</v>
      </c>
      <c r="U56" t="str">
        <f t="shared" si="9"/>
        <v>No T+M+I</v>
      </c>
      <c r="V56">
        <v>212.81236557390162</v>
      </c>
      <c r="W56">
        <v>207.71420894238574</v>
      </c>
      <c r="X56">
        <f t="shared" si="10"/>
        <v>5.0981566315158773</v>
      </c>
      <c r="Y56">
        <v>4.4803178270385597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216.5</v>
      </c>
      <c r="D57">
        <v>220.25</v>
      </c>
      <c r="E57">
        <v>215.95</v>
      </c>
      <c r="F57">
        <v>220</v>
      </c>
      <c r="G57">
        <f>_xll.TA_TYPPRICE(D57,E57,F57)</f>
        <v>218.73333333333335</v>
      </c>
      <c r="H57">
        <v>217.46593038806299</v>
      </c>
      <c r="I57" t="str">
        <f t="shared" si="0"/>
        <v>UP</v>
      </c>
      <c r="J57">
        <v>217.57162666327048</v>
      </c>
      <c r="K57">
        <v>212.26370584997835</v>
      </c>
      <c r="L57" t="str">
        <f t="shared" si="1"/>
        <v>UP</v>
      </c>
      <c r="M57" t="str">
        <f t="shared" si="2"/>
        <v>UP</v>
      </c>
      <c r="N57">
        <v>72.802350779649899</v>
      </c>
      <c r="O57" t="str">
        <f t="shared" si="3"/>
        <v>UP</v>
      </c>
      <c r="P57" t="str">
        <f t="shared" si="4"/>
        <v>UP</v>
      </c>
      <c r="Q57">
        <f t="shared" si="5"/>
        <v>4.0500000000000114</v>
      </c>
      <c r="R57">
        <f t="shared" si="6"/>
        <v>4.3000000000000114</v>
      </c>
      <c r="S57">
        <f t="shared" si="7"/>
        <v>0.94186046511627919</v>
      </c>
      <c r="T57" t="str">
        <f t="shared" si="8"/>
        <v>UP</v>
      </c>
      <c r="U57" t="str">
        <f t="shared" si="9"/>
        <v>UP</v>
      </c>
      <c r="V57">
        <v>213.91815548560905</v>
      </c>
      <c r="W57">
        <v>208.62426753924606</v>
      </c>
      <c r="X57">
        <f t="shared" si="10"/>
        <v>5.293887946362986</v>
      </c>
      <c r="Y57">
        <v>4.6430318509034452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219.65</v>
      </c>
      <c r="D58">
        <v>220.3</v>
      </c>
      <c r="E58">
        <v>214</v>
      </c>
      <c r="F58">
        <v>215</v>
      </c>
      <c r="G58">
        <f>_xll.TA_TYPPRICE(D58,E58,F58)</f>
        <v>216.43333333333331</v>
      </c>
      <c r="H58">
        <v>216.94963186069816</v>
      </c>
      <c r="I58" t="str">
        <f t="shared" si="0"/>
        <v>DOWN</v>
      </c>
      <c r="J58">
        <v>218.17793184921038</v>
      </c>
      <c r="K58">
        <v>212.64954899442762</v>
      </c>
      <c r="L58" t="str">
        <f t="shared" si="1"/>
        <v>No Confirmation</v>
      </c>
      <c r="M58" t="str">
        <f t="shared" si="2"/>
        <v>No Trend</v>
      </c>
      <c r="N58">
        <v>48.85206720088798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6.3000000000000114</v>
      </c>
      <c r="S58">
        <f t="shared" si="7"/>
        <v>0.15873015873015844</v>
      </c>
      <c r="T58" t="str">
        <f t="shared" si="8"/>
        <v>DOWN</v>
      </c>
      <c r="U58" t="str">
        <f t="shared" si="9"/>
        <v>No T+M+I</v>
      </c>
      <c r="V58">
        <v>214.08459310320765</v>
      </c>
      <c r="W58">
        <v>209.09654401782043</v>
      </c>
      <c r="X58">
        <f t="shared" si="10"/>
        <v>4.9880490853872175</v>
      </c>
      <c r="Y58">
        <v>4.7120352978001998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215.55</v>
      </c>
      <c r="D59">
        <v>216.15</v>
      </c>
      <c r="E59">
        <v>212</v>
      </c>
      <c r="F59">
        <v>214</v>
      </c>
      <c r="G59">
        <f>_xll.TA_TYPPRICE(D59,E59,F59)</f>
        <v>214.04999999999998</v>
      </c>
      <c r="H59">
        <v>215.49981593034909</v>
      </c>
      <c r="I59" t="str">
        <f t="shared" si="0"/>
        <v>DOWN</v>
      </c>
      <c r="J59">
        <v>217.72728032716364</v>
      </c>
      <c r="K59">
        <v>212.50520477344369</v>
      </c>
      <c r="L59" t="str">
        <f t="shared" si="1"/>
        <v>No Confirmation</v>
      </c>
      <c r="M59" t="str">
        <f t="shared" si="2"/>
        <v>No Trend</v>
      </c>
      <c r="N59">
        <v>45.139597261820114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4.1500000000000057</v>
      </c>
      <c r="S59">
        <f t="shared" si="7"/>
        <v>0.48192771084337283</v>
      </c>
      <c r="T59" t="str">
        <f t="shared" si="8"/>
        <v>No Indication</v>
      </c>
      <c r="U59" t="str">
        <f t="shared" si="9"/>
        <v>No T+M+I</v>
      </c>
      <c r="V59">
        <v>214.07157877963724</v>
      </c>
      <c r="W59">
        <v>209.45976297946336</v>
      </c>
      <c r="X59">
        <f t="shared" si="10"/>
        <v>4.611815800173872</v>
      </c>
      <c r="Y59">
        <v>4.6919913982749346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214</v>
      </c>
      <c r="D60">
        <v>217.5</v>
      </c>
      <c r="E60">
        <v>212</v>
      </c>
      <c r="F60">
        <v>213</v>
      </c>
      <c r="G60">
        <f>_xll.TA_TYPPRICE(D60,E60,F60)</f>
        <v>214.16666666666666</v>
      </c>
      <c r="H60">
        <v>214.83324129850786</v>
      </c>
      <c r="I60" t="str">
        <f t="shared" si="0"/>
        <v>DOWN</v>
      </c>
      <c r="J60">
        <v>217.67677358779395</v>
      </c>
      <c r="K60">
        <v>212.39293704601175</v>
      </c>
      <c r="L60" t="str">
        <f t="shared" si="1"/>
        <v>No Confirmation</v>
      </c>
      <c r="M60" t="str">
        <f t="shared" si="2"/>
        <v>No Trend</v>
      </c>
      <c r="N60">
        <v>41.223653122578256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5.5</v>
      </c>
      <c r="S60">
        <f t="shared" si="7"/>
        <v>0.18181818181818182</v>
      </c>
      <c r="T60" t="str">
        <f t="shared" si="8"/>
        <v>DOWN</v>
      </c>
      <c r="U60" t="str">
        <f t="shared" si="9"/>
        <v>No T+M+I</v>
      </c>
      <c r="V60">
        <v>213.90672050584689</v>
      </c>
      <c r="W60">
        <v>209.72200275876239</v>
      </c>
      <c r="X60">
        <f t="shared" si="10"/>
        <v>4.1847177470845054</v>
      </c>
      <c r="Y60">
        <v>4.5905366680368491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213.7</v>
      </c>
      <c r="D61">
        <v>215.85</v>
      </c>
      <c r="E61">
        <v>213</v>
      </c>
      <c r="F61">
        <v>216</v>
      </c>
      <c r="G61">
        <f>_xll.TA_TYPPRICE(D61,E61,F61)</f>
        <v>214.95000000000002</v>
      </c>
      <c r="H61">
        <v>214.89162064925392</v>
      </c>
      <c r="I61" t="str">
        <f t="shared" si="0"/>
        <v>UP</v>
      </c>
      <c r="J61">
        <v>217.27082390161752</v>
      </c>
      <c r="K61">
        <v>212.52783992467582</v>
      </c>
      <c r="L61" t="str">
        <f t="shared" si="1"/>
        <v>No Confirmation</v>
      </c>
      <c r="M61" t="str">
        <f t="shared" si="2"/>
        <v>No Trend</v>
      </c>
      <c r="N61">
        <v>55.651186333101855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2.8499999999999943</v>
      </c>
      <c r="S61">
        <f t="shared" si="7"/>
        <v>1.0526315789473706</v>
      </c>
      <c r="T61" t="str">
        <f t="shared" si="8"/>
        <v>UP</v>
      </c>
      <c r="U61" t="str">
        <f t="shared" si="9"/>
        <v>No T+M+I</v>
      </c>
      <c r="V61">
        <v>214.22876350494738</v>
      </c>
      <c r="W61">
        <v>210.18703959144665</v>
      </c>
      <c r="X61">
        <f t="shared" si="10"/>
        <v>4.0417239135007321</v>
      </c>
      <c r="Y61">
        <v>4.4807741171296254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216</v>
      </c>
      <c r="D62">
        <v>221.95</v>
      </c>
      <c r="E62">
        <v>215.6</v>
      </c>
      <c r="F62">
        <v>219</v>
      </c>
      <c r="G62">
        <f>_xll.TA_TYPPRICE(D62,E62,F62)</f>
        <v>218.85</v>
      </c>
      <c r="H62">
        <v>216.87081032462697</v>
      </c>
      <c r="I62" t="str">
        <f t="shared" si="0"/>
        <v>UP</v>
      </c>
      <c r="J62">
        <v>218.31064081236917</v>
      </c>
      <c r="K62">
        <v>213.21054216363675</v>
      </c>
      <c r="L62" t="str">
        <f t="shared" si="1"/>
        <v>UP</v>
      </c>
      <c r="M62" t="str">
        <f t="shared" si="2"/>
        <v>UP</v>
      </c>
      <c r="N62">
        <v>66.063854326859158</v>
      </c>
      <c r="O62" t="str">
        <f t="shared" si="3"/>
        <v>UP</v>
      </c>
      <c r="P62" t="str">
        <f t="shared" si="4"/>
        <v>UP</v>
      </c>
      <c r="Q62">
        <f t="shared" si="5"/>
        <v>3.4000000000000057</v>
      </c>
      <c r="R62">
        <f t="shared" si="6"/>
        <v>6.3499999999999943</v>
      </c>
      <c r="S62">
        <f t="shared" si="7"/>
        <v>0.53543307086614311</v>
      </c>
      <c r="T62" t="str">
        <f t="shared" si="8"/>
        <v>No Indication</v>
      </c>
      <c r="U62" t="str">
        <f t="shared" si="9"/>
        <v>No T+M+I</v>
      </c>
      <c r="V62">
        <v>214.96279988880164</v>
      </c>
      <c r="W62">
        <v>210.83985147356171</v>
      </c>
      <c r="X62">
        <f t="shared" si="10"/>
        <v>4.1229484152399323</v>
      </c>
      <c r="Y62">
        <v>4.4092089767516871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218.1</v>
      </c>
      <c r="D63">
        <v>220.6</v>
      </c>
      <c r="E63">
        <v>212</v>
      </c>
      <c r="F63">
        <v>213</v>
      </c>
      <c r="G63">
        <f>_xll.TA_TYPPRICE(D63,E63,F63)</f>
        <v>215.20000000000002</v>
      </c>
      <c r="H63">
        <v>216.03540516231351</v>
      </c>
      <c r="I63" t="str">
        <f t="shared" si="0"/>
        <v>DOWN</v>
      </c>
      <c r="J63">
        <v>218.81938729850935</v>
      </c>
      <c r="K63">
        <v>212.9415327939397</v>
      </c>
      <c r="L63" t="str">
        <f t="shared" si="1"/>
        <v>No Confirmation</v>
      </c>
      <c r="M63" t="str">
        <f t="shared" si="2"/>
        <v>No Trend</v>
      </c>
      <c r="N63">
        <v>41.628778514442885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8.5999999999999943</v>
      </c>
      <c r="S63">
        <f t="shared" si="7"/>
        <v>0.11627906976744194</v>
      </c>
      <c r="T63" t="str">
        <f t="shared" si="8"/>
        <v>DOWN</v>
      </c>
      <c r="U63" t="str">
        <f t="shared" si="9"/>
        <v>No T+M+I</v>
      </c>
      <c r="V63">
        <v>214.66083067513986</v>
      </c>
      <c r="W63">
        <v>210.9998624755201</v>
      </c>
      <c r="X63">
        <f t="shared" si="10"/>
        <v>3.6609681996197594</v>
      </c>
      <c r="Y63">
        <v>4.2595608213253016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212.4</v>
      </c>
      <c r="D64">
        <v>216.7</v>
      </c>
      <c r="E64">
        <v>211</v>
      </c>
      <c r="F64">
        <v>215.25</v>
      </c>
      <c r="G64">
        <f>_xll.TA_TYPPRICE(D64,E64,F64)</f>
        <v>214.31666666666669</v>
      </c>
      <c r="H64">
        <v>215.17603591449011</v>
      </c>
      <c r="I64" t="str">
        <f t="shared" si="0"/>
        <v>UP</v>
      </c>
      <c r="J64">
        <v>218.34841234328505</v>
      </c>
      <c r="K64">
        <v>212.51008106195309</v>
      </c>
      <c r="L64" t="str">
        <f t="shared" si="1"/>
        <v>No Confirmation</v>
      </c>
      <c r="M64" t="str">
        <f t="shared" si="2"/>
        <v>No Trend</v>
      </c>
      <c r="N64">
        <v>50.253644112442132</v>
      </c>
      <c r="O64" t="str">
        <f t="shared" si="3"/>
        <v>No Momentum</v>
      </c>
      <c r="P64" t="str">
        <f t="shared" si="4"/>
        <v>No Trend + Momentum</v>
      </c>
      <c r="Q64">
        <f t="shared" si="5"/>
        <v>4.25</v>
      </c>
      <c r="R64">
        <f t="shared" si="6"/>
        <v>5.6999999999999886</v>
      </c>
      <c r="S64">
        <f t="shared" si="7"/>
        <v>0.74561403508772084</v>
      </c>
      <c r="T64" t="str">
        <f t="shared" si="8"/>
        <v>No Indication</v>
      </c>
      <c r="U64" t="str">
        <f t="shared" si="9"/>
        <v>No T+M+I</v>
      </c>
      <c r="V64">
        <v>214.75147210973373</v>
      </c>
      <c r="W64">
        <v>211.31468747733342</v>
      </c>
      <c r="X64">
        <f t="shared" si="10"/>
        <v>3.436784632400304</v>
      </c>
      <c r="Y64">
        <v>4.0950055835403019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216.8</v>
      </c>
      <c r="D65">
        <v>221.9</v>
      </c>
      <c r="E65">
        <v>215.8</v>
      </c>
      <c r="F65">
        <v>221</v>
      </c>
      <c r="G65">
        <f>_xll.TA_TYPPRICE(D65,E65,F65)</f>
        <v>219.56666666666669</v>
      </c>
      <c r="H65">
        <v>217.37135129057839</v>
      </c>
      <c r="I65" t="str">
        <f t="shared" si="0"/>
        <v>UP</v>
      </c>
      <c r="J65">
        <v>219.13765404477726</v>
      </c>
      <c r="K65">
        <v>213.24117415929686</v>
      </c>
      <c r="L65" t="str">
        <f t="shared" si="1"/>
        <v>UP</v>
      </c>
      <c r="M65" t="str">
        <f t="shared" si="2"/>
        <v>UP</v>
      </c>
      <c r="N65">
        <v>66.205093330284583</v>
      </c>
      <c r="O65" t="str">
        <f t="shared" si="3"/>
        <v>UP</v>
      </c>
      <c r="P65" t="str">
        <f t="shared" si="4"/>
        <v>UP</v>
      </c>
      <c r="Q65">
        <f t="shared" si="5"/>
        <v>5.1999999999999886</v>
      </c>
      <c r="R65">
        <f t="shared" si="6"/>
        <v>6.0999999999999943</v>
      </c>
      <c r="S65">
        <f t="shared" si="7"/>
        <v>0.85245901639344157</v>
      </c>
      <c r="T65" t="str">
        <f t="shared" si="8"/>
        <v>UP</v>
      </c>
      <c r="U65" t="str">
        <f t="shared" si="9"/>
        <v>UP</v>
      </c>
      <c r="V65">
        <v>215.71278409285162</v>
      </c>
      <c r="W65">
        <v>212.03211803456799</v>
      </c>
      <c r="X65">
        <f t="shared" si="10"/>
        <v>3.6806660582836344</v>
      </c>
      <c r="Y65">
        <v>4.0121376784889682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222.1</v>
      </c>
      <c r="D66">
        <v>225.35</v>
      </c>
      <c r="E66">
        <v>220.2</v>
      </c>
      <c r="F66">
        <v>224.85</v>
      </c>
      <c r="G66">
        <f>_xll.TA_TYPPRICE(D66,E66,F66)</f>
        <v>223.46666666666667</v>
      </c>
      <c r="H66">
        <v>220.41900897862251</v>
      </c>
      <c r="I66" t="str">
        <f t="shared" si="0"/>
        <v>UP</v>
      </c>
      <c r="J66">
        <v>220.51817536816009</v>
      </c>
      <c r="K66">
        <v>214.78757990167534</v>
      </c>
      <c r="L66" t="str">
        <f t="shared" si="1"/>
        <v>UP</v>
      </c>
      <c r="M66" t="str">
        <f t="shared" si="2"/>
        <v>UP</v>
      </c>
      <c r="N66">
        <v>73.355741490566146</v>
      </c>
      <c r="O66" t="str">
        <f t="shared" si="3"/>
        <v>UP</v>
      </c>
      <c r="P66" t="str">
        <f t="shared" si="4"/>
        <v>UP</v>
      </c>
      <c r="Q66">
        <f t="shared" si="5"/>
        <v>4.6500000000000057</v>
      </c>
      <c r="R66">
        <f t="shared" si="6"/>
        <v>5.1500000000000057</v>
      </c>
      <c r="S66">
        <f t="shared" si="7"/>
        <v>0.90291262135922346</v>
      </c>
      <c r="T66" t="str">
        <f t="shared" si="8"/>
        <v>UP</v>
      </c>
      <c r="U66" t="str">
        <f t="shared" si="9"/>
        <v>UP</v>
      </c>
      <c r="V66">
        <v>217.11850961702828</v>
      </c>
      <c r="W66">
        <v>212.98159077274815</v>
      </c>
      <c r="X66">
        <f t="shared" si="10"/>
        <v>4.1369188442801317</v>
      </c>
      <c r="Y66">
        <v>4.0370939116472009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223.9</v>
      </c>
      <c r="D67">
        <v>223.9</v>
      </c>
      <c r="E67">
        <v>215.2</v>
      </c>
      <c r="F67">
        <v>219.15</v>
      </c>
      <c r="G67">
        <f>_xll.TA_TYPPRICE(D67,E67,F67)</f>
        <v>219.41666666666666</v>
      </c>
      <c r="H67">
        <v>219.91783782264457</v>
      </c>
      <c r="I67" t="str">
        <f t="shared" ref="I67:I82" si="20">IF(F67&gt;H67,"UP","DOWN")</f>
        <v>DOWN</v>
      </c>
      <c r="J67">
        <v>221.26969195301339</v>
      </c>
      <c r="K67">
        <v>214.87922881241414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52.714070537225389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3.9500000000000171</v>
      </c>
      <c r="R67">
        <f t="shared" ref="R67:R82" si="26">D67-E67</f>
        <v>8.7000000000000171</v>
      </c>
      <c r="S67">
        <f t="shared" ref="S67:S82" si="27">Q67/R67</f>
        <v>0.45402298850574818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217.43104659902394</v>
      </c>
      <c r="W67">
        <v>213.43850997476682</v>
      </c>
      <c r="X67">
        <f t="shared" ref="X67:X82" si="30">V67-W67</f>
        <v>3.9925366242571272</v>
      </c>
      <c r="Y67">
        <v>4.028182454169186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219.75</v>
      </c>
      <c r="D68">
        <v>225</v>
      </c>
      <c r="E68">
        <v>216.1</v>
      </c>
      <c r="F68">
        <v>223</v>
      </c>
      <c r="G68">
        <f>_xll.TA_TYPPRICE(D68,E68,F68)</f>
        <v>221.36666666666667</v>
      </c>
      <c r="H68">
        <v>220.64225224465562</v>
      </c>
      <c r="I68" t="str">
        <f t="shared" si="20"/>
        <v>UP</v>
      </c>
      <c r="J68">
        <v>222.09864929678818</v>
      </c>
      <c r="K68">
        <v>215.15051129854433</v>
      </c>
      <c r="L68" t="str">
        <f t="shared" si="21"/>
        <v>UP</v>
      </c>
      <c r="M68" t="str">
        <f t="shared" si="22"/>
        <v>UP</v>
      </c>
      <c r="N68">
        <v>61.791563025497389</v>
      </c>
      <c r="O68" t="str">
        <f t="shared" si="23"/>
        <v>UP</v>
      </c>
      <c r="P68" t="str">
        <f t="shared" si="24"/>
        <v>UP</v>
      </c>
      <c r="Q68">
        <f t="shared" si="25"/>
        <v>6.9000000000000057</v>
      </c>
      <c r="R68">
        <f t="shared" si="26"/>
        <v>8.9000000000000057</v>
      </c>
      <c r="S68">
        <f t="shared" si="27"/>
        <v>0.77528089887640461</v>
      </c>
      <c r="T68" t="str">
        <f t="shared" si="28"/>
        <v>No Indication</v>
      </c>
      <c r="U68" t="str">
        <f t="shared" si="29"/>
        <v>No T+M+I</v>
      </c>
      <c r="V68">
        <v>218.28780866071256</v>
      </c>
      <c r="W68">
        <v>214.14676849515445</v>
      </c>
      <c r="X68">
        <f t="shared" si="30"/>
        <v>4.1410401655581097</v>
      </c>
      <c r="Y68">
        <v>4.0507539964469705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222</v>
      </c>
      <c r="D69">
        <v>229.05</v>
      </c>
      <c r="E69">
        <v>222</v>
      </c>
      <c r="F69">
        <v>228.2</v>
      </c>
      <c r="G69">
        <f>_xll.TA_TYPPRICE(D69,E69,F69)</f>
        <v>226.41666666666666</v>
      </c>
      <c r="H69">
        <v>223.52945945566114</v>
      </c>
      <c r="I69" t="str">
        <f t="shared" si="20"/>
        <v>UP</v>
      </c>
      <c r="J69">
        <v>223.64339389750191</v>
      </c>
      <c r="K69">
        <v>216.67261989886782</v>
      </c>
      <c r="L69" t="str">
        <f t="shared" si="21"/>
        <v>UP</v>
      </c>
      <c r="M69" t="str">
        <f t="shared" si="22"/>
        <v>UP</v>
      </c>
      <c r="N69">
        <v>71.14396640597019</v>
      </c>
      <c r="O69" t="str">
        <f t="shared" si="23"/>
        <v>UP</v>
      </c>
      <c r="P69" t="str">
        <f t="shared" si="24"/>
        <v>UP</v>
      </c>
      <c r="Q69">
        <f t="shared" si="25"/>
        <v>6.1999999999999886</v>
      </c>
      <c r="R69">
        <f t="shared" si="26"/>
        <v>7.0500000000000114</v>
      </c>
      <c r="S69">
        <f t="shared" si="27"/>
        <v>0.87943262411347212</v>
      </c>
      <c r="T69" t="str">
        <f t="shared" si="28"/>
        <v>UP</v>
      </c>
      <c r="U69" t="str">
        <f t="shared" si="29"/>
        <v>UP</v>
      </c>
      <c r="V69">
        <v>219.81276117444909</v>
      </c>
      <c r="W69">
        <v>215.1877486066245</v>
      </c>
      <c r="X69">
        <f t="shared" si="30"/>
        <v>4.6250125678245979</v>
      </c>
      <c r="Y69">
        <v>4.1656057107224962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228.6</v>
      </c>
      <c r="D70">
        <v>232</v>
      </c>
      <c r="E70">
        <v>227.85</v>
      </c>
      <c r="F70">
        <v>229.3</v>
      </c>
      <c r="G70">
        <f>_xll.TA_TYPPRICE(D70,E70,F70)</f>
        <v>229.7166666666667</v>
      </c>
      <c r="H70">
        <v>226.62306306116392</v>
      </c>
      <c r="I70" t="str">
        <f t="shared" si="20"/>
        <v>UP</v>
      </c>
      <c r="J70">
        <v>225.50041747583481</v>
      </c>
      <c r="K70">
        <v>219.15648214356386</v>
      </c>
      <c r="L70" t="str">
        <f t="shared" si="21"/>
        <v>UP</v>
      </c>
      <c r="M70" t="str">
        <f t="shared" si="22"/>
        <v>UP</v>
      </c>
      <c r="N70">
        <v>72.89810146155574</v>
      </c>
      <c r="O70" t="str">
        <f t="shared" si="23"/>
        <v>UP</v>
      </c>
      <c r="P70" t="str">
        <f t="shared" si="24"/>
        <v>UP</v>
      </c>
      <c r="Q70">
        <f t="shared" si="25"/>
        <v>1.4500000000000171</v>
      </c>
      <c r="R70">
        <f t="shared" si="26"/>
        <v>4.1500000000000057</v>
      </c>
      <c r="S70">
        <f t="shared" si="27"/>
        <v>0.34939759036144941</v>
      </c>
      <c r="T70" t="str">
        <f t="shared" si="28"/>
        <v>No Indication</v>
      </c>
      <c r="U70" t="str">
        <f t="shared" si="29"/>
        <v>No T+M+I</v>
      </c>
      <c r="V70">
        <v>221.27233637838</v>
      </c>
      <c r="W70">
        <v>216.23310056168935</v>
      </c>
      <c r="X70">
        <f t="shared" si="30"/>
        <v>5.039235816690649</v>
      </c>
      <c r="Y70">
        <v>4.3403317319161268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229.35</v>
      </c>
      <c r="D71">
        <v>232.95</v>
      </c>
      <c r="E71">
        <v>225.05</v>
      </c>
      <c r="F71">
        <v>231.5</v>
      </c>
      <c r="G71">
        <f>_xll.TA_TYPPRICE(D71,E71,F71)</f>
        <v>229.83333333333334</v>
      </c>
      <c r="H71">
        <v>228.22819819724862</v>
      </c>
      <c r="I71" t="str">
        <f t="shared" si="20"/>
        <v>UP</v>
      </c>
      <c r="J71">
        <v>227.15588025898262</v>
      </c>
      <c r="K71">
        <v>220.46615277832746</v>
      </c>
      <c r="L71" t="str">
        <f t="shared" si="21"/>
        <v>UP</v>
      </c>
      <c r="M71" t="str">
        <f t="shared" si="22"/>
        <v>UP</v>
      </c>
      <c r="N71">
        <v>76.473494754298471</v>
      </c>
      <c r="O71" t="str">
        <f t="shared" si="23"/>
        <v>UP</v>
      </c>
      <c r="P71" t="str">
        <f t="shared" si="24"/>
        <v>UP</v>
      </c>
      <c r="Q71">
        <f t="shared" si="25"/>
        <v>6.4499999999999886</v>
      </c>
      <c r="R71">
        <f t="shared" si="26"/>
        <v>7.8999999999999773</v>
      </c>
      <c r="S71">
        <f t="shared" si="27"/>
        <v>0.81645569620253255</v>
      </c>
      <c r="T71" t="str">
        <f t="shared" si="28"/>
        <v>UP</v>
      </c>
      <c r="U71" t="str">
        <f t="shared" si="29"/>
        <v>UP</v>
      </c>
      <c r="V71">
        <v>222.84582308939846</v>
      </c>
      <c r="W71">
        <v>217.36398200156421</v>
      </c>
      <c r="X71">
        <f t="shared" si="30"/>
        <v>5.4818410878342547</v>
      </c>
      <c r="Y71">
        <v>4.5686336030997525</v>
      </c>
      <c r="Z71" t="str">
        <f t="shared" si="31"/>
        <v>UP</v>
      </c>
      <c r="AA71" t="str">
        <f t="shared" si="32"/>
        <v>UP</v>
      </c>
      <c r="AB71" t="str">
        <f t="shared" si="33"/>
        <v>UP</v>
      </c>
      <c r="AC71" t="str">
        <f t="shared" si="34"/>
        <v>UP</v>
      </c>
      <c r="AD71">
        <f t="shared" si="35"/>
        <v>225.95000000000002</v>
      </c>
      <c r="AE71">
        <f t="shared" si="36"/>
        <v>228.05</v>
      </c>
      <c r="AF71">
        <f t="shared" si="37"/>
        <v>229</v>
      </c>
      <c r="AG71">
        <f t="shared" si="38"/>
        <v>229.95000000000002</v>
      </c>
    </row>
    <row r="72" spans="1:33" x14ac:dyDescent="0.25">
      <c r="A72" t="s">
        <v>5</v>
      </c>
      <c r="B72" s="1">
        <v>42956</v>
      </c>
      <c r="C72">
        <v>230.8</v>
      </c>
      <c r="D72">
        <v>233.5</v>
      </c>
      <c r="E72">
        <v>228.2</v>
      </c>
      <c r="F72">
        <v>229.5</v>
      </c>
      <c r="G72">
        <f>_xll.TA_TYPPRICE(D72,E72,F72)</f>
        <v>230.4</v>
      </c>
      <c r="H72">
        <v>229.3140990986243</v>
      </c>
      <c r="I72" t="str">
        <f t="shared" si="20"/>
        <v>UP</v>
      </c>
      <c r="J72">
        <v>228.56568464587536</v>
      </c>
      <c r="K72">
        <v>222.1847854942547</v>
      </c>
      <c r="L72" t="str">
        <f t="shared" si="21"/>
        <v>UP</v>
      </c>
      <c r="M72" t="str">
        <f t="shared" si="22"/>
        <v>UP</v>
      </c>
      <c r="N72">
        <v>66.503679546152441</v>
      </c>
      <c r="O72" t="str">
        <f t="shared" si="23"/>
        <v>UP</v>
      </c>
      <c r="P72" t="str">
        <f t="shared" si="24"/>
        <v>UP</v>
      </c>
      <c r="Q72">
        <f t="shared" si="25"/>
        <v>1.3000000000000114</v>
      </c>
      <c r="R72">
        <f t="shared" si="26"/>
        <v>5.3000000000000114</v>
      </c>
      <c r="S72">
        <f t="shared" si="27"/>
        <v>0.24528301886792614</v>
      </c>
      <c r="T72" t="str">
        <f t="shared" si="28"/>
        <v>No Indication</v>
      </c>
      <c r="U72" t="str">
        <f t="shared" si="29"/>
        <v>No T+M+I</v>
      </c>
      <c r="V72">
        <v>223.86954261410639</v>
      </c>
      <c r="W72">
        <v>218.26294629774463</v>
      </c>
      <c r="X72">
        <f t="shared" si="30"/>
        <v>5.6065963163617596</v>
      </c>
      <c r="Y72">
        <v>4.7762261457521538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229</v>
      </c>
      <c r="D73">
        <v>229.45</v>
      </c>
      <c r="E73">
        <v>218.45</v>
      </c>
      <c r="F73">
        <v>224.05</v>
      </c>
      <c r="G73">
        <f>_xll.TA_TYPPRICE(D73,E73,F73)</f>
        <v>223.98333333333335</v>
      </c>
      <c r="H73">
        <v>226.64871621597882</v>
      </c>
      <c r="I73" t="str">
        <f t="shared" si="20"/>
        <v>DOWN</v>
      </c>
      <c r="J73">
        <v>228.76219916901417</v>
      </c>
      <c r="K73">
        <v>221.3548331621981</v>
      </c>
      <c r="L73" t="str">
        <f t="shared" si="21"/>
        <v>No Confirmation</v>
      </c>
      <c r="M73" t="str">
        <f t="shared" si="22"/>
        <v>No Trend</v>
      </c>
      <c r="N73">
        <v>46.052906290538296</v>
      </c>
      <c r="O73" t="str">
        <f t="shared" si="23"/>
        <v>No Momentum</v>
      </c>
      <c r="P73" t="str">
        <f t="shared" si="24"/>
        <v>No Trend + Momentum</v>
      </c>
      <c r="Q73">
        <f t="shared" si="25"/>
        <v>5.6000000000000227</v>
      </c>
      <c r="R73">
        <f t="shared" si="26"/>
        <v>11</v>
      </c>
      <c r="S73">
        <f t="shared" si="27"/>
        <v>0.50909090909091115</v>
      </c>
      <c r="T73" t="str">
        <f t="shared" si="28"/>
        <v>No Indication</v>
      </c>
      <c r="U73" t="str">
        <f t="shared" si="29"/>
        <v>No T+M+I</v>
      </c>
      <c r="V73">
        <v>223.89730528885926</v>
      </c>
      <c r="W73">
        <v>218.69161694235615</v>
      </c>
      <c r="X73">
        <f t="shared" si="30"/>
        <v>5.2056883465031092</v>
      </c>
      <c r="Y73">
        <v>4.862118585902345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220</v>
      </c>
      <c r="D74">
        <v>226.15</v>
      </c>
      <c r="E74">
        <v>217.55</v>
      </c>
      <c r="F74">
        <v>225</v>
      </c>
      <c r="G74">
        <f>_xll.TA_TYPPRICE(D74,E74,F74)</f>
        <v>222.9</v>
      </c>
      <c r="H74">
        <v>224.77435810798943</v>
      </c>
      <c r="I74" t="str">
        <f t="shared" si="20"/>
        <v>UP</v>
      </c>
      <c r="J74">
        <v>228.18171046478881</v>
      </c>
      <c r="K74">
        <v>220.50931468170964</v>
      </c>
      <c r="L74" t="str">
        <f t="shared" si="21"/>
        <v>No Confirmation</v>
      </c>
      <c r="M74" t="str">
        <f t="shared" si="22"/>
        <v>No Trend</v>
      </c>
      <c r="N74">
        <v>49.440592313077453</v>
      </c>
      <c r="O74" t="str">
        <f t="shared" si="23"/>
        <v>No Momentum</v>
      </c>
      <c r="P74" t="str">
        <f t="shared" si="24"/>
        <v>No Trend + Momentum</v>
      </c>
      <c r="Q74">
        <f t="shared" si="25"/>
        <v>7.4499999999999886</v>
      </c>
      <c r="R74">
        <f t="shared" si="26"/>
        <v>8.5999999999999943</v>
      </c>
      <c r="S74">
        <f t="shared" si="27"/>
        <v>0.86627906976744107</v>
      </c>
      <c r="T74" t="str">
        <f t="shared" si="28"/>
        <v>UP</v>
      </c>
      <c r="U74" t="str">
        <f t="shared" si="29"/>
        <v>No T+M+I</v>
      </c>
      <c r="V74">
        <v>224.06695062903475</v>
      </c>
      <c r="W74">
        <v>219.15890457625568</v>
      </c>
      <c r="X74">
        <f t="shared" si="30"/>
        <v>4.9080460527790706</v>
      </c>
      <c r="Y74">
        <v>4.8713040792776905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225.85</v>
      </c>
      <c r="D75">
        <v>234.4</v>
      </c>
      <c r="E75">
        <v>225.55</v>
      </c>
      <c r="F75">
        <v>232.1</v>
      </c>
      <c r="G75">
        <f>_xll.TA_TYPPRICE(D75,E75,F75)</f>
        <v>230.68333333333337</v>
      </c>
      <c r="H75">
        <v>227.72884572066141</v>
      </c>
      <c r="I75" t="str">
        <f t="shared" si="20"/>
        <v>UP</v>
      </c>
      <c r="J75">
        <v>229.56355258372463</v>
      </c>
      <c r="K75">
        <v>221.62946697466305</v>
      </c>
      <c r="L75" t="str">
        <f t="shared" si="21"/>
        <v>UP</v>
      </c>
      <c r="M75" t="str">
        <f t="shared" si="22"/>
        <v>UP</v>
      </c>
      <c r="N75">
        <v>68.134513547840569</v>
      </c>
      <c r="O75" t="str">
        <f t="shared" si="23"/>
        <v>UP</v>
      </c>
      <c r="P75" t="str">
        <f t="shared" si="24"/>
        <v>UP</v>
      </c>
      <c r="Q75">
        <f t="shared" si="25"/>
        <v>6.5499999999999829</v>
      </c>
      <c r="R75">
        <f t="shared" si="26"/>
        <v>8.8499999999999943</v>
      </c>
      <c r="S75">
        <f t="shared" si="27"/>
        <v>0.74011299435028099</v>
      </c>
      <c r="T75" t="str">
        <f t="shared" si="28"/>
        <v>No Indication</v>
      </c>
      <c r="U75" t="str">
        <f t="shared" si="29"/>
        <v>No T+M+I</v>
      </c>
      <c r="V75">
        <v>225.30280437841401</v>
      </c>
      <c r="W75">
        <v>220.11750423727378</v>
      </c>
      <c r="X75">
        <f t="shared" si="30"/>
        <v>5.1853001411402317</v>
      </c>
      <c r="Y75">
        <v>4.9341032916501986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233.3</v>
      </c>
      <c r="D76">
        <v>238.85</v>
      </c>
      <c r="E76">
        <v>231.2</v>
      </c>
      <c r="F76">
        <v>237.8</v>
      </c>
      <c r="G76">
        <f>_xll.TA_TYPPRICE(D76,E76,F76)</f>
        <v>235.94999999999996</v>
      </c>
      <c r="H76">
        <v>231.83942286033067</v>
      </c>
      <c r="I76" t="str">
        <f t="shared" si="20"/>
        <v>UP</v>
      </c>
      <c r="J76">
        <v>231.62720756511916</v>
      </c>
      <c r="K76">
        <v>223.75625209140458</v>
      </c>
      <c r="L76" t="str">
        <f t="shared" si="21"/>
        <v>UP</v>
      </c>
      <c r="M76" t="str">
        <f t="shared" si="22"/>
        <v>UP</v>
      </c>
      <c r="N76">
        <v>76.758225388987029</v>
      </c>
      <c r="O76" t="str">
        <f t="shared" si="23"/>
        <v>UP</v>
      </c>
      <c r="P76" t="str">
        <f t="shared" si="24"/>
        <v>UP</v>
      </c>
      <c r="Q76">
        <f t="shared" si="25"/>
        <v>6.6000000000000227</v>
      </c>
      <c r="R76">
        <f t="shared" si="26"/>
        <v>7.6500000000000057</v>
      </c>
      <c r="S76">
        <f t="shared" si="27"/>
        <v>0.86274509803921806</v>
      </c>
      <c r="T76" t="str">
        <f t="shared" si="28"/>
        <v>UP</v>
      </c>
      <c r="U76" t="str">
        <f t="shared" si="29"/>
        <v>UP</v>
      </c>
      <c r="V76">
        <v>227.22544985865801</v>
      </c>
      <c r="W76">
        <v>221.42731873821646</v>
      </c>
      <c r="X76">
        <f t="shared" si="30"/>
        <v>5.7981311204415533</v>
      </c>
      <c r="Y76">
        <v>5.1069088574084693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232.05</v>
      </c>
      <c r="AE76">
        <f t="shared" si="36"/>
        <v>234.10000000000002</v>
      </c>
      <c r="AF76">
        <f t="shared" si="37"/>
        <v>235</v>
      </c>
      <c r="AG76">
        <f t="shared" si="38"/>
        <v>235.95000000000002</v>
      </c>
    </row>
    <row r="77" spans="1:33" x14ac:dyDescent="0.25">
      <c r="A77" t="s">
        <v>5</v>
      </c>
      <c r="B77" s="1">
        <v>42964</v>
      </c>
      <c r="C77">
        <v>237</v>
      </c>
      <c r="D77">
        <v>239.3</v>
      </c>
      <c r="E77">
        <v>233.45</v>
      </c>
      <c r="F77">
        <v>234.25</v>
      </c>
      <c r="G77">
        <f>_xll.TA_TYPPRICE(D77,E77,F77)</f>
        <v>235.66666666666666</v>
      </c>
      <c r="H77">
        <v>233.75304476349868</v>
      </c>
      <c r="I77" t="str">
        <f t="shared" si="20"/>
        <v>UP</v>
      </c>
      <c r="J77">
        <v>233.33227255064824</v>
      </c>
      <c r="K77">
        <v>225.91041829331468</v>
      </c>
      <c r="L77" t="str">
        <f t="shared" si="21"/>
        <v>UP</v>
      </c>
      <c r="M77" t="str">
        <f t="shared" si="22"/>
        <v>UP</v>
      </c>
      <c r="N77">
        <v>63.400566917810607</v>
      </c>
      <c r="O77" t="str">
        <f t="shared" si="23"/>
        <v>UP</v>
      </c>
      <c r="P77" t="str">
        <f t="shared" si="24"/>
        <v>UP</v>
      </c>
      <c r="Q77">
        <f t="shared" si="25"/>
        <v>0.80000000000001137</v>
      </c>
      <c r="R77">
        <f t="shared" si="26"/>
        <v>5.8500000000000227</v>
      </c>
      <c r="S77">
        <f t="shared" si="27"/>
        <v>0.13675213675213815</v>
      </c>
      <c r="T77" t="str">
        <f t="shared" si="28"/>
        <v>DOWN</v>
      </c>
      <c r="U77" t="str">
        <f t="shared" si="29"/>
        <v>No T+M+I</v>
      </c>
      <c r="V77">
        <v>228.30614988040293</v>
      </c>
      <c r="W77">
        <v>222.37714697983006</v>
      </c>
      <c r="X77">
        <f t="shared" si="30"/>
        <v>5.9290029005728684</v>
      </c>
      <c r="Y77">
        <v>5.2713276660413495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233.2</v>
      </c>
      <c r="D78">
        <v>238.5</v>
      </c>
      <c r="E78">
        <v>232</v>
      </c>
      <c r="F78">
        <v>238</v>
      </c>
      <c r="G78">
        <f>_xll.TA_TYPPRICE(D78,E78,F78)</f>
        <v>236.16666666666666</v>
      </c>
      <c r="H78">
        <v>234.95985571508265</v>
      </c>
      <c r="I78" t="str">
        <f t="shared" si="20"/>
        <v>UP</v>
      </c>
      <c r="J78">
        <v>234.48065642828197</v>
      </c>
      <c r="K78">
        <v>227.26365867257809</v>
      </c>
      <c r="L78" t="str">
        <f t="shared" si="21"/>
        <v>UP</v>
      </c>
      <c r="M78" t="str">
        <f t="shared" si="22"/>
        <v>UP</v>
      </c>
      <c r="N78">
        <v>70.239118511720662</v>
      </c>
      <c r="O78" t="str">
        <f t="shared" si="23"/>
        <v>UP</v>
      </c>
      <c r="P78" t="str">
        <f t="shared" si="24"/>
        <v>UP</v>
      </c>
      <c r="Q78">
        <f t="shared" si="25"/>
        <v>6</v>
      </c>
      <c r="R78">
        <f t="shared" si="26"/>
        <v>6.5</v>
      </c>
      <c r="S78">
        <f t="shared" si="27"/>
        <v>0.92307692307692313</v>
      </c>
      <c r="T78" t="str">
        <f t="shared" si="28"/>
        <v>UP</v>
      </c>
      <c r="U78" t="str">
        <f t="shared" si="29"/>
        <v>UP</v>
      </c>
      <c r="V78">
        <v>229.79751143726401</v>
      </c>
      <c r="W78">
        <v>223.53439535169449</v>
      </c>
      <c r="X78">
        <f t="shared" si="30"/>
        <v>6.2631160855695214</v>
      </c>
      <c r="Y78">
        <v>5.4696853499469835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232.75</v>
      </c>
      <c r="AE78">
        <f t="shared" si="36"/>
        <v>234.5</v>
      </c>
      <c r="AF78">
        <f t="shared" si="37"/>
        <v>235.25</v>
      </c>
      <c r="AG78">
        <f t="shared" si="38"/>
        <v>236</v>
      </c>
    </row>
    <row r="79" spans="1:33" x14ac:dyDescent="0.25">
      <c r="A79" t="s">
        <v>5</v>
      </c>
      <c r="B79" s="1">
        <v>42968</v>
      </c>
      <c r="C79">
        <v>238.25</v>
      </c>
      <c r="D79">
        <v>242.7</v>
      </c>
      <c r="E79">
        <v>232</v>
      </c>
      <c r="F79">
        <v>233.8</v>
      </c>
      <c r="G79">
        <f>_xll.TA_TYPPRICE(D79,E79,F79)</f>
        <v>236.16666666666666</v>
      </c>
      <c r="H79">
        <v>235.56326119087464</v>
      </c>
      <c r="I79" t="str">
        <f t="shared" si="20"/>
        <v>DOWN</v>
      </c>
      <c r="J79">
        <v>236.30717722199708</v>
      </c>
      <c r="K79">
        <v>228.31617896756075</v>
      </c>
      <c r="L79" t="str">
        <f t="shared" si="21"/>
        <v>No Confirmation</v>
      </c>
      <c r="M79" t="str">
        <f t="shared" si="22"/>
        <v>No Trend</v>
      </c>
      <c r="N79">
        <v>55.675164096267672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1.8000000000000114</v>
      </c>
      <c r="R79">
        <f t="shared" si="26"/>
        <v>10.699999999999989</v>
      </c>
      <c r="S79">
        <f t="shared" si="27"/>
        <v>0.1682242990654218</v>
      </c>
      <c r="T79" t="str">
        <f t="shared" si="28"/>
        <v>DOWN</v>
      </c>
      <c r="U79" t="str">
        <f t="shared" si="29"/>
        <v>No T+M+I</v>
      </c>
      <c r="V79">
        <v>230.41327890845417</v>
      </c>
      <c r="W79">
        <v>224.29481051082823</v>
      </c>
      <c r="X79">
        <f t="shared" si="30"/>
        <v>6.1184683976259464</v>
      </c>
      <c r="Y79">
        <v>5.5994419594827765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236</v>
      </c>
      <c r="D80">
        <v>237.35</v>
      </c>
      <c r="E80">
        <v>228.25</v>
      </c>
      <c r="F80">
        <v>232.2</v>
      </c>
      <c r="G80">
        <f>_xll.TA_TYPPRICE(D80,E80,F80)</f>
        <v>232.6</v>
      </c>
      <c r="H80">
        <v>234.08163059543733</v>
      </c>
      <c r="I80" t="str">
        <f t="shared" si="20"/>
        <v>DOWN</v>
      </c>
      <c r="J80">
        <v>236.53891561710884</v>
      </c>
      <c r="K80">
        <v>228.30147253032501</v>
      </c>
      <c r="L80" t="str">
        <f t="shared" si="21"/>
        <v>No Confirmation</v>
      </c>
      <c r="M80" t="str">
        <f t="shared" si="22"/>
        <v>No Trend</v>
      </c>
      <c r="N80">
        <v>50.671955309790853</v>
      </c>
      <c r="O80" t="str">
        <f t="shared" si="23"/>
        <v>No Momentum</v>
      </c>
      <c r="P80" t="str">
        <f t="shared" si="24"/>
        <v>No Trend + Momentum</v>
      </c>
      <c r="Q80">
        <f t="shared" si="25"/>
        <v>3.9499999999999886</v>
      </c>
      <c r="R80">
        <f t="shared" si="26"/>
        <v>9.0999999999999943</v>
      </c>
      <c r="S80">
        <f t="shared" si="27"/>
        <v>0.43406593406593308</v>
      </c>
      <c r="T80" t="str">
        <f t="shared" si="28"/>
        <v>No Indication</v>
      </c>
      <c r="U80" t="str">
        <f t="shared" si="29"/>
        <v>No T+M+I</v>
      </c>
      <c r="V80">
        <v>230.6881590763843</v>
      </c>
      <c r="W80">
        <v>224.88038010261872</v>
      </c>
      <c r="X80">
        <f t="shared" si="30"/>
        <v>5.8077789737655792</v>
      </c>
      <c r="Y80">
        <v>5.6411093623393374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233.4</v>
      </c>
      <c r="D81">
        <v>240.4</v>
      </c>
      <c r="E81">
        <v>230.7</v>
      </c>
      <c r="F81">
        <v>239.7</v>
      </c>
      <c r="G81">
        <f>_xll.TA_TYPPRICE(D81,E81,F81)</f>
        <v>236.93333333333331</v>
      </c>
      <c r="H81">
        <v>235.50748196438531</v>
      </c>
      <c r="I81" t="str">
        <f t="shared" si="20"/>
        <v>UP</v>
      </c>
      <c r="J81">
        <v>237.39693436886245</v>
      </c>
      <c r="K81">
        <v>228.83447863469723</v>
      </c>
      <c r="L81" t="str">
        <f t="shared" si="21"/>
        <v>UP</v>
      </c>
      <c r="M81" t="str">
        <f t="shared" si="22"/>
        <v>UP</v>
      </c>
      <c r="N81">
        <v>67.686553469187828</v>
      </c>
      <c r="O81" t="str">
        <f t="shared" si="23"/>
        <v>UP</v>
      </c>
      <c r="P81" t="str">
        <f t="shared" si="24"/>
        <v>UP</v>
      </c>
      <c r="Q81">
        <f t="shared" si="25"/>
        <v>9</v>
      </c>
      <c r="R81">
        <f t="shared" si="26"/>
        <v>9.7000000000000171</v>
      </c>
      <c r="S81">
        <f t="shared" si="27"/>
        <v>0.92783505154639012</v>
      </c>
      <c r="T81" t="str">
        <f t="shared" si="28"/>
        <v>UP</v>
      </c>
      <c r="U81" t="str">
        <f t="shared" si="29"/>
        <v>UP</v>
      </c>
      <c r="V81">
        <v>232.07459614155593</v>
      </c>
      <c r="W81">
        <v>225.97812972464695</v>
      </c>
      <c r="X81">
        <f t="shared" si="30"/>
        <v>6.0964664169089815</v>
      </c>
      <c r="Y81">
        <v>5.7321807732532664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239.1</v>
      </c>
      <c r="D82">
        <v>248.3</v>
      </c>
      <c r="E82">
        <v>238.55</v>
      </c>
      <c r="F82">
        <v>245.7</v>
      </c>
      <c r="G82">
        <f>_xll.TA_TYPPRICE(D82,E82,F82)</f>
        <v>244.18333333333331</v>
      </c>
      <c r="H82">
        <v>239.84540764885929</v>
      </c>
      <c r="I82" t="str">
        <f t="shared" si="20"/>
        <v>UP</v>
      </c>
      <c r="J82">
        <v>239.81983784244858</v>
      </c>
      <c r="K82">
        <v>230.99348338254231</v>
      </c>
      <c r="L82" t="str">
        <f t="shared" si="21"/>
        <v>UP</v>
      </c>
      <c r="M82" t="str">
        <f t="shared" si="22"/>
        <v>UP</v>
      </c>
      <c r="N82">
        <v>75.973837247033202</v>
      </c>
      <c r="O82" t="str">
        <f t="shared" si="23"/>
        <v>UP</v>
      </c>
      <c r="P82" t="str">
        <f t="shared" si="24"/>
        <v>UP</v>
      </c>
      <c r="Q82">
        <f t="shared" si="25"/>
        <v>7.1499999999999773</v>
      </c>
      <c r="R82">
        <f t="shared" si="26"/>
        <v>9.75</v>
      </c>
      <c r="S82">
        <f t="shared" si="27"/>
        <v>0.73333333333333095</v>
      </c>
      <c r="T82" t="str">
        <f t="shared" si="28"/>
        <v>No Indication</v>
      </c>
      <c r="U82" t="str">
        <f t="shared" si="29"/>
        <v>No T+M+I</v>
      </c>
      <c r="V82">
        <v>234.17081211977811</v>
      </c>
      <c r="W82">
        <v>227.43900900430273</v>
      </c>
      <c r="X82">
        <f t="shared" si="30"/>
        <v>6.7318031154753726</v>
      </c>
      <c r="Y82">
        <v>5.9321052416976876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2017-07-05T05:58:26Z</dcterms:created>
  <dcterms:modified xsi:type="dcterms:W3CDTF">2017-08-26T06:07:46Z</dcterms:modified>
</cp:coreProperties>
</file>