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3" i="1"/>
  <c r="J29" i="1"/>
  <c r="J41" i="1"/>
  <c r="J5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5" i="1"/>
  <c r="J27" i="1"/>
  <c r="J31" i="1"/>
  <c r="J33" i="1"/>
  <c r="J35" i="1"/>
  <c r="J37" i="1"/>
  <c r="J39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5" i="1" l="1"/>
  <c r="AH37" i="1"/>
  <c r="AH22" i="1"/>
  <c r="AH6" i="1" l="1"/>
  <c r="AH38" i="1"/>
  <c r="AH49" i="1"/>
  <c r="AH5" i="1"/>
  <c r="AH24" i="1"/>
  <c r="AH7" i="1"/>
  <c r="AH15" i="1"/>
  <c r="AH47" i="1"/>
  <c r="AH55" i="1"/>
  <c r="AH14" i="1"/>
  <c r="AH21" i="1"/>
  <c r="AH28" i="1"/>
  <c r="AH51" i="1"/>
  <c r="AH9" i="1"/>
  <c r="AH12" i="1"/>
  <c r="AH42" i="1"/>
  <c r="AH34" i="1"/>
  <c r="AH26" i="1"/>
  <c r="AH18" i="1"/>
  <c r="AH10" i="1"/>
  <c r="AH4" i="1"/>
  <c r="AH17" i="1"/>
  <c r="AH20" i="1"/>
  <c r="AH41" i="1"/>
  <c r="AH30" i="1"/>
  <c r="AH31" i="1"/>
  <c r="AH46" i="1"/>
  <c r="AH54" i="1"/>
  <c r="AH39" i="1"/>
  <c r="AH23" i="1"/>
  <c r="AH53" i="1"/>
  <c r="AH50" i="1"/>
  <c r="AH2" i="1"/>
  <c r="AH33" i="1" l="1"/>
  <c r="AH35" i="1"/>
  <c r="AH36" i="1"/>
  <c r="AH19" i="1"/>
  <c r="AH11" i="1"/>
  <c r="AH3" i="1"/>
  <c r="AH43" i="1"/>
  <c r="AH52" i="1"/>
  <c r="AH44" i="1"/>
  <c r="AH27" i="1"/>
  <c r="AH8" i="1"/>
  <c r="AH16" i="1"/>
  <c r="AH56" i="1"/>
  <c r="AH48" i="1"/>
  <c r="AH40" i="1"/>
  <c r="AH32" i="1"/>
  <c r="AH25" i="1"/>
  <c r="AH29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<sst xmlns="http://schemas.openxmlformats.org/spreadsheetml/2006/main" count="115" uniqueCount="35">
  <si>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</si>
  <si>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</si>
  <si>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</si>
  <si>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</si>
  <si>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</si>
  <si>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JUBLFOOD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</si>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</sst>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1042.45</v>
      </c>
      <c r="D2">
        <v>1063.8</v>
      </c>
      <c r="E2">
        <v>1035</v>
      </c>
      <c r="F2">
        <v>1049</v>
      </c>
      <c r="G2">
        <f>_xll.TA_TYPPRICE(D2,E2,F2)</f>
        <v>1049.2666666666667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</v>
      </c>
      <c r="R2">
        <f>D2-E2</f>
        <v>28.799999999999955</v>
      </c>
      <c r="S2">
        <f>Q2/R2</f>
        <v>0.48611111111111188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1040</v>
      </c>
      <c r="D3">
        <v>1062</v>
      </c>
      <c r="E3">
        <v>1038.5</v>
      </c>
      <c r="F3">
        <v>1056</v>
      </c>
      <c r="G3">
        <f>_xll.TA_TYPPRICE(D3,E3,F3)</f>
        <v>1052.1666666666667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17.5</v>
      </c>
      <c r="R3">
        <f t="shared" ref="R3:R66" si="6">D3-E3</f>
        <v>23.5</v>
      </c>
      <c r="S3">
        <f t="shared" ref="S3:S66" si="7">Q3/R3</f>
        <v>0.74468085106382975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1060</v>
      </c>
      <c r="D4">
        <v>1100.3</v>
      </c>
      <c r="E4">
        <v>1032</v>
      </c>
      <c r="F4">
        <v>1035</v>
      </c>
      <c r="G4">
        <f>_xll.TA_TYPPRICE(D4,E4,F4)</f>
        <v>1055.7666666666667</v>
      </c>
      <c r="H4">
        <v>1052.3999999999999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68.299999999999955</v>
      </c>
      <c r="S4">
        <f t="shared" si="7"/>
        <v>4.3923865300146442E-2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1047.95</v>
      </c>
      <c r="D5">
        <v>1051.7</v>
      </c>
      <c r="E5">
        <v>1024.8</v>
      </c>
      <c r="F5">
        <v>1028</v>
      </c>
      <c r="G5">
        <f>_xll.TA_TYPPRICE(D5,E5,F5)</f>
        <v>1034.8333333333333</v>
      </c>
      <c r="H5">
        <v>1043.6166666666666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3.2000000000000455</v>
      </c>
      <c r="R5">
        <f t="shared" si="6"/>
        <v>26.900000000000091</v>
      </c>
      <c r="S5">
        <f t="shared" si="7"/>
        <v>0.11895910780669273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1028</v>
      </c>
      <c r="D6">
        <v>1038</v>
      </c>
      <c r="E6">
        <v>1007.5</v>
      </c>
      <c r="F6">
        <v>1008</v>
      </c>
      <c r="G6">
        <f>_xll.TA_TYPPRICE(D6,E6,F6)</f>
        <v>1017.8333333333334</v>
      </c>
      <c r="H6">
        <v>1030.7249999999999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30.5</v>
      </c>
      <c r="S6">
        <f t="shared" si="7"/>
        <v>1.6393442622950821E-2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1008</v>
      </c>
      <c r="D7">
        <v>1009</v>
      </c>
      <c r="E7">
        <v>985</v>
      </c>
      <c r="F7">
        <v>993</v>
      </c>
      <c r="G7">
        <f>_xll.TA_TYPPRICE(D7,E7,F7)</f>
        <v>995.66666666666663</v>
      </c>
      <c r="H7">
        <v>1013.1958333333332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</v>
      </c>
      <c r="O7" t="str">
        <f t="shared" si="3"/>
        <v>DOWN</v>
      </c>
      <c r="P7" t="e">
        <f t="shared" si="4"/>
        <v>#N/A</v>
      </c>
      <c r="Q7">
        <f t="shared" si="5"/>
        <v>8</v>
      </c>
      <c r="R7">
        <f t="shared" si="6"/>
        <v>24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980.05</v>
      </c>
      <c r="D8">
        <v>987</v>
      </c>
      <c r="E8">
        <v>968</v>
      </c>
      <c r="F8">
        <v>975</v>
      </c>
      <c r="G8">
        <f>_xll.TA_TYPPRICE(D8,E8,F8)</f>
        <v>976.66666666666663</v>
      </c>
      <c r="H8">
        <v>994.93124999999986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7.5675675675675667</v>
      </c>
      <c r="O8" t="str">
        <f t="shared" si="3"/>
        <v>DOWN</v>
      </c>
      <c r="P8" t="e">
        <f t="shared" si="4"/>
        <v>#N/A</v>
      </c>
      <c r="Q8">
        <f t="shared" si="5"/>
        <v>7</v>
      </c>
      <c r="R8">
        <f t="shared" si="6"/>
        <v>19</v>
      </c>
      <c r="S8">
        <f t="shared" si="7"/>
        <v>0.36842105263157893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975</v>
      </c>
      <c r="D9">
        <v>1002</v>
      </c>
      <c r="E9">
        <v>975</v>
      </c>
      <c r="F9">
        <v>994</v>
      </c>
      <c r="G9">
        <f>_xll.TA_TYPPRICE(D9,E9,F9)</f>
        <v>990.33333333333337</v>
      </c>
      <c r="H9">
        <v>992.63229166666656</v>
      </c>
      <c r="I9" t="str">
        <f t="shared" si="0"/>
        <v>UP</v>
      </c>
      <c r="J9">
        <v>1039.2249999999999</v>
      </c>
      <c r="K9">
        <v>1008.225</v>
      </c>
      <c r="L9" t="str">
        <f t="shared" si="1"/>
        <v>DOWN</v>
      </c>
      <c r="M9" t="str">
        <f t="shared" si="2"/>
        <v>No Trend</v>
      </c>
      <c r="N9">
        <v>30.025575447570329</v>
      </c>
      <c r="O9" t="str">
        <f t="shared" si="3"/>
        <v>DOWN</v>
      </c>
      <c r="P9" t="str">
        <f t="shared" si="4"/>
        <v>No Trend + Momentum</v>
      </c>
      <c r="Q9">
        <f t="shared" si="5"/>
        <v>19</v>
      </c>
      <c r="R9">
        <f t="shared" si="6"/>
        <v>27</v>
      </c>
      <c r="S9">
        <f t="shared" si="7"/>
        <v>0.70370370370370372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995</v>
      </c>
      <c r="D10">
        <v>1005</v>
      </c>
      <c r="E10">
        <v>976</v>
      </c>
      <c r="F10">
        <v>988</v>
      </c>
      <c r="G10">
        <f>_xll.TA_TYPPRICE(D10,E10,F10)</f>
        <v>989.66666666666663</v>
      </c>
      <c r="H10">
        <v>991.14947916666665</v>
      </c>
      <c r="I10" t="str">
        <f t="shared" si="0"/>
        <v>DOWN</v>
      </c>
      <c r="J10">
        <v>1031.6194444444443</v>
      </c>
      <c r="K10">
        <v>1001.0638888888889</v>
      </c>
      <c r="L10" t="str">
        <f t="shared" si="1"/>
        <v>DOWN</v>
      </c>
      <c r="M10" t="str">
        <f t="shared" si="2"/>
        <v>DOWN</v>
      </c>
      <c r="N10">
        <v>27.397899649941653</v>
      </c>
      <c r="O10" t="str">
        <f t="shared" si="3"/>
        <v>DOWN</v>
      </c>
      <c r="P10" t="str">
        <f t="shared" si="4"/>
        <v>DOWN</v>
      </c>
      <c r="Q10">
        <f t="shared" si="5"/>
        <v>12</v>
      </c>
      <c r="R10">
        <f t="shared" si="6"/>
        <v>29</v>
      </c>
      <c r="S10">
        <f t="shared" si="7"/>
        <v>0.41379310344827586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991.85</v>
      </c>
      <c r="D11">
        <v>1031</v>
      </c>
      <c r="E11">
        <v>983.55</v>
      </c>
      <c r="F11">
        <v>1030</v>
      </c>
      <c r="G11">
        <f>_xll.TA_TYPPRICE(D11,E11,F11)</f>
        <v>1014.85</v>
      </c>
      <c r="H11">
        <v>1002.9997395833334</v>
      </c>
      <c r="I11" t="str">
        <f t="shared" si="0"/>
        <v>UP</v>
      </c>
      <c r="J11">
        <v>1031.4817901234567</v>
      </c>
      <c r="K11">
        <v>997.17191358024684</v>
      </c>
      <c r="L11" t="str">
        <f t="shared" si="1"/>
        <v>No Confirmation</v>
      </c>
      <c r="M11" t="str">
        <f t="shared" si="2"/>
        <v>No Trend</v>
      </c>
      <c r="N11">
        <v>58.883198414009577</v>
      </c>
      <c r="O11" t="str">
        <f t="shared" si="3"/>
        <v>No Momentum</v>
      </c>
      <c r="P11" t="str">
        <f t="shared" si="4"/>
        <v>No Trend + Momentum</v>
      </c>
      <c r="Q11">
        <f t="shared" si="5"/>
        <v>46.450000000000045</v>
      </c>
      <c r="R11">
        <f t="shared" si="6"/>
        <v>47.450000000000045</v>
      </c>
      <c r="S11">
        <f t="shared" si="7"/>
        <v>0.97892518440463649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1028.5</v>
      </c>
      <c r="D12">
        <v>1054.8499999999999</v>
      </c>
      <c r="E12">
        <v>1028.5</v>
      </c>
      <c r="F12">
        <v>1052</v>
      </c>
      <c r="G12">
        <f>_xll.TA_TYPPRICE(D12,E12,F12)</f>
        <v>1045.1166666666666</v>
      </c>
      <c r="H12">
        <v>1024.0582031250001</v>
      </c>
      <c r="I12" t="str">
        <f t="shared" si="0"/>
        <v>UP</v>
      </c>
      <c r="J12">
        <v>1036.6747256515773</v>
      </c>
      <c r="K12">
        <v>1004.1337105624142</v>
      </c>
      <c r="L12" t="str">
        <f t="shared" si="1"/>
        <v>UP</v>
      </c>
      <c r="M12" t="str">
        <f t="shared" si="2"/>
        <v>UP</v>
      </c>
      <c r="N12">
        <v>67.976324508637049</v>
      </c>
      <c r="O12" t="str">
        <f t="shared" si="3"/>
        <v>UP</v>
      </c>
      <c r="P12" t="str">
        <f t="shared" si="4"/>
        <v>UP</v>
      </c>
      <c r="Q12">
        <f t="shared" si="5"/>
        <v>23.5</v>
      </c>
      <c r="R12">
        <f t="shared" si="6"/>
        <v>26.349999999999909</v>
      </c>
      <c r="S12">
        <f t="shared" si="7"/>
        <v>0.8918406072106293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1044</v>
      </c>
      <c r="D13">
        <v>1058.75</v>
      </c>
      <c r="E13">
        <v>1024.2</v>
      </c>
      <c r="F13">
        <v>1047</v>
      </c>
      <c r="G13">
        <f>_xll.TA_TYPPRICE(D13,E13,F13)</f>
        <v>1043.3166666666666</v>
      </c>
      <c r="H13">
        <v>1033.6874348958333</v>
      </c>
      <c r="I13" t="str">
        <f t="shared" si="0"/>
        <v>UP</v>
      </c>
      <c r="J13">
        <v>1041.580342173449</v>
      </c>
      <c r="K13">
        <v>1008.5928859929888</v>
      </c>
      <c r="L13" t="str">
        <f t="shared" si="1"/>
        <v>UP</v>
      </c>
      <c r="M13" t="str">
        <f t="shared" si="2"/>
        <v>UP</v>
      </c>
      <c r="N13">
        <v>63.957990473704307</v>
      </c>
      <c r="O13" t="str">
        <f t="shared" si="3"/>
        <v>UP</v>
      </c>
      <c r="P13" t="str">
        <f t="shared" si="4"/>
        <v>UP</v>
      </c>
      <c r="Q13">
        <f t="shared" si="5"/>
        <v>22.799999999999955</v>
      </c>
      <c r="R13">
        <f t="shared" si="6"/>
        <v>34.549999999999955</v>
      </c>
      <c r="S13">
        <f t="shared" si="7"/>
        <v>0.65991316931982591</v>
      </c>
      <c r="T13" t="str">
        <f t="shared" si="8"/>
        <v>No Indication</v>
      </c>
      <c r="U13" t="str">
        <f t="shared" si="9"/>
        <v>No T+M+I</v>
      </c>
      <c r="V13">
        <v>1021.25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1039.7</v>
      </c>
      <c r="D14">
        <v>1049.1500000000001</v>
      </c>
      <c r="E14">
        <v>1012.2</v>
      </c>
      <c r="F14">
        <v>1014</v>
      </c>
      <c r="G14">
        <f>_xll.TA_TYPPRICE(D14,E14,F14)</f>
        <v>1025.1166666666668</v>
      </c>
      <c r="H14">
        <v>1029.4020507812502</v>
      </c>
      <c r="I14" t="str">
        <f t="shared" si="0"/>
        <v>DOWN</v>
      </c>
      <c r="J14">
        <v>1043.262488357127</v>
      </c>
      <c r="K14">
        <v>1009.3944668834358</v>
      </c>
      <c r="L14" t="str">
        <f t="shared" si="1"/>
        <v>No Confirmation</v>
      </c>
      <c r="M14" t="str">
        <f t="shared" si="2"/>
        <v>No Trend</v>
      </c>
      <c r="N14">
        <v>42.991527163999947</v>
      </c>
      <c r="O14" t="str">
        <f t="shared" si="3"/>
        <v>No Momentum</v>
      </c>
      <c r="P14" t="str">
        <f t="shared" si="4"/>
        <v>No Trend + Momentum</v>
      </c>
      <c r="Q14">
        <f t="shared" si="5"/>
        <v>1.7999999999999545</v>
      </c>
      <c r="R14">
        <f t="shared" si="6"/>
        <v>36.950000000000045</v>
      </c>
      <c r="S14">
        <f t="shared" si="7"/>
        <v>4.8714479025709127E-2</v>
      </c>
      <c r="T14" t="str">
        <f t="shared" si="8"/>
        <v>DOWN</v>
      </c>
      <c r="U14" t="str">
        <f t="shared" si="9"/>
        <v>No T+M+I</v>
      </c>
      <c r="V14">
        <v>1020.1346153846154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1022</v>
      </c>
      <c r="D15">
        <v>1042.2</v>
      </c>
      <c r="E15">
        <v>1011</v>
      </c>
      <c r="F15">
        <v>1013</v>
      </c>
      <c r="G15">
        <f>_xll.TA_TYPPRICE(D15,E15,F15)</f>
        <v>1022.0666666666666</v>
      </c>
      <c r="H15">
        <v>1025.7343587239584</v>
      </c>
      <c r="I15" t="str">
        <f t="shared" si="0"/>
        <v>DOWN</v>
      </c>
      <c r="J15">
        <v>1043.026379833321</v>
      </c>
      <c r="K15">
        <v>1009.7512520204501</v>
      </c>
      <c r="L15" t="str">
        <f t="shared" si="1"/>
        <v>No Confirmation</v>
      </c>
      <c r="M15" t="str">
        <f t="shared" si="2"/>
        <v>No Trend</v>
      </c>
      <c r="N15">
        <v>42.464236884241025</v>
      </c>
      <c r="O15" t="str">
        <f t="shared" si="3"/>
        <v>No Momentum</v>
      </c>
      <c r="P15" t="str">
        <f t="shared" si="4"/>
        <v>No Trend + Momentum</v>
      </c>
      <c r="Q15">
        <f t="shared" si="5"/>
        <v>2</v>
      </c>
      <c r="R15">
        <f t="shared" si="6"/>
        <v>31.200000000000045</v>
      </c>
      <c r="S15">
        <f t="shared" si="7"/>
        <v>6.4102564102564014E-2</v>
      </c>
      <c r="T15" t="str">
        <f t="shared" si="8"/>
        <v>DOWN</v>
      </c>
      <c r="U15" t="str">
        <f t="shared" si="9"/>
        <v>No T+M+I</v>
      </c>
      <c r="V15">
        <v>1019.0369822485206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1018.1</v>
      </c>
      <c r="D16">
        <v>1038</v>
      </c>
      <c r="E16">
        <v>1015</v>
      </c>
      <c r="F16">
        <v>1023</v>
      </c>
      <c r="G16">
        <f>_xll.TA_TYPPRICE(D16,E16,F16)</f>
        <v>1025.3333333333333</v>
      </c>
      <c r="H16">
        <v>1025.5338460286457</v>
      </c>
      <c r="I16" t="str">
        <f t="shared" si="0"/>
        <v>DOWN</v>
      </c>
      <c r="J16">
        <v>1041.9094065370275</v>
      </c>
      <c r="K16">
        <v>1010.9176404603501</v>
      </c>
      <c r="L16" t="str">
        <f t="shared" si="1"/>
        <v>No Confirmation</v>
      </c>
      <c r="M16" t="str">
        <f t="shared" si="2"/>
        <v>No Trend</v>
      </c>
      <c r="N16">
        <v>50.112588970523831</v>
      </c>
      <c r="O16" t="str">
        <f t="shared" si="3"/>
        <v>No Momentum</v>
      </c>
      <c r="P16" t="str">
        <f t="shared" si="4"/>
        <v>No Trend + Momentum</v>
      </c>
      <c r="Q16">
        <f t="shared" si="5"/>
        <v>8</v>
      </c>
      <c r="R16">
        <f t="shared" si="6"/>
        <v>23</v>
      </c>
      <c r="S16">
        <f t="shared" si="7"/>
        <v>0.34782608695652173</v>
      </c>
      <c r="T16" t="str">
        <f t="shared" si="8"/>
        <v>No Indication</v>
      </c>
      <c r="U16" t="str">
        <f t="shared" si="9"/>
        <v>No T+M+I</v>
      </c>
      <c r="V16">
        <v>1019.6466772872097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1030</v>
      </c>
      <c r="D17">
        <v>1030</v>
      </c>
      <c r="E17">
        <v>990</v>
      </c>
      <c r="F17">
        <v>990</v>
      </c>
      <c r="G17">
        <f>_xll.TA_TYPPRICE(D17,E17,F17)</f>
        <v>1003.3333333333334</v>
      </c>
      <c r="H17">
        <v>1014.4335896809896</v>
      </c>
      <c r="I17" t="str">
        <f t="shared" si="0"/>
        <v>DOWN</v>
      </c>
      <c r="J17">
        <v>1039.2628717510213</v>
      </c>
      <c r="K17">
        <v>1006.2692759136056</v>
      </c>
      <c r="L17" t="str">
        <f t="shared" si="1"/>
        <v>DOWN</v>
      </c>
      <c r="M17" t="str">
        <f t="shared" si="2"/>
        <v>DOWN</v>
      </c>
      <c r="N17">
        <v>32.365258734118271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40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1015.0856500122544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995</v>
      </c>
      <c r="D18">
        <v>1005.9</v>
      </c>
      <c r="E18">
        <v>966</v>
      </c>
      <c r="F18">
        <v>974</v>
      </c>
      <c r="G18">
        <f>_xll.TA_TYPPRICE(D18,E18,F18)</f>
        <v>981.9666666666667</v>
      </c>
      <c r="H18">
        <v>998.20012817382815</v>
      </c>
      <c r="I18" t="str">
        <f t="shared" si="0"/>
        <v>DOWN</v>
      </c>
      <c r="J18">
        <v>1031.8489002507943</v>
      </c>
      <c r="K18">
        <v>997.3205479328044</v>
      </c>
      <c r="L18" t="str">
        <f t="shared" si="1"/>
        <v>DOWN</v>
      </c>
      <c r="M18" t="str">
        <f t="shared" si="2"/>
        <v>DOWN</v>
      </c>
      <c r="N18">
        <v>26.646059353767633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39.899999999999977</v>
      </c>
      <c r="S18">
        <f t="shared" si="7"/>
        <v>0.20050125313283221</v>
      </c>
      <c r="T18" t="str">
        <f t="shared" si="8"/>
        <v>No Indication</v>
      </c>
      <c r="U18" t="str">
        <f t="shared" si="9"/>
        <v>No T+M+I</v>
      </c>
      <c r="V18">
        <v>1008.7647807795998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974.45</v>
      </c>
      <c r="D19">
        <v>1024</v>
      </c>
      <c r="E19">
        <v>965.25</v>
      </c>
      <c r="F19">
        <v>1024</v>
      </c>
      <c r="G19">
        <f>_xll.TA_TYPPRICE(D19,E19,F19)</f>
        <v>1004.4166666666666</v>
      </c>
      <c r="H19">
        <v>1001.3083974202474</v>
      </c>
      <c r="I19" t="str">
        <f t="shared" si="0"/>
        <v>UP</v>
      </c>
      <c r="J19">
        <v>1030.1047001950622</v>
      </c>
      <c r="K19">
        <v>990.19375950329231</v>
      </c>
      <c r="L19" t="str">
        <f t="shared" si="1"/>
        <v>No Confirmation</v>
      </c>
      <c r="M19" t="str">
        <f t="shared" si="2"/>
        <v>No Trend</v>
      </c>
      <c r="N19">
        <v>56.602120079698061</v>
      </c>
      <c r="O19" t="str">
        <f t="shared" si="3"/>
        <v>No Momentum</v>
      </c>
      <c r="P19" t="str">
        <f t="shared" si="4"/>
        <v>No Trend + Momentum</v>
      </c>
      <c r="Q19">
        <f t="shared" si="5"/>
        <v>58.75</v>
      </c>
      <c r="R19">
        <f t="shared" si="6"/>
        <v>58.75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1011.1086606596614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1024</v>
      </c>
      <c r="D20">
        <v>1035</v>
      </c>
      <c r="E20">
        <v>982.5</v>
      </c>
      <c r="F20">
        <v>994</v>
      </c>
      <c r="G20">
        <f>_xll.TA_TYPPRICE(D20,E20,F20)</f>
        <v>1003.8333333333334</v>
      </c>
      <c r="H20">
        <v>1002.5708653767904</v>
      </c>
      <c r="I20" t="str">
        <f t="shared" si="0"/>
        <v>DOWN</v>
      </c>
      <c r="J20">
        <v>1031.1925445961595</v>
      </c>
      <c r="K20">
        <v>988.48403516922735</v>
      </c>
      <c r="L20" t="str">
        <f t="shared" si="1"/>
        <v>No Confirmation</v>
      </c>
      <c r="M20" t="str">
        <f t="shared" si="2"/>
        <v>No Trend</v>
      </c>
      <c r="N20">
        <v>43.330680697804411</v>
      </c>
      <c r="O20" t="str">
        <f t="shared" si="3"/>
        <v>No Momentum</v>
      </c>
      <c r="P20" t="str">
        <f t="shared" si="4"/>
        <v>No Trend + Momentum</v>
      </c>
      <c r="Q20">
        <f t="shared" si="5"/>
        <v>11.5</v>
      </c>
      <c r="R20">
        <f t="shared" si="6"/>
        <v>52.5</v>
      </c>
      <c r="S20">
        <f t="shared" si="7"/>
        <v>0.21904761904761905</v>
      </c>
      <c r="T20" t="str">
        <f t="shared" si="8"/>
        <v>No Indication</v>
      </c>
      <c r="U20" t="str">
        <f t="shared" si="9"/>
        <v>No T+M+I</v>
      </c>
      <c r="V20">
        <v>1008.4765590197135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997.8</v>
      </c>
      <c r="D21">
        <v>998.4</v>
      </c>
      <c r="E21">
        <v>925</v>
      </c>
      <c r="F21">
        <v>937</v>
      </c>
      <c r="G21">
        <f>_xll.TA_TYPPRICE(D21,E21,F21)</f>
        <v>953.4666666666667</v>
      </c>
      <c r="H21">
        <v>978.01876602172854</v>
      </c>
      <c r="I21" t="str">
        <f t="shared" si="0"/>
        <v>DOWN</v>
      </c>
      <c r="J21">
        <v>1023.9053124636796</v>
      </c>
      <c r="K21">
        <v>974.37647179828798</v>
      </c>
      <c r="L21" t="str">
        <f t="shared" si="1"/>
        <v>DOWN</v>
      </c>
      <c r="M21" t="str">
        <f t="shared" si="2"/>
        <v>DOWN</v>
      </c>
      <c r="N21">
        <v>27.832031449106008</v>
      </c>
      <c r="O21" t="str">
        <f t="shared" si="3"/>
        <v>DOWN</v>
      </c>
      <c r="P21" t="str">
        <f t="shared" si="4"/>
        <v>DOWN</v>
      </c>
      <c r="Q21">
        <f t="shared" si="5"/>
        <v>12</v>
      </c>
      <c r="R21">
        <f t="shared" si="6"/>
        <v>73.399999999999977</v>
      </c>
      <c r="S21">
        <f t="shared" si="7"/>
        <v>0.16348773841961858</v>
      </c>
      <c r="T21" t="str">
        <f t="shared" si="8"/>
        <v>DOWN</v>
      </c>
      <c r="U21" t="str">
        <f t="shared" si="9"/>
        <v>DOWN</v>
      </c>
      <c r="V21">
        <v>997.48016532437293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880.1</v>
      </c>
      <c r="D22">
        <v>921</v>
      </c>
      <c r="E22">
        <v>817.2</v>
      </c>
      <c r="F22">
        <v>910</v>
      </c>
      <c r="G22">
        <f>_xll.TA_TYPPRICE(D22,E22,F22)</f>
        <v>882.73333333333323</v>
      </c>
      <c r="H22">
        <v>930.37604967753089</v>
      </c>
      <c r="I22" t="str">
        <f t="shared" si="0"/>
        <v>DOWN</v>
      </c>
      <c r="J22">
        <v>1001.0374652495286</v>
      </c>
      <c r="K22">
        <v>939.44836695422396</v>
      </c>
      <c r="L22" t="str">
        <f t="shared" si="1"/>
        <v>DOWN</v>
      </c>
      <c r="M22" t="str">
        <f t="shared" si="2"/>
        <v>DOWN</v>
      </c>
      <c r="N22">
        <v>22.967777575195665</v>
      </c>
      <c r="O22" t="str">
        <f t="shared" si="3"/>
        <v>DOWN</v>
      </c>
      <c r="P22" t="str">
        <f t="shared" si="4"/>
        <v>DOWN</v>
      </c>
      <c r="Q22">
        <f t="shared" si="5"/>
        <v>92.799999999999955</v>
      </c>
      <c r="R22">
        <f t="shared" si="6"/>
        <v>103.79999999999995</v>
      </c>
      <c r="S22">
        <f t="shared" si="7"/>
        <v>0.89402697495183037</v>
      </c>
      <c r="T22" t="str">
        <f t="shared" si="8"/>
        <v>UP</v>
      </c>
      <c r="U22" t="str">
        <f t="shared" si="9"/>
        <v>No T+M+I</v>
      </c>
      <c r="V22">
        <v>984.02167835139244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911.95</v>
      </c>
      <c r="D23">
        <v>925</v>
      </c>
      <c r="E23">
        <v>888</v>
      </c>
      <c r="F23">
        <v>917</v>
      </c>
      <c r="G23">
        <f>_xll.TA_TYPPRICE(D23,E23,F23)</f>
        <v>910</v>
      </c>
      <c r="H23">
        <v>920.18802483876539</v>
      </c>
      <c r="I23" t="str">
        <f t="shared" si="0"/>
        <v>DOWN</v>
      </c>
      <c r="J23">
        <v>984.14025074963342</v>
      </c>
      <c r="K23">
        <v>928.01539651995199</v>
      </c>
      <c r="L23" t="str">
        <f t="shared" si="1"/>
        <v>DOWN</v>
      </c>
      <c r="M23" t="str">
        <f t="shared" si="2"/>
        <v>DOWN</v>
      </c>
      <c r="N23">
        <v>27.09693466220499</v>
      </c>
      <c r="O23" t="str">
        <f t="shared" si="3"/>
        <v>DOWN</v>
      </c>
      <c r="P23" t="str">
        <f t="shared" si="4"/>
        <v>DOWN</v>
      </c>
      <c r="Q23">
        <f t="shared" si="5"/>
        <v>29</v>
      </c>
      <c r="R23">
        <f t="shared" si="6"/>
        <v>37</v>
      </c>
      <c r="S23">
        <f t="shared" si="7"/>
        <v>0.78378378378378377</v>
      </c>
      <c r="T23" t="str">
        <f t="shared" si="8"/>
        <v>No Indication</v>
      </c>
      <c r="U23" t="str">
        <f t="shared" si="9"/>
        <v>No T+M+I</v>
      </c>
      <c r="V23">
        <v>973.71065091271669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920</v>
      </c>
      <c r="D24">
        <v>920</v>
      </c>
      <c r="E24">
        <v>898.1</v>
      </c>
      <c r="F24">
        <v>912</v>
      </c>
      <c r="G24">
        <f>_xll.TA_TYPPRICE(D24,E24,F24)</f>
        <v>910.0333333333333</v>
      </c>
      <c r="H24">
        <v>915.11067908604934</v>
      </c>
      <c r="I24" t="str">
        <f t="shared" si="0"/>
        <v>DOWN</v>
      </c>
      <c r="J24">
        <v>969.88686169415928</v>
      </c>
      <c r="K24">
        <v>921.36753062662933</v>
      </c>
      <c r="L24" t="str">
        <f t="shared" si="1"/>
        <v>DOWN</v>
      </c>
      <c r="M24" t="str">
        <f t="shared" si="2"/>
        <v>DOWN</v>
      </c>
      <c r="N24">
        <v>25.859312903555111</v>
      </c>
      <c r="O24" t="str">
        <f t="shared" si="3"/>
        <v>DOWN</v>
      </c>
      <c r="P24" t="str">
        <f t="shared" si="4"/>
        <v>DOWN</v>
      </c>
      <c r="Q24">
        <f t="shared" si="5"/>
        <v>13.899999999999977</v>
      </c>
      <c r="R24">
        <f t="shared" si="6"/>
        <v>21.899999999999977</v>
      </c>
      <c r="S24">
        <f t="shared" si="7"/>
        <v>0.63470319634703154</v>
      </c>
      <c r="T24" t="str">
        <f t="shared" si="8"/>
        <v>No Indication</v>
      </c>
      <c r="U24" t="str">
        <f t="shared" si="9"/>
        <v>No T+M+I</v>
      </c>
      <c r="V24">
        <v>964.21670461845258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914.25</v>
      </c>
      <c r="D25">
        <v>934.8</v>
      </c>
      <c r="E25">
        <v>908.3</v>
      </c>
      <c r="F25">
        <v>932</v>
      </c>
      <c r="G25">
        <f>_xll.TA_TYPPRICE(D25,E25,F25)</f>
        <v>925.0333333333333</v>
      </c>
      <c r="H25">
        <v>920.07200620969138</v>
      </c>
      <c r="I25" t="str">
        <f t="shared" si="0"/>
        <v>UP</v>
      </c>
      <c r="J25">
        <v>962.08978131767947</v>
      </c>
      <c r="K25">
        <v>918.46363493182275</v>
      </c>
      <c r="L25" t="str">
        <f t="shared" si="1"/>
        <v>No Confirmation</v>
      </c>
      <c r="M25" t="str">
        <f t="shared" si="2"/>
        <v>No Trend</v>
      </c>
      <c r="N25">
        <v>39.643000413924909</v>
      </c>
      <c r="O25" t="str">
        <f t="shared" si="3"/>
        <v>DOWN</v>
      </c>
      <c r="P25" t="str">
        <f t="shared" si="4"/>
        <v>No Trend + Momentum</v>
      </c>
      <c r="Q25">
        <f t="shared" si="5"/>
        <v>23.700000000000045</v>
      </c>
      <c r="R25">
        <f t="shared" si="6"/>
        <v>26.5</v>
      </c>
      <c r="S25">
        <f t="shared" si="7"/>
        <v>0.89433962264151112</v>
      </c>
      <c r="T25" t="str">
        <f t="shared" si="8"/>
        <v>UP</v>
      </c>
      <c r="U25" t="str">
        <f t="shared" si="9"/>
        <v>No T+M+I</v>
      </c>
      <c r="V25">
        <v>959.26028852330603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931</v>
      </c>
      <c r="D26">
        <v>949</v>
      </c>
      <c r="E26">
        <v>926.1</v>
      </c>
      <c r="F26">
        <v>932</v>
      </c>
      <c r="G26">
        <f>_xll.TA_TYPPRICE(D26,E26,F26)</f>
        <v>935.69999999999993</v>
      </c>
      <c r="H26">
        <v>927.88600310484571</v>
      </c>
      <c r="I26" t="str">
        <f t="shared" si="0"/>
        <v>UP</v>
      </c>
      <c r="J26">
        <v>959.1809410248618</v>
      </c>
      <c r="K26">
        <v>920.16060494697331</v>
      </c>
      <c r="L26" t="str">
        <f t="shared" si="1"/>
        <v>No Confirmation</v>
      </c>
      <c r="M26" t="str">
        <f t="shared" si="2"/>
        <v>No Trend</v>
      </c>
      <c r="N26">
        <v>39.643000413924909</v>
      </c>
      <c r="O26" t="str">
        <f t="shared" si="3"/>
        <v>DOWN</v>
      </c>
      <c r="P26" t="str">
        <f t="shared" si="4"/>
        <v>No Trend + Momentum</v>
      </c>
      <c r="Q26">
        <f t="shared" si="5"/>
        <v>5.8999999999999773</v>
      </c>
      <c r="R26">
        <f t="shared" si="6"/>
        <v>22.899999999999977</v>
      </c>
      <c r="S26">
        <f t="shared" si="7"/>
        <v>0.25764192139737918</v>
      </c>
      <c r="T26" t="str">
        <f t="shared" si="8"/>
        <v>No Indication</v>
      </c>
      <c r="U26" t="str">
        <f t="shared" si="9"/>
        <v>No T+M+I</v>
      </c>
      <c r="V26">
        <v>955.066397981259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936.05</v>
      </c>
      <c r="D27">
        <v>965.8</v>
      </c>
      <c r="E27">
        <v>935.2</v>
      </c>
      <c r="F27">
        <v>957</v>
      </c>
      <c r="G27">
        <f>_xll.TA_TYPPRICE(D27,E27,F27)</f>
        <v>952.66666666666663</v>
      </c>
      <c r="H27">
        <v>940.27633488575611</v>
      </c>
      <c r="I27" t="str">
        <f t="shared" si="0"/>
        <v>UP</v>
      </c>
      <c r="J27">
        <v>960.65184301933698</v>
      </c>
      <c r="K27">
        <v>923.50269273653475</v>
      </c>
      <c r="L27" t="str">
        <f t="shared" si="1"/>
        <v>No Confirmation</v>
      </c>
      <c r="M27" t="str">
        <f t="shared" si="2"/>
        <v>No Trend</v>
      </c>
      <c r="N27">
        <v>55.721126079269034</v>
      </c>
      <c r="O27" t="str">
        <f t="shared" si="3"/>
        <v>No Momentum</v>
      </c>
      <c r="P27" t="str">
        <f t="shared" si="4"/>
        <v>No Trend + Momentum</v>
      </c>
      <c r="Q27">
        <f t="shared" si="5"/>
        <v>21.799999999999955</v>
      </c>
      <c r="R27">
        <f t="shared" si="6"/>
        <v>30.599999999999909</v>
      </c>
      <c r="S27">
        <f t="shared" si="7"/>
        <v>0.71241830065359535</v>
      </c>
      <c r="T27" t="str">
        <f t="shared" si="8"/>
        <v>No Indication</v>
      </c>
      <c r="U27" t="str">
        <f t="shared" si="9"/>
        <v>No T+M+I</v>
      </c>
      <c r="V27">
        <v>955.36387521491145</v>
      </c>
      <c r="W27">
        <v>991.69230769230774</v>
      </c>
      <c r="X27">
        <f t="shared" si="10"/>
        <v>-36.328432477396291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957.2</v>
      </c>
      <c r="D28">
        <v>961.35</v>
      </c>
      <c r="E28">
        <v>945</v>
      </c>
      <c r="F28">
        <v>956</v>
      </c>
      <c r="G28">
        <f>_xll.TA_TYPPRICE(D28,E28,F28)</f>
        <v>954.11666666666667</v>
      </c>
      <c r="H28">
        <v>947.19650077621145</v>
      </c>
      <c r="I28" t="str">
        <f t="shared" si="0"/>
        <v>UP</v>
      </c>
      <c r="J28">
        <v>960.8069890150399</v>
      </c>
      <c r="K28">
        <v>928.27987212841595</v>
      </c>
      <c r="L28" t="str">
        <f t="shared" si="1"/>
        <v>No Confirmation</v>
      </c>
      <c r="M28" t="str">
        <f t="shared" si="2"/>
        <v>No Trend</v>
      </c>
      <c r="N28">
        <v>54.988720914088141</v>
      </c>
      <c r="O28" t="str">
        <f t="shared" si="3"/>
        <v>No Momentum</v>
      </c>
      <c r="P28" t="str">
        <f t="shared" si="4"/>
        <v>No Trend + Momentum</v>
      </c>
      <c r="Q28">
        <f t="shared" si="5"/>
        <v>11</v>
      </c>
      <c r="R28">
        <f t="shared" si="6"/>
        <v>16.350000000000023</v>
      </c>
      <c r="S28">
        <f t="shared" si="7"/>
        <v>0.67278287461773612</v>
      </c>
      <c r="T28" t="str">
        <f t="shared" si="8"/>
        <v>No Indication</v>
      </c>
      <c r="U28" t="str">
        <f t="shared" si="9"/>
        <v>No T+M+I</v>
      </c>
      <c r="V28">
        <v>955.4617405664635</v>
      </c>
      <c r="W28">
        <v>989.04843304843314</v>
      </c>
      <c r="X28">
        <f t="shared" si="10"/>
        <v>-33.586692481969635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952</v>
      </c>
      <c r="D29">
        <v>971.9</v>
      </c>
      <c r="E29">
        <v>952</v>
      </c>
      <c r="F29">
        <v>963</v>
      </c>
      <c r="G29">
        <f>_xll.TA_TYPPRICE(D29,E29,F29)</f>
        <v>962.30000000000007</v>
      </c>
      <c r="H29">
        <v>954.74825038810582</v>
      </c>
      <c r="I29" t="str">
        <f t="shared" si="0"/>
        <v>UP</v>
      </c>
      <c r="J29">
        <v>963.27210256725323</v>
      </c>
      <c r="K29">
        <v>933.55101165543465</v>
      </c>
      <c r="L29" t="str">
        <f t="shared" si="1"/>
        <v>No Confirmation</v>
      </c>
      <c r="M29" t="str">
        <f t="shared" si="2"/>
        <v>No Trend</v>
      </c>
      <c r="N29">
        <v>59.631539882932792</v>
      </c>
      <c r="O29" t="str">
        <f t="shared" si="3"/>
        <v>No Momentum</v>
      </c>
      <c r="P29" t="str">
        <f t="shared" si="4"/>
        <v>No Trend + Momentum</v>
      </c>
      <c r="Q29">
        <f t="shared" si="5"/>
        <v>11</v>
      </c>
      <c r="R29">
        <f t="shared" si="6"/>
        <v>19.899999999999977</v>
      </c>
      <c r="S29">
        <f t="shared" si="7"/>
        <v>0.552763819095478</v>
      </c>
      <c r="T29" t="str">
        <f t="shared" si="8"/>
        <v>No Indication</v>
      </c>
      <c r="U29" t="str">
        <f t="shared" si="9"/>
        <v>No T+M+I</v>
      </c>
      <c r="V29">
        <v>956.62147278700763</v>
      </c>
      <c r="W29">
        <v>987.11891948928996</v>
      </c>
      <c r="X29">
        <f t="shared" si="10"/>
        <v>-30.497446702282332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964</v>
      </c>
      <c r="D30">
        <v>975</v>
      </c>
      <c r="E30">
        <v>952.45</v>
      </c>
      <c r="F30">
        <v>973</v>
      </c>
      <c r="G30">
        <f>_xll.TA_TYPPRICE(D30,E30,F30)</f>
        <v>966.81666666666661</v>
      </c>
      <c r="H30">
        <v>960.78245852738621</v>
      </c>
      <c r="I30" t="str">
        <f t="shared" si="0"/>
        <v>UP</v>
      </c>
      <c r="J30">
        <v>965.8783019967525</v>
      </c>
      <c r="K30">
        <v>937.75078684311586</v>
      </c>
      <c r="L30" t="str">
        <f t="shared" si="1"/>
        <v>UP</v>
      </c>
      <c r="M30" t="str">
        <f t="shared" si="2"/>
        <v>UP</v>
      </c>
      <c r="N30">
        <v>65.910564409477345</v>
      </c>
      <c r="O30" t="str">
        <f t="shared" si="3"/>
        <v>UP</v>
      </c>
      <c r="P30" t="str">
        <f t="shared" si="4"/>
        <v>UP</v>
      </c>
      <c r="Q30">
        <f t="shared" si="5"/>
        <v>20.549999999999955</v>
      </c>
      <c r="R30">
        <f t="shared" si="6"/>
        <v>22.549999999999955</v>
      </c>
      <c r="S30">
        <f t="shared" si="7"/>
        <v>0.91130820399113066</v>
      </c>
      <c r="T30" t="str">
        <f t="shared" si="8"/>
        <v>UP</v>
      </c>
      <c r="U30" t="str">
        <f t="shared" si="9"/>
        <v>UP</v>
      </c>
      <c r="V30">
        <v>959.14124620439111</v>
      </c>
      <c r="W30">
        <v>986.07307360119444</v>
      </c>
      <c r="X30">
        <f t="shared" si="10"/>
        <v>-26.931827396803328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960</v>
      </c>
      <c r="D31">
        <v>966.85</v>
      </c>
      <c r="E31">
        <v>950.1</v>
      </c>
      <c r="F31">
        <v>958</v>
      </c>
      <c r="G31">
        <f>_xll.TA_TYPPRICE(D31,E31,F31)</f>
        <v>958.31666666666661</v>
      </c>
      <c r="H31">
        <v>959.54956259702635</v>
      </c>
      <c r="I31" t="str">
        <f t="shared" si="0"/>
        <v>DOWN</v>
      </c>
      <c r="J31">
        <v>966.0942348863631</v>
      </c>
      <c r="K31">
        <v>940.49505643353461</v>
      </c>
      <c r="L31" t="str">
        <f t="shared" si="1"/>
        <v>No Confirmation</v>
      </c>
      <c r="M31" t="str">
        <f t="shared" si="2"/>
        <v>No Trend</v>
      </c>
      <c r="N31">
        <v>51.028476369163698</v>
      </c>
      <c r="O31" t="str">
        <f t="shared" si="3"/>
        <v>No Momentum</v>
      </c>
      <c r="P31" t="str">
        <f t="shared" si="4"/>
        <v>No Trend + Momentum</v>
      </c>
      <c r="Q31">
        <f t="shared" si="5"/>
        <v>7.8999999999999773</v>
      </c>
      <c r="R31">
        <f t="shared" si="6"/>
        <v>16.75</v>
      </c>
      <c r="S31">
        <f t="shared" si="7"/>
        <v>0.47164179104477477</v>
      </c>
      <c r="T31" t="str">
        <f t="shared" si="8"/>
        <v>No Indication</v>
      </c>
      <c r="U31" t="str">
        <f t="shared" si="9"/>
        <v>No T+M+I</v>
      </c>
      <c r="V31">
        <v>958.96566986525397</v>
      </c>
      <c r="W31">
        <v>983.99358666777266</v>
      </c>
      <c r="X31">
        <f t="shared" si="10"/>
        <v>-25.027916802518689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961.15</v>
      </c>
      <c r="D32">
        <v>973</v>
      </c>
      <c r="E32">
        <v>953</v>
      </c>
      <c r="F32">
        <v>971</v>
      </c>
      <c r="G32">
        <f>_xll.TA_TYPPRICE(D32,E32,F32)</f>
        <v>965.66666666666663</v>
      </c>
      <c r="H32">
        <v>962.60811463184655</v>
      </c>
      <c r="I32" t="str">
        <f t="shared" si="0"/>
        <v>UP</v>
      </c>
      <c r="J32">
        <v>967.62884935606019</v>
      </c>
      <c r="K32">
        <v>943.273932781638</v>
      </c>
      <c r="L32" t="str">
        <f t="shared" si="1"/>
        <v>UP</v>
      </c>
      <c r="M32" t="str">
        <f t="shared" si="2"/>
        <v>UP</v>
      </c>
      <c r="N32">
        <v>60.653059243986142</v>
      </c>
      <c r="O32" t="str">
        <f t="shared" si="3"/>
        <v>UP</v>
      </c>
      <c r="P32" t="str">
        <f t="shared" si="4"/>
        <v>UP</v>
      </c>
      <c r="Q32">
        <f t="shared" si="5"/>
        <v>18</v>
      </c>
      <c r="R32">
        <f t="shared" si="6"/>
        <v>20</v>
      </c>
      <c r="S32">
        <f t="shared" si="7"/>
        <v>0.9</v>
      </c>
      <c r="T32" t="str">
        <f t="shared" si="8"/>
        <v>UP</v>
      </c>
      <c r="U32" t="str">
        <f t="shared" si="9"/>
        <v>UP</v>
      </c>
      <c r="V32">
        <v>960.81710527059954</v>
      </c>
      <c r="W32">
        <v>983.03109876645613</v>
      </c>
      <c r="X32">
        <f t="shared" si="10"/>
        <v>-22.213993495856585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962</v>
      </c>
      <c r="D33">
        <v>968</v>
      </c>
      <c r="E33">
        <v>952</v>
      </c>
      <c r="F33">
        <v>968</v>
      </c>
      <c r="G33">
        <f>_xll.TA_TYPPRICE(D33,E33,F33)</f>
        <v>962.66666666666663</v>
      </c>
      <c r="H33">
        <v>962.63739064925653</v>
      </c>
      <c r="I33" t="str">
        <f t="shared" si="0"/>
        <v>UP</v>
      </c>
      <c r="J33">
        <v>967.71132727693566</v>
      </c>
      <c r="K33">
        <v>945.21305883016294</v>
      </c>
      <c r="L33" t="str">
        <f t="shared" si="1"/>
        <v>UP</v>
      </c>
      <c r="M33" t="str">
        <f t="shared" si="2"/>
        <v>UP</v>
      </c>
      <c r="N33">
        <v>57.398963933837621</v>
      </c>
      <c r="O33" t="str">
        <f t="shared" si="3"/>
        <v>No Momentum</v>
      </c>
      <c r="P33" t="str">
        <f t="shared" si="4"/>
        <v>No Trend + Momentum</v>
      </c>
      <c r="Q33">
        <f t="shared" si="5"/>
        <v>16</v>
      </c>
      <c r="R33">
        <f t="shared" si="6"/>
        <v>16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961.9221659981996</v>
      </c>
      <c r="W33">
        <v>981.9176840430149</v>
      </c>
      <c r="X33">
        <f t="shared" si="10"/>
        <v>-19.995518044815299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959.95</v>
      </c>
      <c r="D34">
        <v>964.9</v>
      </c>
      <c r="E34">
        <v>953</v>
      </c>
      <c r="F34">
        <v>959</v>
      </c>
      <c r="G34">
        <f>_xll.TA_TYPPRICE(D34,E34,F34)</f>
        <v>958.9666666666667</v>
      </c>
      <c r="H34">
        <v>960.80202865796161</v>
      </c>
      <c r="I34" t="str">
        <f t="shared" si="0"/>
        <v>DOWN</v>
      </c>
      <c r="J34">
        <v>967.08658788206105</v>
      </c>
      <c r="K34">
        <v>946.94349020123786</v>
      </c>
      <c r="L34" t="str">
        <f t="shared" si="1"/>
        <v>No Confirmation</v>
      </c>
      <c r="M34" t="str">
        <f t="shared" si="2"/>
        <v>No Trend</v>
      </c>
      <c r="N34">
        <v>47.785038192720641</v>
      </c>
      <c r="O34" t="str">
        <f t="shared" si="3"/>
        <v>No Momentum</v>
      </c>
      <c r="P34" t="str">
        <f t="shared" si="4"/>
        <v>No Trend + Momentum</v>
      </c>
      <c r="Q34">
        <f t="shared" si="5"/>
        <v>6</v>
      </c>
      <c r="R34">
        <f t="shared" si="6"/>
        <v>11.899999999999977</v>
      </c>
      <c r="S34">
        <f t="shared" si="7"/>
        <v>0.50420168067226989</v>
      </c>
      <c r="T34" t="str">
        <f t="shared" si="8"/>
        <v>No Indication</v>
      </c>
      <c r="U34" t="str">
        <f t="shared" si="9"/>
        <v>No T+M+I</v>
      </c>
      <c r="V34">
        <v>961.47260199847653</v>
      </c>
      <c r="W34">
        <v>980.22007781760635</v>
      </c>
      <c r="X34">
        <f t="shared" si="10"/>
        <v>-18.747475819129818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963</v>
      </c>
      <c r="D35">
        <v>968.75</v>
      </c>
      <c r="E35">
        <v>925.4</v>
      </c>
      <c r="F35">
        <v>943</v>
      </c>
      <c r="G35">
        <f>_xll.TA_TYPPRICE(D35,E35,F35)</f>
        <v>945.7166666666667</v>
      </c>
      <c r="H35">
        <v>953.25934766231421</v>
      </c>
      <c r="I35" t="str">
        <f t="shared" si="0"/>
        <v>DOWN</v>
      </c>
      <c r="J35">
        <v>967.45623501938087</v>
      </c>
      <c r="K35">
        <v>942.15604793429611</v>
      </c>
      <c r="L35" t="str">
        <f t="shared" si="1"/>
        <v>No Confirmation</v>
      </c>
      <c r="M35" t="str">
        <f t="shared" si="2"/>
        <v>No Trend</v>
      </c>
      <c r="N35">
        <v>34.823498460002945</v>
      </c>
      <c r="O35" t="str">
        <f t="shared" si="3"/>
        <v>DOWN</v>
      </c>
      <c r="P35" t="str">
        <f t="shared" si="4"/>
        <v>No Trend + Momentum</v>
      </c>
      <c r="Q35">
        <f t="shared" si="5"/>
        <v>17.600000000000023</v>
      </c>
      <c r="R35">
        <f t="shared" si="6"/>
        <v>43.350000000000023</v>
      </c>
      <c r="S35">
        <f t="shared" si="7"/>
        <v>0.40599769319492535</v>
      </c>
      <c r="T35" t="str">
        <f t="shared" si="8"/>
        <v>No Indication</v>
      </c>
      <c r="U35" t="str">
        <f t="shared" si="9"/>
        <v>No T+M+I</v>
      </c>
      <c r="V35">
        <v>958.63066322948009</v>
      </c>
      <c r="W35">
        <v>977.46303501630223</v>
      </c>
      <c r="X35">
        <f t="shared" si="10"/>
        <v>-18.832371786822137</v>
      </c>
      <c r="Y35">
        <v>-25.795741667510455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940.1</v>
      </c>
      <c r="D36">
        <v>944.95</v>
      </c>
      <c r="E36">
        <v>918.6</v>
      </c>
      <c r="F36">
        <v>924</v>
      </c>
      <c r="G36">
        <f>_xll.TA_TYPPRICE(D36,E36,F36)</f>
        <v>929.18333333333339</v>
      </c>
      <c r="H36">
        <v>941.2213404978238</v>
      </c>
      <c r="I36" t="str">
        <f t="shared" si="0"/>
        <v>DOWN</v>
      </c>
      <c r="J36">
        <v>962.45484945951841</v>
      </c>
      <c r="K36">
        <v>936.92137061556366</v>
      </c>
      <c r="L36" t="str">
        <f t="shared" si="1"/>
        <v>DOWN</v>
      </c>
      <c r="M36" t="str">
        <f t="shared" si="2"/>
        <v>DOWN</v>
      </c>
      <c r="N36">
        <v>24.827252221244333</v>
      </c>
      <c r="O36" t="str">
        <f t="shared" si="3"/>
        <v>DOWN</v>
      </c>
      <c r="P36" t="str">
        <f t="shared" si="4"/>
        <v>DOWN</v>
      </c>
      <c r="Q36">
        <f t="shared" si="5"/>
        <v>5.3999999999999773</v>
      </c>
      <c r="R36">
        <f t="shared" si="6"/>
        <v>26.350000000000023</v>
      </c>
      <c r="S36">
        <f t="shared" si="7"/>
        <v>0.20493358633775988</v>
      </c>
      <c r="T36" t="str">
        <f t="shared" si="8"/>
        <v>No Indication</v>
      </c>
      <c r="U36" t="str">
        <f t="shared" si="9"/>
        <v>No T+M+I</v>
      </c>
      <c r="V36">
        <v>953.30286888648311</v>
      </c>
      <c r="W36">
        <v>973.5028102002799</v>
      </c>
      <c r="X36">
        <f t="shared" si="10"/>
        <v>-20.199941313796785</v>
      </c>
      <c r="Y36">
        <v>-24.676581596767722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923.5</v>
      </c>
      <c r="D37">
        <v>930.45</v>
      </c>
      <c r="E37">
        <v>920</v>
      </c>
      <c r="F37">
        <v>925</v>
      </c>
      <c r="G37">
        <f>_xll.TA_TYPPRICE(D37,E37,F37)</f>
        <v>925.15</v>
      </c>
      <c r="H37">
        <v>933.18567024891195</v>
      </c>
      <c r="I37" t="str">
        <f t="shared" si="0"/>
        <v>DOWN</v>
      </c>
      <c r="J37">
        <v>955.34266069073658</v>
      </c>
      <c r="K37">
        <v>933.16106603432729</v>
      </c>
      <c r="L37" t="str">
        <f t="shared" si="1"/>
        <v>DOWN</v>
      </c>
      <c r="M37" t="str">
        <f t="shared" si="2"/>
        <v>DOWN</v>
      </c>
      <c r="N37">
        <v>26.220589129671858</v>
      </c>
      <c r="O37" t="str">
        <f t="shared" si="3"/>
        <v>DOWN</v>
      </c>
      <c r="P37" t="str">
        <f t="shared" si="4"/>
        <v>DOWN</v>
      </c>
      <c r="Q37">
        <f t="shared" si="5"/>
        <v>5</v>
      </c>
      <c r="R37">
        <f t="shared" si="6"/>
        <v>10.450000000000045</v>
      </c>
      <c r="S37">
        <f t="shared" si="7"/>
        <v>0.47846889952152905</v>
      </c>
      <c r="T37" t="str">
        <f t="shared" si="8"/>
        <v>No Indication</v>
      </c>
      <c r="U37" t="str">
        <f t="shared" si="9"/>
        <v>No T+M+I</v>
      </c>
      <c r="V37">
        <v>948.94858136548567</v>
      </c>
      <c r="W37">
        <v>969.91000944470363</v>
      </c>
      <c r="X37">
        <f t="shared" si="10"/>
        <v>-20.961428079217967</v>
      </c>
      <c r="Y37">
        <v>-23.93355089325777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923</v>
      </c>
      <c r="D38">
        <v>938.1</v>
      </c>
      <c r="E38">
        <v>914.75</v>
      </c>
      <c r="F38">
        <v>927</v>
      </c>
      <c r="G38">
        <f>_xll.TA_TYPPRICE(D38,E38,F38)</f>
        <v>926.61666666666667</v>
      </c>
      <c r="H38">
        <v>929.90116845778925</v>
      </c>
      <c r="I38" t="str">
        <f t="shared" si="0"/>
        <v>DOWN</v>
      </c>
      <c r="J38">
        <v>951.51095831501732</v>
      </c>
      <c r="K38">
        <v>929.06971802669898</v>
      </c>
      <c r="L38" t="str">
        <f t="shared" si="1"/>
        <v>DOWN</v>
      </c>
      <c r="M38" t="str">
        <f t="shared" si="2"/>
        <v>DOWN</v>
      </c>
      <c r="N38">
        <v>29.48796410923633</v>
      </c>
      <c r="O38" t="str">
        <f t="shared" si="3"/>
        <v>DOWN</v>
      </c>
      <c r="P38" t="str">
        <f t="shared" si="4"/>
        <v>DOWN</v>
      </c>
      <c r="Q38">
        <f t="shared" si="5"/>
        <v>12.25</v>
      </c>
      <c r="R38">
        <f t="shared" si="6"/>
        <v>23.350000000000023</v>
      </c>
      <c r="S38">
        <f t="shared" si="7"/>
        <v>0.52462526766595241</v>
      </c>
      <c r="T38" t="str">
        <f t="shared" si="8"/>
        <v>No Indication</v>
      </c>
      <c r="U38" t="str">
        <f t="shared" si="9"/>
        <v>No T+M+I</v>
      </c>
      <c r="V38">
        <v>945.57187654002632</v>
      </c>
      <c r="W38">
        <v>966.73149022657742</v>
      </c>
      <c r="X38">
        <f t="shared" si="10"/>
        <v>-21.159613686551097</v>
      </c>
      <c r="Y38">
        <v>-23.378763451916434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929.9</v>
      </c>
      <c r="D39">
        <v>929.9</v>
      </c>
      <c r="E39">
        <v>909.6</v>
      </c>
      <c r="F39">
        <v>914</v>
      </c>
      <c r="G39">
        <f>_xll.TA_TYPPRICE(D39,E39,F39)</f>
        <v>917.83333333333337</v>
      </c>
      <c r="H39">
        <v>923.86725089556126</v>
      </c>
      <c r="I39" t="str">
        <f t="shared" si="0"/>
        <v>DOWN</v>
      </c>
      <c r="J39">
        <v>946.7085231339023</v>
      </c>
      <c r="K39">
        <v>924.74311402076592</v>
      </c>
      <c r="L39" t="str">
        <f t="shared" si="1"/>
        <v>DOWN</v>
      </c>
      <c r="M39" t="str">
        <f t="shared" si="2"/>
        <v>DOWN</v>
      </c>
      <c r="N39">
        <v>21.685171990508419</v>
      </c>
      <c r="O39" t="str">
        <f t="shared" si="3"/>
        <v>DOWN</v>
      </c>
      <c r="P39" t="str">
        <f t="shared" si="4"/>
        <v>DOWN</v>
      </c>
      <c r="Q39">
        <f t="shared" si="5"/>
        <v>4.3999999999999773</v>
      </c>
      <c r="R39">
        <f t="shared" si="6"/>
        <v>20.299999999999955</v>
      </c>
      <c r="S39">
        <f t="shared" si="7"/>
        <v>0.21674876847290578</v>
      </c>
      <c r="T39" t="str">
        <f t="shared" si="8"/>
        <v>No Indication</v>
      </c>
      <c r="U39" t="str">
        <f t="shared" si="9"/>
        <v>No T+M+I</v>
      </c>
      <c r="V39">
        <v>940.71466476463763</v>
      </c>
      <c r="W39">
        <v>962.82545391349765</v>
      </c>
      <c r="X39">
        <f t="shared" si="10"/>
        <v>-22.110789148860022</v>
      </c>
      <c r="Y39">
        <v>-23.125168591305151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914</v>
      </c>
      <c r="D40">
        <v>934.5</v>
      </c>
      <c r="E40">
        <v>901.5</v>
      </c>
      <c r="F40">
        <v>917</v>
      </c>
      <c r="G40">
        <f>_xll.TA_TYPPRICE(D40,E40,F40)</f>
        <v>917.66666666666663</v>
      </c>
      <c r="H40">
        <v>920.766958781114</v>
      </c>
      <c r="I40" t="str">
        <f t="shared" si="0"/>
        <v>DOWN</v>
      </c>
      <c r="J40">
        <v>943.99551799303515</v>
      </c>
      <c r="K40">
        <v>919.57797757170681</v>
      </c>
      <c r="L40" t="str">
        <f t="shared" si="1"/>
        <v>DOWN</v>
      </c>
      <c r="M40" t="str">
        <f t="shared" si="2"/>
        <v>DOWN</v>
      </c>
      <c r="N40">
        <v>27.238992818536691</v>
      </c>
      <c r="O40" t="str">
        <f t="shared" si="3"/>
        <v>DOWN</v>
      </c>
      <c r="P40" t="str">
        <f t="shared" si="4"/>
        <v>DOWN</v>
      </c>
      <c r="Q40">
        <f t="shared" si="5"/>
        <v>15.5</v>
      </c>
      <c r="R40">
        <f t="shared" si="6"/>
        <v>33</v>
      </c>
      <c r="S40">
        <f t="shared" si="7"/>
        <v>0.46969696969696972</v>
      </c>
      <c r="T40" t="str">
        <f t="shared" si="8"/>
        <v>No Indication</v>
      </c>
      <c r="U40" t="str">
        <f t="shared" si="9"/>
        <v>No T+M+I</v>
      </c>
      <c r="V40">
        <v>937.06625480084722</v>
      </c>
      <c r="W40">
        <v>959.4309758458312</v>
      </c>
      <c r="X40">
        <f t="shared" si="10"/>
        <v>-22.36472104498398</v>
      </c>
      <c r="Y40">
        <v>-22.973079082040918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918</v>
      </c>
      <c r="D41">
        <v>934.5</v>
      </c>
      <c r="E41">
        <v>918</v>
      </c>
      <c r="F41">
        <v>929</v>
      </c>
      <c r="G41">
        <f>_xll.TA_TYPPRICE(D41,E41,F41)</f>
        <v>927.16666666666663</v>
      </c>
      <c r="H41">
        <v>923.96681272389037</v>
      </c>
      <c r="I41" t="str">
        <f t="shared" si="0"/>
        <v>UP</v>
      </c>
      <c r="J41">
        <v>941.88540288347178</v>
      </c>
      <c r="K41">
        <v>919.22731588910528</v>
      </c>
      <c r="L41" t="str">
        <f t="shared" si="1"/>
        <v>No Confirmation</v>
      </c>
      <c r="M41" t="str">
        <f t="shared" si="2"/>
        <v>No Trend</v>
      </c>
      <c r="N41">
        <v>46.285307795942252</v>
      </c>
      <c r="O41" t="str">
        <f t="shared" si="3"/>
        <v>No Momentum</v>
      </c>
      <c r="P41" t="str">
        <f t="shared" si="4"/>
        <v>No Trend + Momentum</v>
      </c>
      <c r="Q41">
        <f t="shared" si="5"/>
        <v>11</v>
      </c>
      <c r="R41">
        <f t="shared" si="6"/>
        <v>16.5</v>
      </c>
      <c r="S41">
        <f t="shared" si="7"/>
        <v>0.66666666666666663</v>
      </c>
      <c r="T41" t="str">
        <f t="shared" si="8"/>
        <v>No Indication</v>
      </c>
      <c r="U41" t="str">
        <f t="shared" si="9"/>
        <v>No T+M+I</v>
      </c>
      <c r="V41">
        <v>935.82529252379379</v>
      </c>
      <c r="W41">
        <v>957.17682948688071</v>
      </c>
      <c r="X41">
        <f t="shared" si="10"/>
        <v>-21.351536963086915</v>
      </c>
      <c r="Y41">
        <v>-22.648770658250118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921.05</v>
      </c>
      <c r="D42">
        <v>942</v>
      </c>
      <c r="E42">
        <v>915.05</v>
      </c>
      <c r="F42">
        <v>942</v>
      </c>
      <c r="G42">
        <f>_xll.TA_TYPPRICE(D42,E42,F42)</f>
        <v>933.01666666666677</v>
      </c>
      <c r="H42">
        <v>928.49173969527851</v>
      </c>
      <c r="I42" t="str">
        <f t="shared" si="0"/>
        <v>UP</v>
      </c>
      <c r="J42">
        <v>941.91086890936697</v>
      </c>
      <c r="K42">
        <v>918.29902346930407</v>
      </c>
      <c r="L42" t="str">
        <f t="shared" si="1"/>
        <v>UP</v>
      </c>
      <c r="M42" t="str">
        <f t="shared" si="2"/>
        <v>UP</v>
      </c>
      <c r="N42">
        <v>60.342765960053782</v>
      </c>
      <c r="O42" t="str">
        <f t="shared" si="3"/>
        <v>UP</v>
      </c>
      <c r="P42" t="str">
        <f t="shared" si="4"/>
        <v>UP</v>
      </c>
      <c r="Q42">
        <f t="shared" si="5"/>
        <v>26.950000000000045</v>
      </c>
      <c r="R42">
        <f t="shared" si="6"/>
        <v>26.950000000000045</v>
      </c>
      <c r="S42">
        <f t="shared" si="7"/>
        <v>1</v>
      </c>
      <c r="T42" t="str">
        <f t="shared" si="8"/>
        <v>UP</v>
      </c>
      <c r="U42" t="str">
        <f t="shared" si="9"/>
        <v>UP</v>
      </c>
      <c r="V42">
        <v>936.77524752013323</v>
      </c>
      <c r="W42">
        <v>956.05261989525991</v>
      </c>
      <c r="X42">
        <f t="shared" si="10"/>
        <v>-19.277372375126674</v>
      </c>
      <c r="Y42">
        <v>-21.974491001625431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946.55</v>
      </c>
      <c r="D43">
        <v>957.6</v>
      </c>
      <c r="E43">
        <v>936.95</v>
      </c>
      <c r="F43">
        <v>951</v>
      </c>
      <c r="G43">
        <f>_xll.TA_TYPPRICE(D43,E43,F43)</f>
        <v>948.51666666666677</v>
      </c>
      <c r="H43">
        <v>938.50420318097258</v>
      </c>
      <c r="I43" t="str">
        <f t="shared" si="0"/>
        <v>UP</v>
      </c>
      <c r="J43">
        <v>945.39734248506318</v>
      </c>
      <c r="K43">
        <v>922.44368492056981</v>
      </c>
      <c r="L43" t="str">
        <f t="shared" si="1"/>
        <v>UP</v>
      </c>
      <c r="M43" t="str">
        <f t="shared" si="2"/>
        <v>UP</v>
      </c>
      <c r="N43">
        <v>67.665716765067458</v>
      </c>
      <c r="O43" t="str">
        <f t="shared" si="3"/>
        <v>UP</v>
      </c>
      <c r="P43" t="str">
        <f t="shared" si="4"/>
        <v>UP</v>
      </c>
      <c r="Q43">
        <f t="shared" si="5"/>
        <v>14.049999999999955</v>
      </c>
      <c r="R43">
        <f t="shared" si="6"/>
        <v>20.649999999999977</v>
      </c>
      <c r="S43">
        <f t="shared" si="7"/>
        <v>0.68038740920096707</v>
      </c>
      <c r="T43" t="str">
        <f t="shared" si="8"/>
        <v>No Indication</v>
      </c>
      <c r="U43" t="str">
        <f t="shared" si="9"/>
        <v>No T+M+I</v>
      </c>
      <c r="V43">
        <v>938.96367097857433</v>
      </c>
      <c r="W43">
        <v>955.67835175487028</v>
      </c>
      <c r="X43">
        <f t="shared" si="10"/>
        <v>-16.71468077629595</v>
      </c>
      <c r="Y43">
        <v>-20.922528956559535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945</v>
      </c>
      <c r="D44">
        <v>952</v>
      </c>
      <c r="E44">
        <v>937.3</v>
      </c>
      <c r="F44">
        <v>948</v>
      </c>
      <c r="G44">
        <f>_xll.TA_TYPPRICE(D44,E44,F44)</f>
        <v>945.76666666666677</v>
      </c>
      <c r="H44">
        <v>942.13543492381973</v>
      </c>
      <c r="I44" t="str">
        <f t="shared" si="0"/>
        <v>UP</v>
      </c>
      <c r="J44">
        <v>946.86459971060469</v>
      </c>
      <c r="K44">
        <v>925.74508827155432</v>
      </c>
      <c r="L44" t="str">
        <f t="shared" si="1"/>
        <v>UP</v>
      </c>
      <c r="M44" t="str">
        <f t="shared" si="2"/>
        <v>UP</v>
      </c>
      <c r="N44">
        <v>62.831461112897593</v>
      </c>
      <c r="O44" t="str">
        <f t="shared" si="3"/>
        <v>UP</v>
      </c>
      <c r="P44" t="str">
        <f t="shared" si="4"/>
        <v>UP</v>
      </c>
      <c r="Q44">
        <f t="shared" si="5"/>
        <v>10.700000000000045</v>
      </c>
      <c r="R44">
        <f t="shared" si="6"/>
        <v>14.700000000000045</v>
      </c>
      <c r="S44">
        <f t="shared" si="7"/>
        <v>0.72789115646258584</v>
      </c>
      <c r="T44" t="str">
        <f t="shared" si="8"/>
        <v>No Indication</v>
      </c>
      <c r="U44" t="str">
        <f t="shared" si="9"/>
        <v>No T+M+I</v>
      </c>
      <c r="V44">
        <v>940.35387544340904</v>
      </c>
      <c r="W44">
        <v>955.10958495821319</v>
      </c>
      <c r="X44">
        <f t="shared" si="10"/>
        <v>-14.755709514804153</v>
      </c>
      <c r="Y44">
        <v>-19.68916506820846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946.4</v>
      </c>
      <c r="D45">
        <v>1006.85</v>
      </c>
      <c r="E45">
        <v>946.4</v>
      </c>
      <c r="F45">
        <v>1006</v>
      </c>
      <c r="G45">
        <f>_xll.TA_TYPPRICE(D45,E45,F45)</f>
        <v>986.41666666666663</v>
      </c>
      <c r="H45">
        <v>964.27605079524324</v>
      </c>
      <c r="I45" t="str">
        <f t="shared" si="0"/>
        <v>UP</v>
      </c>
      <c r="J45">
        <v>960.19468866380362</v>
      </c>
      <c r="K45">
        <v>930.33506865565334</v>
      </c>
      <c r="L45" t="str">
        <f t="shared" si="1"/>
        <v>UP</v>
      </c>
      <c r="M45" t="str">
        <f t="shared" si="2"/>
        <v>UP</v>
      </c>
      <c r="N45">
        <v>86.367893807059446</v>
      </c>
      <c r="O45" t="str">
        <f t="shared" si="3"/>
        <v>UP</v>
      </c>
      <c r="P45" t="str">
        <f t="shared" si="4"/>
        <v>UP</v>
      </c>
      <c r="Q45">
        <f t="shared" si="5"/>
        <v>59.600000000000023</v>
      </c>
      <c r="R45">
        <f t="shared" si="6"/>
        <v>60.450000000000045</v>
      </c>
      <c r="S45">
        <f t="shared" si="7"/>
        <v>0.98593879239040494</v>
      </c>
      <c r="T45" t="str">
        <f t="shared" si="8"/>
        <v>UP</v>
      </c>
      <c r="U45" t="str">
        <f t="shared" si="9"/>
        <v>UP</v>
      </c>
      <c r="V45">
        <v>950.45327922134607</v>
      </c>
      <c r="W45">
        <v>958.87924533167893</v>
      </c>
      <c r="X45">
        <f t="shared" si="10"/>
        <v>-8.4259661103328654</v>
      </c>
      <c r="Y45">
        <v>-17.43652527663334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953.30000000000007</v>
      </c>
      <c r="AE45">
        <f t="shared" si="16"/>
        <v>969.5</v>
      </c>
      <c r="AF45">
        <f t="shared" si="17"/>
        <v>976.65000000000009</v>
      </c>
      <c r="AG45">
        <f t="shared" si="18"/>
        <v>983.75</v>
      </c>
      <c r="AH45">
        <f t="shared" si="19"/>
        <v>983.75</v>
      </c>
    </row>
    <row r="46" spans="1:34" x14ac:dyDescent="0.25">
      <c r="A46" t="s">
        <v>5</v>
      </c>
      <c r="B46" s="1">
        <v>42920</v>
      </c>
      <c r="C46">
        <v>1012</v>
      </c>
      <c r="D46">
        <v>1044</v>
      </c>
      <c r="E46">
        <v>1012</v>
      </c>
      <c r="F46">
        <v>1025</v>
      </c>
      <c r="G46">
        <f>_xll.TA_TYPPRICE(D46,E46,F46)</f>
        <v>1027</v>
      </c>
      <c r="H46">
        <v>995.63802539762162</v>
      </c>
      <c r="I46" t="str">
        <f t="shared" si="0"/>
        <v>UP</v>
      </c>
      <c r="J46">
        <v>978.81809118295837</v>
      </c>
      <c r="K46">
        <v>948.48283117661924</v>
      </c>
      <c r="L46" t="str">
        <f t="shared" si="1"/>
        <v>UP</v>
      </c>
      <c r="M46" t="str">
        <f t="shared" si="2"/>
        <v>UP</v>
      </c>
      <c r="N46">
        <v>89.174845169979676</v>
      </c>
      <c r="O46" t="str">
        <f t="shared" si="3"/>
        <v>UP</v>
      </c>
      <c r="P46" t="str">
        <f t="shared" si="4"/>
        <v>UP</v>
      </c>
      <c r="Q46">
        <f t="shared" si="5"/>
        <v>13</v>
      </c>
      <c r="R46">
        <f t="shared" si="6"/>
        <v>32</v>
      </c>
      <c r="S46">
        <f t="shared" si="7"/>
        <v>0.40625</v>
      </c>
      <c r="T46" t="str">
        <f t="shared" si="8"/>
        <v>No Indication</v>
      </c>
      <c r="U46" t="str">
        <f t="shared" si="9"/>
        <v>No T+M+I</v>
      </c>
      <c r="V46">
        <v>961.92200549498511</v>
      </c>
      <c r="W46">
        <v>963.77707901081385</v>
      </c>
      <c r="X46">
        <f t="shared" si="10"/>
        <v>-1.8550735158287353</v>
      </c>
      <c r="Y46">
        <v>-14.32023492447242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1031.7</v>
      </c>
      <c r="D47">
        <v>1057</v>
      </c>
      <c r="E47">
        <v>1028.05</v>
      </c>
      <c r="F47">
        <v>1048</v>
      </c>
      <c r="G47">
        <f>_xll.TA_TYPPRICE(D47,E47,F47)</f>
        <v>1044.3500000000001</v>
      </c>
      <c r="H47">
        <v>1019.9940126988108</v>
      </c>
      <c r="I47" t="str">
        <f t="shared" si="0"/>
        <v>UP</v>
      </c>
      <c r="J47">
        <v>996.19184869785647</v>
      </c>
      <c r="K47">
        <v>966.16442424848162</v>
      </c>
      <c r="L47" t="str">
        <f t="shared" si="1"/>
        <v>UP</v>
      </c>
      <c r="M47" t="str">
        <f t="shared" si="2"/>
        <v>UP</v>
      </c>
      <c r="N47">
        <v>91.746417173202531</v>
      </c>
      <c r="O47" t="str">
        <f t="shared" si="3"/>
        <v>UP</v>
      </c>
      <c r="P47" t="str">
        <f t="shared" si="4"/>
        <v>UP</v>
      </c>
      <c r="Q47">
        <f t="shared" si="5"/>
        <v>19.950000000000045</v>
      </c>
      <c r="R47">
        <f t="shared" si="6"/>
        <v>28.950000000000045</v>
      </c>
      <c r="S47">
        <f t="shared" si="7"/>
        <v>0.68911917098445641</v>
      </c>
      <c r="T47" t="str">
        <f t="shared" si="8"/>
        <v>No Indication</v>
      </c>
      <c r="U47" t="str">
        <f t="shared" si="9"/>
        <v>No T+M+I</v>
      </c>
      <c r="V47">
        <v>975.16477388037197</v>
      </c>
      <c r="W47">
        <v>970.01581389890168</v>
      </c>
      <c r="X47">
        <f t="shared" si="10"/>
        <v>5.1489599814702842</v>
      </c>
      <c r="Y47">
        <v>-10.426395943283879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1045.8</v>
      </c>
      <c r="D48">
        <v>1091.4000000000001</v>
      </c>
      <c r="E48">
        <v>1039.2</v>
      </c>
      <c r="F48">
        <v>1080</v>
      </c>
      <c r="G48">
        <f>_xll.TA_TYPPRICE(D48,E48,F48)</f>
        <v>1070.2</v>
      </c>
      <c r="H48">
        <v>1045.0970063494055</v>
      </c>
      <c r="I48" t="str">
        <f t="shared" si="0"/>
        <v>UP</v>
      </c>
      <c r="J48">
        <v>1017.3492156538883</v>
      </c>
      <c r="K48">
        <v>982.39455219326351</v>
      </c>
      <c r="L48" t="str">
        <f t="shared" si="1"/>
        <v>UP</v>
      </c>
      <c r="M48" t="str">
        <f t="shared" si="2"/>
        <v>UP</v>
      </c>
      <c r="N48">
        <v>94.15939984518279</v>
      </c>
      <c r="O48" t="str">
        <f t="shared" si="3"/>
        <v>UP</v>
      </c>
      <c r="P48" t="str">
        <f t="shared" si="4"/>
        <v>UP</v>
      </c>
      <c r="Q48">
        <f t="shared" si="5"/>
        <v>40.799999999999955</v>
      </c>
      <c r="R48">
        <f t="shared" si="6"/>
        <v>52.200000000000045</v>
      </c>
      <c r="S48">
        <f t="shared" si="7"/>
        <v>0.78160919540229734</v>
      </c>
      <c r="T48" t="str">
        <f t="shared" si="8"/>
        <v>No Indication</v>
      </c>
      <c r="U48" t="str">
        <f t="shared" si="9"/>
        <v>No T+M+I</v>
      </c>
      <c r="V48">
        <v>991.29327020646861</v>
      </c>
      <c r="W48">
        <v>978.16279064713115</v>
      </c>
      <c r="X48">
        <f t="shared" si="10"/>
        <v>13.130479559337459</v>
      </c>
      <c r="Y48">
        <v>-5.7150208427596114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1077</v>
      </c>
      <c r="D49">
        <v>1102</v>
      </c>
      <c r="E49">
        <v>1065.3</v>
      </c>
      <c r="F49">
        <v>1100</v>
      </c>
      <c r="G49">
        <f>_xll.TA_TYPPRICE(D49,E49,F49)</f>
        <v>1089.1000000000001</v>
      </c>
      <c r="H49">
        <v>1067.0985031747027</v>
      </c>
      <c r="I49" t="str">
        <f t="shared" si="0"/>
        <v>UP</v>
      </c>
      <c r="J49">
        <v>1036.1605010641354</v>
      </c>
      <c r="K49">
        <v>1000.8179850392049</v>
      </c>
      <c r="L49" t="str">
        <f t="shared" si="1"/>
        <v>UP</v>
      </c>
      <c r="M49" t="str">
        <f t="shared" si="2"/>
        <v>UP</v>
      </c>
      <c r="N49">
        <v>95.245371131783926</v>
      </c>
      <c r="O49" t="str">
        <f t="shared" si="3"/>
        <v>UP</v>
      </c>
      <c r="P49" t="str">
        <f t="shared" si="4"/>
        <v>UP</v>
      </c>
      <c r="Q49">
        <f t="shared" si="5"/>
        <v>34.700000000000045</v>
      </c>
      <c r="R49">
        <f t="shared" si="6"/>
        <v>36.700000000000045</v>
      </c>
      <c r="S49">
        <f t="shared" si="7"/>
        <v>0.94550408719346057</v>
      </c>
      <c r="T49" t="str">
        <f t="shared" si="8"/>
        <v>UP</v>
      </c>
      <c r="U49" t="str">
        <f t="shared" si="9"/>
        <v>UP</v>
      </c>
      <c r="V49">
        <v>1008.0173824823966</v>
      </c>
      <c r="W49">
        <v>987.18776911771397</v>
      </c>
      <c r="X49">
        <f t="shared" si="10"/>
        <v>20.829613364682587</v>
      </c>
      <c r="Y49">
        <v>-0.40609400127117201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1069.5</v>
      </c>
      <c r="AE49">
        <f t="shared" si="16"/>
        <v>1079.3</v>
      </c>
      <c r="AF49">
        <f t="shared" si="17"/>
        <v>1083.6500000000001</v>
      </c>
      <c r="AG49">
        <f t="shared" si="18"/>
        <v>1088</v>
      </c>
      <c r="AH49">
        <f t="shared" si="19"/>
        <v>1088</v>
      </c>
    </row>
    <row r="50" spans="1:34" x14ac:dyDescent="0.25">
      <c r="A50" t="s">
        <v>5</v>
      </c>
      <c r="B50" s="1">
        <v>42926</v>
      </c>
      <c r="C50">
        <v>1134</v>
      </c>
      <c r="D50">
        <v>1134</v>
      </c>
      <c r="E50">
        <v>1099.9000000000001</v>
      </c>
      <c r="F50">
        <v>1115</v>
      </c>
      <c r="G50">
        <f>_xll.TA_TYPPRICE(D50,E50,F50)</f>
        <v>1116.3</v>
      </c>
      <c r="H50">
        <v>1091.6992515873512</v>
      </c>
      <c r="I50" t="str">
        <f t="shared" si="0"/>
        <v>UP</v>
      </c>
      <c r="J50">
        <v>1057.902611938772</v>
      </c>
      <c r="K50">
        <v>1022.8362105860483</v>
      </c>
      <c r="L50" t="str">
        <f t="shared" si="1"/>
        <v>UP</v>
      </c>
      <c r="M50" t="str">
        <f t="shared" si="2"/>
        <v>UP</v>
      </c>
      <c r="N50">
        <v>95.951143329499629</v>
      </c>
      <c r="O50" t="str">
        <f t="shared" si="3"/>
        <v>UP</v>
      </c>
      <c r="P50" t="str">
        <f t="shared" si="4"/>
        <v>UP</v>
      </c>
      <c r="Q50">
        <f t="shared" si="5"/>
        <v>15.099999999999909</v>
      </c>
      <c r="R50">
        <f t="shared" si="6"/>
        <v>34.099999999999909</v>
      </c>
      <c r="S50">
        <f t="shared" si="7"/>
        <v>0.44281524926686067</v>
      </c>
      <c r="T50" t="str">
        <f t="shared" si="8"/>
        <v>No Indication</v>
      </c>
      <c r="U50" t="str">
        <f t="shared" si="9"/>
        <v>No T+M+I</v>
      </c>
      <c r="V50">
        <v>1024.4762467158739</v>
      </c>
      <c r="W50">
        <v>996.6553417756611</v>
      </c>
      <c r="X50">
        <f t="shared" si="10"/>
        <v>27.820904940212813</v>
      </c>
      <c r="Y50">
        <v>5.239305787025625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1115</v>
      </c>
      <c r="D51">
        <v>1126.2</v>
      </c>
      <c r="E51">
        <v>1085.0999999999999</v>
      </c>
      <c r="F51">
        <v>1093</v>
      </c>
      <c r="G51">
        <f>_xll.TA_TYPPRICE(D51,E51,F51)</f>
        <v>1101.4333333333334</v>
      </c>
      <c r="H51">
        <v>1096.5662924603423</v>
      </c>
      <c r="I51" t="str">
        <f t="shared" si="0"/>
        <v>DOWN</v>
      </c>
      <c r="J51">
        <v>1073.0798092857115</v>
      </c>
      <c r="K51">
        <v>1036.6726082335931</v>
      </c>
      <c r="L51" t="str">
        <f t="shared" si="1"/>
        <v>UP</v>
      </c>
      <c r="M51" t="str">
        <f t="shared" si="2"/>
        <v>No Trend</v>
      </c>
      <c r="N51">
        <v>75.425099572871602</v>
      </c>
      <c r="O51" t="str">
        <f t="shared" si="3"/>
        <v>UP</v>
      </c>
      <c r="P51" t="str">
        <f t="shared" si="4"/>
        <v>No Trend + Momentum</v>
      </c>
      <c r="Q51">
        <f t="shared" si="5"/>
        <v>7.9000000000000909</v>
      </c>
      <c r="R51">
        <f t="shared" si="6"/>
        <v>41.100000000000136</v>
      </c>
      <c r="S51">
        <f t="shared" si="7"/>
        <v>0.19221411192214269</v>
      </c>
      <c r="T51" t="str">
        <f t="shared" si="8"/>
        <v>DOWN</v>
      </c>
      <c r="U51" t="str">
        <f t="shared" si="9"/>
        <v>No T+M+I</v>
      </c>
      <c r="V51">
        <v>1035.0183626057394</v>
      </c>
      <c r="W51">
        <v>1003.7919831256121</v>
      </c>
      <c r="X51">
        <f t="shared" si="10"/>
        <v>31.226379480127321</v>
      </c>
      <c r="Y51">
        <v>10.436720525645963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1093.0999999999999</v>
      </c>
      <c r="D52">
        <v>1114</v>
      </c>
      <c r="E52">
        <v>1090.05</v>
      </c>
      <c r="F52">
        <v>1103</v>
      </c>
      <c r="G52">
        <f>_xll.TA_TYPPRICE(D52,E52,F52)</f>
        <v>1102.3500000000001</v>
      </c>
      <c r="H52">
        <v>1099.4581462301712</v>
      </c>
      <c r="I52" t="str">
        <f t="shared" si="0"/>
        <v>UP</v>
      </c>
      <c r="J52">
        <v>1082.1731849999978</v>
      </c>
      <c r="K52">
        <v>1048.5342508483502</v>
      </c>
      <c r="L52" t="str">
        <f t="shared" si="1"/>
        <v>UP</v>
      </c>
      <c r="M52" t="str">
        <f t="shared" si="2"/>
        <v>UP</v>
      </c>
      <c r="N52">
        <v>78.088380102408223</v>
      </c>
      <c r="O52" t="str">
        <f t="shared" si="3"/>
        <v>UP</v>
      </c>
      <c r="P52" t="str">
        <f t="shared" si="4"/>
        <v>UP</v>
      </c>
      <c r="Q52">
        <f t="shared" si="5"/>
        <v>12.950000000000045</v>
      </c>
      <c r="R52">
        <f t="shared" si="6"/>
        <v>23.950000000000045</v>
      </c>
      <c r="S52">
        <f t="shared" si="7"/>
        <v>0.54070981210856039</v>
      </c>
      <c r="T52" t="str">
        <f t="shared" si="8"/>
        <v>No Indication</v>
      </c>
      <c r="U52" t="str">
        <f t="shared" si="9"/>
        <v>No T+M+I</v>
      </c>
      <c r="V52">
        <v>1045.4770760510103</v>
      </c>
      <c r="W52">
        <v>1011.1407251163075</v>
      </c>
      <c r="X52">
        <f t="shared" si="10"/>
        <v>34.33635093470275</v>
      </c>
      <c r="Y52">
        <v>15.216646607457321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1110.0999999999999</v>
      </c>
      <c r="D53">
        <v>1118.5999999999999</v>
      </c>
      <c r="E53">
        <v>1095.3</v>
      </c>
      <c r="F53">
        <v>1118</v>
      </c>
      <c r="G53">
        <f>_xll.TA_TYPPRICE(D53,E53,F53)</f>
        <v>1110.6333333333332</v>
      </c>
      <c r="H53">
        <v>1105.0457397817522</v>
      </c>
      <c r="I53" t="str">
        <f t="shared" si="0"/>
        <v>UP</v>
      </c>
      <c r="J53">
        <v>1090.2680327777762</v>
      </c>
      <c r="K53">
        <v>1058.9266395487168</v>
      </c>
      <c r="L53" t="str">
        <f t="shared" si="1"/>
        <v>UP</v>
      </c>
      <c r="M53" t="str">
        <f t="shared" si="2"/>
        <v>UP</v>
      </c>
      <c r="N53">
        <v>81.78889897135754</v>
      </c>
      <c r="O53" t="str">
        <f t="shared" si="3"/>
        <v>UP</v>
      </c>
      <c r="P53" t="str">
        <f t="shared" si="4"/>
        <v>UP</v>
      </c>
      <c r="Q53">
        <f t="shared" si="5"/>
        <v>22.700000000000045</v>
      </c>
      <c r="R53">
        <f t="shared" si="6"/>
        <v>23.299999999999955</v>
      </c>
      <c r="S53">
        <f t="shared" si="7"/>
        <v>0.97424892703863042</v>
      </c>
      <c r="T53" t="str">
        <f t="shared" si="8"/>
        <v>UP</v>
      </c>
      <c r="U53" t="str">
        <f t="shared" si="9"/>
        <v>UP</v>
      </c>
      <c r="V53">
        <v>1056.6344489662395</v>
      </c>
      <c r="W53">
        <v>1019.056226959544</v>
      </c>
      <c r="X53">
        <f t="shared" si="10"/>
        <v>37.578222006695455</v>
      </c>
      <c r="Y53">
        <v>19.688961687304946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1097.95</v>
      </c>
      <c r="AE53">
        <f t="shared" si="16"/>
        <v>1104.2</v>
      </c>
      <c r="AF53">
        <f t="shared" si="17"/>
        <v>1106.95</v>
      </c>
      <c r="AG53">
        <f t="shared" si="18"/>
        <v>1109.7</v>
      </c>
      <c r="AH53">
        <f t="shared" si="19"/>
        <v>1109.7</v>
      </c>
    </row>
    <row r="54" spans="1:34" x14ac:dyDescent="0.25">
      <c r="A54" t="s">
        <v>5</v>
      </c>
      <c r="B54" s="1">
        <v>42930</v>
      </c>
      <c r="C54">
        <v>1115.3499999999999</v>
      </c>
      <c r="D54">
        <v>1178.5</v>
      </c>
      <c r="E54">
        <v>1105</v>
      </c>
      <c r="F54">
        <v>1169</v>
      </c>
      <c r="G54">
        <f>_xll.TA_TYPPRICE(D54,E54,F54)</f>
        <v>1150.8333333333333</v>
      </c>
      <c r="H54">
        <v>1127.9395365575429</v>
      </c>
      <c r="I54" t="str">
        <f t="shared" si="0"/>
        <v>UP</v>
      </c>
      <c r="J54">
        <v>1109.8751366049371</v>
      </c>
      <c r="K54">
        <v>1069.1651640934465</v>
      </c>
      <c r="L54" t="str">
        <f t="shared" si="1"/>
        <v>UP</v>
      </c>
      <c r="M54" t="str">
        <f t="shared" si="2"/>
        <v>UP</v>
      </c>
      <c r="N54">
        <v>89.398321475352532</v>
      </c>
      <c r="O54" t="str">
        <f t="shared" si="3"/>
        <v>UP</v>
      </c>
      <c r="P54" t="str">
        <f t="shared" si="4"/>
        <v>UP</v>
      </c>
      <c r="Q54">
        <f t="shared" si="5"/>
        <v>64</v>
      </c>
      <c r="R54">
        <f t="shared" si="6"/>
        <v>73.5</v>
      </c>
      <c r="S54">
        <f t="shared" si="7"/>
        <v>0.87074829931972786</v>
      </c>
      <c r="T54" t="str">
        <f t="shared" si="8"/>
        <v>UP</v>
      </c>
      <c r="U54" t="str">
        <f t="shared" si="9"/>
        <v>UP</v>
      </c>
      <c r="V54">
        <v>1073.9214568175873</v>
      </c>
      <c r="W54">
        <v>1030.1631731106888</v>
      </c>
      <c r="X54">
        <f t="shared" si="10"/>
        <v>43.75828370689851</v>
      </c>
      <c r="Y54">
        <v>24.50282609122366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1113.4000000000001</v>
      </c>
      <c r="AE54">
        <f t="shared" si="16"/>
        <v>1133.1000000000001</v>
      </c>
      <c r="AF54">
        <f t="shared" si="17"/>
        <v>1141.75</v>
      </c>
      <c r="AG54">
        <f t="shared" si="18"/>
        <v>1150.4000000000001</v>
      </c>
      <c r="AH54">
        <f t="shared" si="19"/>
        <v>1150.4000000000001</v>
      </c>
    </row>
    <row r="55" spans="1:34" x14ac:dyDescent="0.25">
      <c r="A55" t="s">
        <v>5</v>
      </c>
      <c r="B55" s="1">
        <v>42933</v>
      </c>
      <c r="C55">
        <v>1187</v>
      </c>
      <c r="D55">
        <v>1285.9000000000001</v>
      </c>
      <c r="E55">
        <v>1161</v>
      </c>
      <c r="F55">
        <v>1269</v>
      </c>
      <c r="G55">
        <f>_xll.TA_TYPPRICE(D55,E55,F55)</f>
        <v>1238.6333333333334</v>
      </c>
      <c r="H55">
        <v>1183.286434945438</v>
      </c>
      <c r="I55" t="str">
        <f t="shared" si="0"/>
        <v>UP</v>
      </c>
      <c r="J55">
        <v>1148.9917729149511</v>
      </c>
      <c r="K55">
        <v>1089.5729054060139</v>
      </c>
      <c r="L55" t="str">
        <f t="shared" si="1"/>
        <v>UP</v>
      </c>
      <c r="M55" t="str">
        <f t="shared" si="2"/>
        <v>UP</v>
      </c>
      <c r="N55">
        <v>94.762354435094707</v>
      </c>
      <c r="O55" t="str">
        <f t="shared" si="3"/>
        <v>UP</v>
      </c>
      <c r="P55" t="str">
        <f t="shared" si="4"/>
        <v>UP</v>
      </c>
      <c r="Q55">
        <f t="shared" si="5"/>
        <v>108</v>
      </c>
      <c r="R55">
        <f t="shared" si="6"/>
        <v>124.90000000000009</v>
      </c>
      <c r="S55">
        <f t="shared" si="7"/>
        <v>0.86469175340272153</v>
      </c>
      <c r="T55" t="str">
        <f t="shared" si="8"/>
        <v>UP</v>
      </c>
      <c r="U55" t="str">
        <f t="shared" si="9"/>
        <v>UP</v>
      </c>
      <c r="V55">
        <v>1103.9335403841123</v>
      </c>
      <c r="W55">
        <v>1047.8547899173045</v>
      </c>
      <c r="X55">
        <f t="shared" si="10"/>
        <v>56.078750466807833</v>
      </c>
      <c r="Y55">
        <v>30.818010966340495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1175.25</v>
      </c>
      <c r="AE55">
        <f t="shared" si="16"/>
        <v>1208.7</v>
      </c>
      <c r="AF55">
        <f t="shared" si="17"/>
        <v>1223.45</v>
      </c>
      <c r="AG55">
        <f t="shared" si="18"/>
        <v>1238.2</v>
      </c>
      <c r="AH55">
        <f t="shared" si="19"/>
        <v>1238.2</v>
      </c>
    </row>
    <row r="56" spans="1:34" x14ac:dyDescent="0.25">
      <c r="A56" t="s">
        <v>5</v>
      </c>
      <c r="B56" s="1">
        <v>42934</v>
      </c>
      <c r="C56">
        <v>1265.0999999999999</v>
      </c>
      <c r="D56">
        <v>1334.95</v>
      </c>
      <c r="E56">
        <v>1247.3499999999999</v>
      </c>
      <c r="F56">
        <v>1322</v>
      </c>
      <c r="G56">
        <f>_xll.TA_TYPPRICE(D56,E56,F56)</f>
        <v>1301.4333333333334</v>
      </c>
      <c r="H56">
        <v>1242.3598841393857</v>
      </c>
      <c r="I56" t="str">
        <f t="shared" si="0"/>
        <v>UP</v>
      </c>
      <c r="J56">
        <v>1190.3158233782954</v>
      </c>
      <c r="K56">
        <v>1124.6344819824553</v>
      </c>
      <c r="L56" t="str">
        <f t="shared" si="1"/>
        <v>UP</v>
      </c>
      <c r="M56" t="str">
        <f t="shared" si="2"/>
        <v>UP</v>
      </c>
      <c r="N56">
        <v>96.077254671123413</v>
      </c>
      <c r="O56" t="str">
        <f t="shared" si="3"/>
        <v>UP</v>
      </c>
      <c r="P56" t="str">
        <f t="shared" si="4"/>
        <v>UP</v>
      </c>
      <c r="Q56">
        <f t="shared" si="5"/>
        <v>74.650000000000091</v>
      </c>
      <c r="R56">
        <f t="shared" si="6"/>
        <v>87.600000000000136</v>
      </c>
      <c r="S56">
        <f t="shared" si="7"/>
        <v>0.85216894977168922</v>
      </c>
      <c r="T56" t="str">
        <f t="shared" si="8"/>
        <v>UP</v>
      </c>
      <c r="U56" t="str">
        <f t="shared" si="9"/>
        <v>UP</v>
      </c>
      <c r="V56">
        <v>1137.4822264788643</v>
      </c>
      <c r="W56">
        <v>1068.1618425160227</v>
      </c>
      <c r="X56">
        <f t="shared" si="10"/>
        <v>69.320383962841561</v>
      </c>
      <c r="Y56">
        <v>38.518485565640709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1257.3500000000001</v>
      </c>
      <c r="AE56">
        <f t="shared" si="16"/>
        <v>1280.8000000000002</v>
      </c>
      <c r="AF56">
        <f t="shared" si="17"/>
        <v>1291.1500000000001</v>
      </c>
      <c r="AG56">
        <f t="shared" si="18"/>
        <v>1301.5</v>
      </c>
      <c r="AH56">
        <f t="shared" si="19"/>
        <v>1301.5</v>
      </c>
    </row>
    <row r="57" spans="1:34" x14ac:dyDescent="0.25">
      <c r="A57" t="s">
        <v>5</v>
      </c>
      <c r="B57" s="1">
        <v>42935</v>
      </c>
      <c r="C57">
        <v>1323.1</v>
      </c>
      <c r="D57">
        <v>1329.05</v>
      </c>
      <c r="E57">
        <v>1282.55</v>
      </c>
      <c r="F57">
        <v>1289</v>
      </c>
      <c r="G57">
        <f>_xll.TA_TYPPRICE(D57,E57,F57)</f>
        <v>1300.2</v>
      </c>
      <c r="H57">
        <v>1271.2799420696929</v>
      </c>
      <c r="I57" t="str">
        <f t="shared" si="0"/>
        <v>UP</v>
      </c>
      <c r="J57">
        <v>1221.1456404053408</v>
      </c>
      <c r="K57">
        <v>1159.7268193196874</v>
      </c>
      <c r="L57" t="str">
        <f t="shared" si="1"/>
        <v>UP</v>
      </c>
      <c r="M57" t="str">
        <f t="shared" si="2"/>
        <v>UP</v>
      </c>
      <c r="N57">
        <v>80.373071687019689</v>
      </c>
      <c r="O57" t="str">
        <f t="shared" si="3"/>
        <v>UP</v>
      </c>
      <c r="P57" t="str">
        <f t="shared" si="4"/>
        <v>UP</v>
      </c>
      <c r="Q57">
        <f t="shared" si="5"/>
        <v>6.4500000000000455</v>
      </c>
      <c r="R57">
        <f t="shared" si="6"/>
        <v>46.5</v>
      </c>
      <c r="S57">
        <f t="shared" si="7"/>
        <v>0.1387096774193558</v>
      </c>
      <c r="T57" t="str">
        <f t="shared" si="8"/>
        <v>DOWN</v>
      </c>
      <c r="U57" t="str">
        <f t="shared" si="9"/>
        <v>No T+M+I</v>
      </c>
      <c r="V57">
        <v>1160.7926531744235</v>
      </c>
      <c r="W57">
        <v>1084.5202245518728</v>
      </c>
      <c r="X57">
        <f t="shared" si="10"/>
        <v>76.272428622550706</v>
      </c>
      <c r="Y57">
        <v>46.069274177022706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1290</v>
      </c>
      <c r="D58">
        <v>1318.9</v>
      </c>
      <c r="E58">
        <v>1286.95</v>
      </c>
      <c r="F58">
        <v>1299</v>
      </c>
      <c r="G58">
        <f>_xll.TA_TYPPRICE(D58,E58,F58)</f>
        <v>1301.6166666666668</v>
      </c>
      <c r="H58">
        <v>1286.4483043681798</v>
      </c>
      <c r="I58" t="str">
        <f t="shared" si="0"/>
        <v>UP</v>
      </c>
      <c r="J58">
        <v>1242.8688314263761</v>
      </c>
      <c r="K58">
        <v>1187.9986372486458</v>
      </c>
      <c r="L58" t="str">
        <f t="shared" si="1"/>
        <v>UP</v>
      </c>
      <c r="M58" t="str">
        <f t="shared" si="2"/>
        <v>UP</v>
      </c>
      <c r="N58">
        <v>81.517408080072755</v>
      </c>
      <c r="O58" t="str">
        <f t="shared" si="3"/>
        <v>UP</v>
      </c>
      <c r="P58" t="str">
        <f t="shared" si="4"/>
        <v>UP</v>
      </c>
      <c r="Q58">
        <f t="shared" si="5"/>
        <v>12.049999999999955</v>
      </c>
      <c r="R58">
        <f t="shared" si="6"/>
        <v>31.950000000000045</v>
      </c>
      <c r="S58">
        <f t="shared" si="7"/>
        <v>0.37715179968700902</v>
      </c>
      <c r="T58" t="str">
        <f t="shared" si="8"/>
        <v>No Indication</v>
      </c>
      <c r="U58" t="str">
        <f t="shared" si="9"/>
        <v>No T+M+I</v>
      </c>
      <c r="V58">
        <v>1182.0553219168198</v>
      </c>
      <c r="W58">
        <v>1100.4076153258081</v>
      </c>
      <c r="X58">
        <f t="shared" si="10"/>
        <v>81.647706591011683</v>
      </c>
      <c r="Y58">
        <v>53.184960659820504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1300</v>
      </c>
      <c r="D59">
        <v>1309.45</v>
      </c>
      <c r="E59">
        <v>1237.5</v>
      </c>
      <c r="F59">
        <v>1250</v>
      </c>
      <c r="G59">
        <f>_xll.TA_TYPPRICE(D59,E59,F59)</f>
        <v>1265.6499999999999</v>
      </c>
      <c r="H59">
        <v>1276.04915218409</v>
      </c>
      <c r="I59" t="str">
        <f t="shared" si="0"/>
        <v>DOWN</v>
      </c>
      <c r="J59">
        <v>1257.6646466649593</v>
      </c>
      <c r="K59">
        <v>1198.9989400822801</v>
      </c>
      <c r="L59" t="str">
        <f t="shared" si="1"/>
        <v>No Confirmation</v>
      </c>
      <c r="M59" t="str">
        <f t="shared" si="2"/>
        <v>No Trend</v>
      </c>
      <c r="N59">
        <v>60.066714302982483</v>
      </c>
      <c r="O59" t="str">
        <f t="shared" si="3"/>
        <v>UP</v>
      </c>
      <c r="P59" t="str">
        <f t="shared" si="4"/>
        <v>No Trend + Momentum</v>
      </c>
      <c r="Q59">
        <f t="shared" si="5"/>
        <v>12.5</v>
      </c>
      <c r="R59">
        <f t="shared" si="6"/>
        <v>71.950000000000045</v>
      </c>
      <c r="S59">
        <f t="shared" si="7"/>
        <v>0.17373175816539252</v>
      </c>
      <c r="T59" t="str">
        <f t="shared" si="8"/>
        <v>DOWN</v>
      </c>
      <c r="U59" t="str">
        <f t="shared" si="9"/>
        <v>No T+M+I</v>
      </c>
      <c r="V59">
        <v>1192.5083493142322</v>
      </c>
      <c r="W59">
        <v>1111.4885327090817</v>
      </c>
      <c r="X59">
        <f t="shared" si="10"/>
        <v>81.019816605150481</v>
      </c>
      <c r="Y59">
        <v>58.7519318488865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1252</v>
      </c>
      <c r="D60">
        <v>1266.6500000000001</v>
      </c>
      <c r="E60">
        <v>1233.25</v>
      </c>
      <c r="F60">
        <v>1252</v>
      </c>
      <c r="G60">
        <f>_xll.TA_TYPPRICE(D60,E60,F60)</f>
        <v>1250.6333333333334</v>
      </c>
      <c r="H60">
        <v>1263.3412427587118</v>
      </c>
      <c r="I60" t="str">
        <f t="shared" si="0"/>
        <v>DOWN</v>
      </c>
      <c r="J60">
        <v>1259.6613918505238</v>
      </c>
      <c r="K60">
        <v>1206.6102867306622</v>
      </c>
      <c r="L60" t="str">
        <f t="shared" si="1"/>
        <v>No Confirmation</v>
      </c>
      <c r="M60" t="str">
        <f t="shared" si="2"/>
        <v>No Trend</v>
      </c>
      <c r="N60">
        <v>60.595741583290938</v>
      </c>
      <c r="O60" t="str">
        <f t="shared" si="3"/>
        <v>UP</v>
      </c>
      <c r="P60" t="str">
        <f t="shared" si="4"/>
        <v>No Trend + Momentum</v>
      </c>
      <c r="Q60">
        <f t="shared" si="5"/>
        <v>18.75</v>
      </c>
      <c r="R60">
        <f t="shared" si="6"/>
        <v>33.400000000000091</v>
      </c>
      <c r="S60">
        <f t="shared" si="7"/>
        <v>0.56137724550898049</v>
      </c>
      <c r="T60" t="str">
        <f t="shared" si="8"/>
        <v>No Indication</v>
      </c>
      <c r="U60" t="str">
        <f t="shared" si="9"/>
        <v>No T+M+I</v>
      </c>
      <c r="V60">
        <v>1201.6609109581964</v>
      </c>
      <c r="W60">
        <v>1121.8967895454459</v>
      </c>
      <c r="X60">
        <f t="shared" si="10"/>
        <v>79.764121412750455</v>
      </c>
      <c r="Y60">
        <v>62.954369761659294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1250</v>
      </c>
      <c r="D61">
        <v>1308</v>
      </c>
      <c r="E61">
        <v>1235.3</v>
      </c>
      <c r="F61">
        <v>1296</v>
      </c>
      <c r="G61">
        <f>_xll.TA_TYPPRICE(D61,E61,F61)</f>
        <v>1279.7666666666667</v>
      </c>
      <c r="H61">
        <v>1271.5539547126891</v>
      </c>
      <c r="I61" t="str">
        <f t="shared" si="0"/>
        <v>UP</v>
      </c>
      <c r="J61">
        <v>1270.4033047726296</v>
      </c>
      <c r="K61">
        <v>1212.9857785682927</v>
      </c>
      <c r="L61" t="str">
        <f t="shared" si="1"/>
        <v>UP</v>
      </c>
      <c r="M61" t="str">
        <f t="shared" si="2"/>
        <v>UP</v>
      </c>
      <c r="N61">
        <v>71.117893743617955</v>
      </c>
      <c r="O61" t="str">
        <f t="shared" si="3"/>
        <v>UP</v>
      </c>
      <c r="P61" t="str">
        <f t="shared" si="4"/>
        <v>UP</v>
      </c>
      <c r="Q61">
        <f t="shared" si="5"/>
        <v>60.700000000000045</v>
      </c>
      <c r="R61">
        <f t="shared" si="6"/>
        <v>72.700000000000045</v>
      </c>
      <c r="S61">
        <f t="shared" si="7"/>
        <v>0.83493810178817063</v>
      </c>
      <c r="T61" t="str">
        <f t="shared" si="8"/>
        <v>UP</v>
      </c>
      <c r="U61" t="str">
        <f t="shared" si="9"/>
        <v>UP</v>
      </c>
      <c r="V61">
        <v>1216.1746169646276</v>
      </c>
      <c r="W61">
        <v>1134.7933236531908</v>
      </c>
      <c r="X61">
        <f t="shared" si="10"/>
        <v>81.381293311436821</v>
      </c>
      <c r="Y61">
        <v>66.639754471614793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1243.6000000000001</v>
      </c>
      <c r="AE61">
        <f t="shared" si="16"/>
        <v>1263.0500000000002</v>
      </c>
      <c r="AF61">
        <f t="shared" si="17"/>
        <v>1271.6500000000001</v>
      </c>
      <c r="AG61">
        <f t="shared" si="18"/>
        <v>1280.25</v>
      </c>
    </row>
    <row r="62" spans="1:34" x14ac:dyDescent="0.25">
      <c r="A62" t="s">
        <v>5</v>
      </c>
      <c r="B62" s="1">
        <v>42942</v>
      </c>
      <c r="C62">
        <v>1302.25</v>
      </c>
      <c r="D62">
        <v>1312.4</v>
      </c>
      <c r="E62">
        <v>1270.8</v>
      </c>
      <c r="F62">
        <v>1277</v>
      </c>
      <c r="G62">
        <f>_xll.TA_TYPPRICE(D62,E62,F62)</f>
        <v>1286.7333333333333</v>
      </c>
      <c r="H62">
        <v>1279.1436440230113</v>
      </c>
      <c r="I62" t="str">
        <f t="shared" si="0"/>
        <v>DOWN</v>
      </c>
      <c r="J62">
        <v>1279.7359037120452</v>
      </c>
      <c r="K62">
        <v>1225.8333833308943</v>
      </c>
      <c r="L62" t="str">
        <f t="shared" si="1"/>
        <v>No Confirmation</v>
      </c>
      <c r="M62" t="str">
        <f t="shared" si="2"/>
        <v>No Trend</v>
      </c>
      <c r="N62">
        <v>62.158603512182786</v>
      </c>
      <c r="O62" t="str">
        <f t="shared" si="3"/>
        <v>UP</v>
      </c>
      <c r="P62" t="str">
        <f t="shared" si="4"/>
        <v>No Trend + Momentum</v>
      </c>
      <c r="Q62">
        <f t="shared" si="5"/>
        <v>6.2000000000000455</v>
      </c>
      <c r="R62">
        <f t="shared" si="6"/>
        <v>41.600000000000136</v>
      </c>
      <c r="S62">
        <f t="shared" si="7"/>
        <v>0.14903846153846215</v>
      </c>
      <c r="T62" t="str">
        <f t="shared" si="8"/>
        <v>DOWN</v>
      </c>
      <c r="U62" t="str">
        <f t="shared" si="9"/>
        <v>No T+M+I</v>
      </c>
      <c r="V62">
        <v>1225.5323682008388</v>
      </c>
      <c r="W62">
        <v>1145.3271515307322</v>
      </c>
      <c r="X62">
        <f t="shared" si="10"/>
        <v>80.205216670106665</v>
      </c>
      <c r="Y62">
        <v>69.352846911313165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1283</v>
      </c>
      <c r="D63">
        <v>1298.7</v>
      </c>
      <c r="E63">
        <v>1268.0999999999999</v>
      </c>
      <c r="F63">
        <v>1288</v>
      </c>
      <c r="G63">
        <f>_xll.TA_TYPPRICE(D63,E63,F63)</f>
        <v>1284.9333333333334</v>
      </c>
      <c r="H63">
        <v>1282.0384886781724</v>
      </c>
      <c r="I63" t="str">
        <f t="shared" si="0"/>
        <v>UP</v>
      </c>
      <c r="J63">
        <v>1283.9501473315906</v>
      </c>
      <c r="K63">
        <v>1235.2259648129177</v>
      </c>
      <c r="L63" t="str">
        <f t="shared" si="1"/>
        <v>UP</v>
      </c>
      <c r="M63" t="str">
        <f t="shared" si="2"/>
        <v>UP</v>
      </c>
      <c r="N63">
        <v>65.320293141252037</v>
      </c>
      <c r="O63" t="str">
        <f t="shared" si="3"/>
        <v>UP</v>
      </c>
      <c r="P63" t="str">
        <f t="shared" si="4"/>
        <v>UP</v>
      </c>
      <c r="Q63">
        <f t="shared" si="5"/>
        <v>19.900000000000091</v>
      </c>
      <c r="R63">
        <f t="shared" si="6"/>
        <v>30.600000000000136</v>
      </c>
      <c r="S63">
        <f t="shared" si="7"/>
        <v>0.65032679738562094</v>
      </c>
      <c r="T63" t="str">
        <f t="shared" si="8"/>
        <v>No Indication</v>
      </c>
      <c r="U63" t="str">
        <f t="shared" si="9"/>
        <v>No T+M+I</v>
      </c>
      <c r="V63">
        <v>1235.1427730930175</v>
      </c>
      <c r="W63">
        <v>1155.8955106766039</v>
      </c>
      <c r="X63">
        <f t="shared" si="10"/>
        <v>79.247262416413605</v>
      </c>
      <c r="Y63">
        <v>71.331730012333253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1281.95</v>
      </c>
      <c r="D64">
        <v>1318</v>
      </c>
      <c r="E64">
        <v>1260</v>
      </c>
      <c r="F64">
        <v>1313</v>
      </c>
      <c r="G64">
        <f>_xll.TA_TYPPRICE(D64,E64,F64)</f>
        <v>1297</v>
      </c>
      <c r="H64">
        <v>1289.5192443390861</v>
      </c>
      <c r="I64" t="str">
        <f t="shared" si="0"/>
        <v>UP</v>
      </c>
      <c r="J64">
        <v>1291.5167812579039</v>
      </c>
      <c r="K64">
        <v>1240.7313059656026</v>
      </c>
      <c r="L64" t="str">
        <f t="shared" si="1"/>
        <v>UP</v>
      </c>
      <c r="M64" t="str">
        <f t="shared" si="2"/>
        <v>UP</v>
      </c>
      <c r="N64">
        <v>71.972847014384428</v>
      </c>
      <c r="O64" t="str">
        <f t="shared" si="3"/>
        <v>UP</v>
      </c>
      <c r="P64" t="str">
        <f t="shared" si="4"/>
        <v>UP</v>
      </c>
      <c r="Q64">
        <f t="shared" si="5"/>
        <v>53</v>
      </c>
      <c r="R64">
        <f t="shared" si="6"/>
        <v>58</v>
      </c>
      <c r="S64">
        <f t="shared" si="7"/>
        <v>0.91379310344827591</v>
      </c>
      <c r="T64" t="str">
        <f t="shared" si="8"/>
        <v>UP</v>
      </c>
      <c r="U64" t="str">
        <f t="shared" si="9"/>
        <v>UP</v>
      </c>
      <c r="V64">
        <v>1247.1208080017841</v>
      </c>
      <c r="W64">
        <v>1167.5328802561146</v>
      </c>
      <c r="X64">
        <f t="shared" si="10"/>
        <v>79.587927745669504</v>
      </c>
      <c r="Y64">
        <v>72.982969559000509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1322</v>
      </c>
      <c r="D65">
        <v>1338</v>
      </c>
      <c r="E65">
        <v>1304.5</v>
      </c>
      <c r="F65">
        <v>1310</v>
      </c>
      <c r="G65">
        <f>_xll.TA_TYPPRICE(D65,E65,F65)</f>
        <v>1317.5</v>
      </c>
      <c r="H65">
        <v>1303.509622169543</v>
      </c>
      <c r="I65" t="str">
        <f t="shared" si="0"/>
        <v>UP</v>
      </c>
      <c r="J65">
        <v>1301.8463854228141</v>
      </c>
      <c r="K65">
        <v>1254.9021268621354</v>
      </c>
      <c r="L65" t="str">
        <f t="shared" si="1"/>
        <v>UP</v>
      </c>
      <c r="M65" t="str">
        <f t="shared" si="2"/>
        <v>UP</v>
      </c>
      <c r="N65">
        <v>69.959805033515295</v>
      </c>
      <c r="O65" t="str">
        <f t="shared" si="3"/>
        <v>UP</v>
      </c>
      <c r="P65" t="str">
        <f t="shared" si="4"/>
        <v>UP</v>
      </c>
      <c r="Q65">
        <f t="shared" si="5"/>
        <v>5.5</v>
      </c>
      <c r="R65">
        <f t="shared" si="6"/>
        <v>33.5</v>
      </c>
      <c r="S65">
        <f t="shared" si="7"/>
        <v>0.16417910447761194</v>
      </c>
      <c r="T65" t="str">
        <f t="shared" si="8"/>
        <v>DOWN</v>
      </c>
      <c r="U65" t="str">
        <f t="shared" si="9"/>
        <v>No T+M+I</v>
      </c>
      <c r="V65">
        <v>1256.7945298476634</v>
      </c>
      <c r="W65">
        <v>1178.0860002371433</v>
      </c>
      <c r="X65">
        <f t="shared" si="10"/>
        <v>78.708529610520145</v>
      </c>
      <c r="Y65">
        <v>74.128081569304442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1307.5999999999999</v>
      </c>
      <c r="D66">
        <v>1321.25</v>
      </c>
      <c r="E66">
        <v>1283.8</v>
      </c>
      <c r="F66">
        <v>1293</v>
      </c>
      <c r="G66">
        <f>_xll.TA_TYPPRICE(D66,E66,F66)</f>
        <v>1299.3500000000001</v>
      </c>
      <c r="H66">
        <v>1301.4298110847717</v>
      </c>
      <c r="I66" t="str">
        <f t="shared" si="0"/>
        <v>DOWN</v>
      </c>
      <c r="J66">
        <v>1306.1582997732999</v>
      </c>
      <c r="K66">
        <v>1261.3238764483276</v>
      </c>
      <c r="L66" t="str">
        <f t="shared" si="1"/>
        <v>No Confirmation</v>
      </c>
      <c r="M66" t="str">
        <f t="shared" si="2"/>
        <v>No Trend</v>
      </c>
      <c r="N66">
        <v>58.391461547978338</v>
      </c>
      <c r="O66" t="str">
        <f t="shared" si="3"/>
        <v>No Momentum</v>
      </c>
      <c r="P66" t="str">
        <f t="shared" si="4"/>
        <v>No Trend + Momentum</v>
      </c>
      <c r="Q66">
        <f t="shared" si="5"/>
        <v>9.2000000000000455</v>
      </c>
      <c r="R66">
        <f t="shared" si="6"/>
        <v>37.450000000000045</v>
      </c>
      <c r="S66">
        <f t="shared" si="7"/>
        <v>0.24566088117490079</v>
      </c>
      <c r="T66" t="str">
        <f t="shared" si="8"/>
        <v>No Indication</v>
      </c>
      <c r="U66" t="str">
        <f t="shared" si="9"/>
        <v>No T+M+I</v>
      </c>
      <c r="V66">
        <v>1262.3646021787922</v>
      </c>
      <c r="W66">
        <v>1186.5981483677253</v>
      </c>
      <c r="X66">
        <f t="shared" si="10"/>
        <v>75.766453811066867</v>
      </c>
      <c r="Y66">
        <v>74.455756017656924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1280.2</v>
      </c>
      <c r="D67">
        <v>1306</v>
      </c>
      <c r="E67">
        <v>1269.6500000000001</v>
      </c>
      <c r="F67">
        <v>1280</v>
      </c>
      <c r="G67">
        <f>_xll.TA_TYPPRICE(D67,E67,F67)</f>
        <v>1285.2166666666667</v>
      </c>
      <c r="H67">
        <v>1293.3232388757192</v>
      </c>
      <c r="I67" t="str">
        <f t="shared" ref="I67:I82" si="20">IF(F67&gt;H67,"UP","DOWN")</f>
        <v>DOWN</v>
      </c>
      <c r="J67">
        <v>1306.1231220458999</v>
      </c>
      <c r="K67">
        <v>1263.1741261264769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50.421712914555485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10.349999999999909</v>
      </c>
      <c r="R67">
        <f t="shared" ref="R67:R82" si="26">D67-E67</f>
        <v>36.349999999999909</v>
      </c>
      <c r="S67">
        <f t="shared" ref="S67:S82" si="27">Q67/R67</f>
        <v>0.28473177441540398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1265.0777403051318</v>
      </c>
      <c r="W67">
        <v>1193.5168040441902</v>
      </c>
      <c r="X67">
        <f t="shared" ref="X67:X82" si="30">V67-W67</f>
        <v>71.560936260941617</v>
      </c>
      <c r="Y67">
        <v>73.876792066313868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1286</v>
      </c>
      <c r="D68">
        <v>1293.9000000000001</v>
      </c>
      <c r="E68">
        <v>1250</v>
      </c>
      <c r="F68">
        <v>1250.5999999999999</v>
      </c>
      <c r="G68">
        <f>_xll.TA_TYPPRICE(D68,E68,F68)</f>
        <v>1264.8333333333333</v>
      </c>
      <c r="H68">
        <v>1279.0782861045263</v>
      </c>
      <c r="I68" t="str">
        <f t="shared" si="20"/>
        <v>DOWN</v>
      </c>
      <c r="J68">
        <v>1303.4068727023666</v>
      </c>
      <c r="K68">
        <v>1260.2465425428154</v>
      </c>
      <c r="L68" t="str">
        <f t="shared" si="21"/>
        <v>DOWN</v>
      </c>
      <c r="M68" t="str">
        <f t="shared" si="22"/>
        <v>DOWN</v>
      </c>
      <c r="N68">
        <v>36.383455240697621</v>
      </c>
      <c r="O68" t="str">
        <f t="shared" si="23"/>
        <v>DOWN</v>
      </c>
      <c r="P68" t="str">
        <f t="shared" si="24"/>
        <v>DOWN</v>
      </c>
      <c r="Q68">
        <f t="shared" si="25"/>
        <v>0.59999999999990905</v>
      </c>
      <c r="R68">
        <f t="shared" si="26"/>
        <v>43.900000000000091</v>
      </c>
      <c r="S68">
        <f t="shared" si="27"/>
        <v>1.3667425968107239E-2</v>
      </c>
      <c r="T68" t="str">
        <f t="shared" si="28"/>
        <v>DOWN</v>
      </c>
      <c r="U68" t="str">
        <f t="shared" si="29"/>
        <v>DOWN</v>
      </c>
      <c r="V68">
        <v>1262.8503956428037</v>
      </c>
      <c r="W68">
        <v>1197.7451889298056</v>
      </c>
      <c r="X68">
        <f t="shared" si="30"/>
        <v>65.105206712998097</v>
      </c>
      <c r="Y68">
        <v>72.12247499565072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1256</v>
      </c>
      <c r="D69">
        <v>1286</v>
      </c>
      <c r="E69">
        <v>1246.8</v>
      </c>
      <c r="F69">
        <v>1279.95</v>
      </c>
      <c r="G69">
        <f>_xll.TA_TYPPRICE(D69,E69,F69)</f>
        <v>1270.9166666666667</v>
      </c>
      <c r="H69">
        <v>1274.9974763855967</v>
      </c>
      <c r="I69" t="str">
        <f t="shared" si="20"/>
        <v>UP</v>
      </c>
      <c r="J69">
        <v>1299.5386787685075</v>
      </c>
      <c r="K69">
        <v>1257.2584219777452</v>
      </c>
      <c r="L69" t="str">
        <f t="shared" si="21"/>
        <v>No Confirmation</v>
      </c>
      <c r="M69" t="str">
        <f t="shared" si="22"/>
        <v>No Trend</v>
      </c>
      <c r="N69">
        <v>52.786727863987572</v>
      </c>
      <c r="O69" t="str">
        <f t="shared" si="23"/>
        <v>No Momentum</v>
      </c>
      <c r="P69" t="str">
        <f t="shared" si="24"/>
        <v>No Trend + Momentum</v>
      </c>
      <c r="Q69">
        <f t="shared" si="25"/>
        <v>33.150000000000091</v>
      </c>
      <c r="R69">
        <f t="shared" si="26"/>
        <v>39.200000000000045</v>
      </c>
      <c r="S69">
        <f t="shared" si="27"/>
        <v>0.84566326530612379</v>
      </c>
      <c r="T69" t="str">
        <f t="shared" si="28"/>
        <v>UP</v>
      </c>
      <c r="U69" t="str">
        <f t="shared" si="29"/>
        <v>No T+M+I</v>
      </c>
      <c r="V69">
        <v>1265.4811040054494</v>
      </c>
      <c r="W69">
        <v>1203.8344341942645</v>
      </c>
      <c r="X69">
        <f t="shared" si="30"/>
        <v>61.646669811184893</v>
      </c>
      <c r="Y69">
        <v>70.02731395875756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1270.0999999999999</v>
      </c>
      <c r="D70">
        <v>1286</v>
      </c>
      <c r="E70">
        <v>1258</v>
      </c>
      <c r="F70">
        <v>1265</v>
      </c>
      <c r="G70">
        <f>_xll.TA_TYPPRICE(D70,E70,F70)</f>
        <v>1269.6666666666667</v>
      </c>
      <c r="H70">
        <v>1272.3320715261316</v>
      </c>
      <c r="I70" t="str">
        <f t="shared" si="20"/>
        <v>DOWN</v>
      </c>
      <c r="J70">
        <v>1296.5300834866168</v>
      </c>
      <c r="K70">
        <v>1257.4232170938019</v>
      </c>
      <c r="L70" t="str">
        <f t="shared" si="21"/>
        <v>No Confirmation</v>
      </c>
      <c r="M70" t="str">
        <f t="shared" si="22"/>
        <v>No Trend</v>
      </c>
      <c r="N70">
        <v>45.342657112210169</v>
      </c>
      <c r="O70" t="str">
        <f t="shared" si="23"/>
        <v>No Momentum</v>
      </c>
      <c r="P70" t="str">
        <f t="shared" si="24"/>
        <v>No Trend + Momentum</v>
      </c>
      <c r="Q70">
        <f t="shared" si="25"/>
        <v>7</v>
      </c>
      <c r="R70">
        <f t="shared" si="26"/>
        <v>28</v>
      </c>
      <c r="S70">
        <f t="shared" si="27"/>
        <v>0.25</v>
      </c>
      <c r="T70" t="str">
        <f t="shared" si="28"/>
        <v>No Indication</v>
      </c>
      <c r="U70" t="str">
        <f t="shared" si="29"/>
        <v>No T+M+I</v>
      </c>
      <c r="V70">
        <v>1265.4070880046111</v>
      </c>
      <c r="W70">
        <v>1208.3652168465412</v>
      </c>
      <c r="X70">
        <f t="shared" si="30"/>
        <v>57.041871158069853</v>
      </c>
      <c r="Y70">
        <v>67.430225398620024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1275.2</v>
      </c>
      <c r="D71">
        <v>1345</v>
      </c>
      <c r="E71">
        <v>1255</v>
      </c>
      <c r="F71">
        <v>1337.2</v>
      </c>
      <c r="G71">
        <f>_xll.TA_TYPPRICE(D71,E71,F71)</f>
        <v>1312.3999999999999</v>
      </c>
      <c r="H71">
        <v>1292.3660357630656</v>
      </c>
      <c r="I71" t="str">
        <f t="shared" si="20"/>
        <v>UP</v>
      </c>
      <c r="J71">
        <v>1307.3011760451463</v>
      </c>
      <c r="K71">
        <v>1256.8847244062904</v>
      </c>
      <c r="L71" t="str">
        <f t="shared" si="21"/>
        <v>UP</v>
      </c>
      <c r="M71" t="str">
        <f t="shared" si="22"/>
        <v>UP</v>
      </c>
      <c r="N71">
        <v>70.476522318542237</v>
      </c>
      <c r="O71" t="str">
        <f t="shared" si="23"/>
        <v>UP</v>
      </c>
      <c r="P71" t="str">
        <f t="shared" si="24"/>
        <v>UP</v>
      </c>
      <c r="Q71">
        <f t="shared" si="25"/>
        <v>82.200000000000045</v>
      </c>
      <c r="R71">
        <f t="shared" si="26"/>
        <v>90</v>
      </c>
      <c r="S71">
        <f t="shared" si="27"/>
        <v>0.91333333333333389</v>
      </c>
      <c r="T71" t="str">
        <f t="shared" si="28"/>
        <v>UP</v>
      </c>
      <c r="U71" t="str">
        <f t="shared" si="29"/>
        <v>UP</v>
      </c>
      <c r="V71">
        <v>1276.452151388517</v>
      </c>
      <c r="W71">
        <v>1217.9085341171678</v>
      </c>
      <c r="X71">
        <f t="shared" si="30"/>
        <v>58.543617271349149</v>
      </c>
      <c r="Y71">
        <v>65.652903773165846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1342</v>
      </c>
      <c r="D72">
        <v>1355.75</v>
      </c>
      <c r="E72">
        <v>1283.25</v>
      </c>
      <c r="F72">
        <v>1297</v>
      </c>
      <c r="G72">
        <f>_xll.TA_TYPPRICE(D72,E72,F72)</f>
        <v>1312</v>
      </c>
      <c r="H72">
        <v>1302.1830178815328</v>
      </c>
      <c r="I72" t="str">
        <f t="shared" si="20"/>
        <v>DOWN</v>
      </c>
      <c r="J72">
        <v>1318.0675813684472</v>
      </c>
      <c r="K72">
        <v>1262.7436745382258</v>
      </c>
      <c r="L72" t="str">
        <f t="shared" si="21"/>
        <v>No Confirmation</v>
      </c>
      <c r="M72" t="str">
        <f t="shared" si="22"/>
        <v>No Trend</v>
      </c>
      <c r="N72">
        <v>53.389526764588361</v>
      </c>
      <c r="O72" t="str">
        <f t="shared" si="23"/>
        <v>No Momentum</v>
      </c>
      <c r="P72" t="str">
        <f t="shared" si="24"/>
        <v>No Trend + Momentum</v>
      </c>
      <c r="Q72">
        <f t="shared" si="25"/>
        <v>13.75</v>
      </c>
      <c r="R72">
        <f t="shared" si="26"/>
        <v>72.5</v>
      </c>
      <c r="S72">
        <f t="shared" si="27"/>
        <v>0.18965517241379309</v>
      </c>
      <c r="T72" t="str">
        <f t="shared" si="28"/>
        <v>DOWN</v>
      </c>
      <c r="U72" t="str">
        <f t="shared" si="29"/>
        <v>No T+M+I</v>
      </c>
      <c r="V72">
        <v>1279.6133588672067</v>
      </c>
      <c r="W72">
        <v>1223.7671612195998</v>
      </c>
      <c r="X72">
        <f t="shared" si="30"/>
        <v>55.846197647606914</v>
      </c>
      <c r="Y72">
        <v>63.691562548054058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1298</v>
      </c>
      <c r="D73">
        <v>1352.4</v>
      </c>
      <c r="E73">
        <v>1267.2</v>
      </c>
      <c r="F73">
        <v>1320</v>
      </c>
      <c r="G73">
        <f>_xll.TA_TYPPRICE(D73,E73,F73)</f>
        <v>1313.2</v>
      </c>
      <c r="H73">
        <v>1307.6915089407664</v>
      </c>
      <c r="I73" t="str">
        <f t="shared" si="20"/>
        <v>UP</v>
      </c>
      <c r="J73">
        <v>1325.6970077310145</v>
      </c>
      <c r="K73">
        <v>1263.7339690852868</v>
      </c>
      <c r="L73" t="str">
        <f t="shared" si="21"/>
        <v>No Confirmation</v>
      </c>
      <c r="M73" t="str">
        <f t="shared" si="22"/>
        <v>No Trend</v>
      </c>
      <c r="N73">
        <v>60.277204802283812</v>
      </c>
      <c r="O73" t="str">
        <f t="shared" si="23"/>
        <v>UP</v>
      </c>
      <c r="P73" t="str">
        <f t="shared" si="24"/>
        <v>No Trend + Momentum</v>
      </c>
      <c r="Q73">
        <f t="shared" si="25"/>
        <v>52.799999999999955</v>
      </c>
      <c r="R73">
        <f t="shared" si="26"/>
        <v>85.200000000000045</v>
      </c>
      <c r="S73">
        <f t="shared" si="27"/>
        <v>0.6197183098591541</v>
      </c>
      <c r="T73" t="str">
        <f t="shared" si="28"/>
        <v>No Indication</v>
      </c>
      <c r="U73" t="str">
        <f t="shared" si="29"/>
        <v>No T+M+I</v>
      </c>
      <c r="V73">
        <v>1285.8266882722519</v>
      </c>
      <c r="W73">
        <v>1230.8955196477775</v>
      </c>
      <c r="X73">
        <f t="shared" si="30"/>
        <v>54.931168624474367</v>
      </c>
      <c r="Y73">
        <v>61.939483763338117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1289</v>
      </c>
      <c r="D74">
        <v>1336.2</v>
      </c>
      <c r="E74">
        <v>1269.95</v>
      </c>
      <c r="F74">
        <v>1298</v>
      </c>
      <c r="G74">
        <f>_xll.TA_TYPPRICE(D74,E74,F74)</f>
        <v>1301.3833333333334</v>
      </c>
      <c r="H74">
        <v>1304.5374211370499</v>
      </c>
      <c r="I74" t="str">
        <f t="shared" si="20"/>
        <v>DOWN</v>
      </c>
      <c r="J74">
        <v>1328.0310060130114</v>
      </c>
      <c r="K74">
        <v>1265.1153092885565</v>
      </c>
      <c r="L74" t="str">
        <f t="shared" si="21"/>
        <v>No Confirmation</v>
      </c>
      <c r="M74" t="str">
        <f t="shared" si="22"/>
        <v>No Trend</v>
      </c>
      <c r="N74">
        <v>51.226385456103706</v>
      </c>
      <c r="O74" t="str">
        <f t="shared" si="23"/>
        <v>No Momentum</v>
      </c>
      <c r="P74" t="str">
        <f t="shared" si="24"/>
        <v>No Trend + Momentum</v>
      </c>
      <c r="Q74">
        <f t="shared" si="25"/>
        <v>28.049999999999955</v>
      </c>
      <c r="R74">
        <f t="shared" si="26"/>
        <v>66.25</v>
      </c>
      <c r="S74">
        <f t="shared" si="27"/>
        <v>0.42339622641509367</v>
      </c>
      <c r="T74" t="str">
        <f t="shared" si="28"/>
        <v>No Indication</v>
      </c>
      <c r="U74" t="str">
        <f t="shared" si="29"/>
        <v>No T+M+I</v>
      </c>
      <c r="V74">
        <v>1287.6995054611361</v>
      </c>
      <c r="W74">
        <v>1235.8662218960903</v>
      </c>
      <c r="X74">
        <f t="shared" si="30"/>
        <v>51.833283565045804</v>
      </c>
      <c r="Y74">
        <v>59.918243723679652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1305</v>
      </c>
      <c r="D75">
        <v>1380</v>
      </c>
      <c r="E75">
        <v>1305</v>
      </c>
      <c r="F75">
        <v>1379.9</v>
      </c>
      <c r="G75">
        <f>_xll.TA_TYPPRICE(D75,E75,F75)</f>
        <v>1354.9666666666667</v>
      </c>
      <c r="H75">
        <v>1329.7520439018583</v>
      </c>
      <c r="I75" t="str">
        <f t="shared" si="20"/>
        <v>UP</v>
      </c>
      <c r="J75">
        <v>1339.5796713434534</v>
      </c>
      <c r="K75">
        <v>1273.9785738910996</v>
      </c>
      <c r="L75" t="str">
        <f t="shared" si="21"/>
        <v>UP</v>
      </c>
      <c r="M75" t="str">
        <f t="shared" si="22"/>
        <v>UP</v>
      </c>
      <c r="N75">
        <v>71.288097600002104</v>
      </c>
      <c r="O75" t="str">
        <f t="shared" si="23"/>
        <v>UP</v>
      </c>
      <c r="P75" t="str">
        <f t="shared" si="24"/>
        <v>UP</v>
      </c>
      <c r="Q75">
        <f t="shared" si="25"/>
        <v>74.900000000000091</v>
      </c>
      <c r="R75">
        <f t="shared" si="26"/>
        <v>75</v>
      </c>
      <c r="S75">
        <f t="shared" si="27"/>
        <v>0.99866666666666792</v>
      </c>
      <c r="T75" t="str">
        <f t="shared" si="28"/>
        <v>UP</v>
      </c>
      <c r="U75" t="str">
        <f t="shared" si="29"/>
        <v>UP</v>
      </c>
      <c r="V75">
        <v>1301.8841969286536</v>
      </c>
      <c r="W75">
        <v>1246.5353906445282</v>
      </c>
      <c r="X75">
        <f t="shared" si="30"/>
        <v>55.34880628412543</v>
      </c>
      <c r="Y75">
        <v>59.00435623576881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1409</v>
      </c>
      <c r="D76">
        <v>1444.75</v>
      </c>
      <c r="E76">
        <v>1382.65</v>
      </c>
      <c r="F76">
        <v>1385.95</v>
      </c>
      <c r="G76">
        <f>_xll.TA_TYPPRICE(D76,E76,F76)</f>
        <v>1404.45</v>
      </c>
      <c r="H76">
        <v>1367.1010219509292</v>
      </c>
      <c r="I76" t="str">
        <f t="shared" si="20"/>
        <v>UP</v>
      </c>
      <c r="J76">
        <v>1362.9508554893525</v>
      </c>
      <c r="K76">
        <v>1298.1277796930774</v>
      </c>
      <c r="L76" t="str">
        <f t="shared" si="21"/>
        <v>UP</v>
      </c>
      <c r="M76" t="str">
        <f t="shared" si="22"/>
        <v>UP</v>
      </c>
      <c r="N76">
        <v>72.338697056581097</v>
      </c>
      <c r="O76" t="str">
        <f t="shared" si="23"/>
        <v>UP</v>
      </c>
      <c r="P76" t="str">
        <f t="shared" si="24"/>
        <v>UP</v>
      </c>
      <c r="Q76">
        <f t="shared" si="25"/>
        <v>3.2999999999999545</v>
      </c>
      <c r="R76">
        <f t="shared" si="26"/>
        <v>62.099999999999909</v>
      </c>
      <c r="S76">
        <f t="shared" si="27"/>
        <v>5.3140096618356836E-2</v>
      </c>
      <c r="T76" t="str">
        <f t="shared" si="28"/>
        <v>DOWN</v>
      </c>
      <c r="U76" t="str">
        <f t="shared" si="29"/>
        <v>No T+M+I</v>
      </c>
      <c r="V76">
        <v>1314.8173974011684</v>
      </c>
      <c r="W76">
        <v>1256.8623987449334</v>
      </c>
      <c r="X76">
        <f t="shared" si="30"/>
        <v>57.95499865623492</v>
      </c>
      <c r="Y76">
        <v>58.794484719862034</v>
      </c>
      <c r="Z76" t="str">
        <f t="shared" si="31"/>
        <v>DOWN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1408</v>
      </c>
      <c r="D77">
        <v>1424.5</v>
      </c>
      <c r="E77">
        <v>1386</v>
      </c>
      <c r="F77">
        <v>1399.05</v>
      </c>
      <c r="G77">
        <f>_xll.TA_TYPPRICE(D77,E77,F77)</f>
        <v>1403.1833333333334</v>
      </c>
      <c r="H77">
        <v>1385.1421776421312</v>
      </c>
      <c r="I77" t="str">
        <f t="shared" si="20"/>
        <v>UP</v>
      </c>
      <c r="J77">
        <v>1376.6284431583854</v>
      </c>
      <c r="K77">
        <v>1317.6549397612823</v>
      </c>
      <c r="L77" t="str">
        <f t="shared" si="21"/>
        <v>UP</v>
      </c>
      <c r="M77" t="str">
        <f t="shared" si="22"/>
        <v>UP</v>
      </c>
      <c r="N77">
        <v>74.831346047298865</v>
      </c>
      <c r="O77" t="str">
        <f t="shared" si="23"/>
        <v>UP</v>
      </c>
      <c r="P77" t="str">
        <f t="shared" si="24"/>
        <v>UP</v>
      </c>
      <c r="Q77">
        <f t="shared" si="25"/>
        <v>13.049999999999955</v>
      </c>
      <c r="R77">
        <f t="shared" si="26"/>
        <v>38.5</v>
      </c>
      <c r="S77">
        <f t="shared" si="27"/>
        <v>0.3389610389610378</v>
      </c>
      <c r="T77" t="str">
        <f t="shared" si="28"/>
        <v>No Indication</v>
      </c>
      <c r="U77" t="str">
        <f t="shared" si="29"/>
        <v>No T+M+I</v>
      </c>
      <c r="V77">
        <v>1327.7762593394502</v>
      </c>
      <c r="W77">
        <v>1267.394813652716</v>
      </c>
      <c r="X77">
        <f t="shared" si="30"/>
        <v>60.381445686734196</v>
      </c>
      <c r="Y77">
        <v>59.111876913236465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1390</v>
      </c>
      <c r="D78">
        <v>1410.95</v>
      </c>
      <c r="E78">
        <v>1379</v>
      </c>
      <c r="F78">
        <v>1395</v>
      </c>
      <c r="G78">
        <f>_xll.TA_TYPPRICE(D78,E78,F78)</f>
        <v>1394.9833333333333</v>
      </c>
      <c r="H78">
        <v>1390.0627554877324</v>
      </c>
      <c r="I78" t="str">
        <f t="shared" si="20"/>
        <v>UP</v>
      </c>
      <c r="J78">
        <v>1384.2554557898552</v>
      </c>
      <c r="K78">
        <v>1331.2871753698862</v>
      </c>
      <c r="L78" t="str">
        <f t="shared" si="21"/>
        <v>UP</v>
      </c>
      <c r="M78" t="str">
        <f t="shared" si="22"/>
        <v>UP</v>
      </c>
      <c r="N78">
        <v>72.313094100915094</v>
      </c>
      <c r="O78" t="str">
        <f t="shared" si="23"/>
        <v>UP</v>
      </c>
      <c r="P78" t="str">
        <f t="shared" si="24"/>
        <v>UP</v>
      </c>
      <c r="Q78">
        <f t="shared" si="25"/>
        <v>16</v>
      </c>
      <c r="R78">
        <f t="shared" si="26"/>
        <v>31.950000000000045</v>
      </c>
      <c r="S78">
        <f t="shared" si="27"/>
        <v>0.50078247261345776</v>
      </c>
      <c r="T78" t="str">
        <f t="shared" si="28"/>
        <v>No Indication</v>
      </c>
      <c r="U78" t="str">
        <f t="shared" si="29"/>
        <v>No T+M+I</v>
      </c>
      <c r="V78">
        <v>1338.1183732872271</v>
      </c>
      <c r="W78">
        <v>1276.8470496784407</v>
      </c>
      <c r="X78">
        <f t="shared" si="30"/>
        <v>61.271323608786361</v>
      </c>
      <c r="Y78">
        <v>59.543766252346444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1403.8</v>
      </c>
      <c r="D79">
        <v>1432.75</v>
      </c>
      <c r="E79">
        <v>1372</v>
      </c>
      <c r="F79">
        <v>1376.15</v>
      </c>
      <c r="G79">
        <f>_xll.TA_TYPPRICE(D79,E79,F79)</f>
        <v>1393.6333333333332</v>
      </c>
      <c r="H79">
        <v>1391.8480444105328</v>
      </c>
      <c r="I79" t="str">
        <f t="shared" si="20"/>
        <v>DOWN</v>
      </c>
      <c r="J79">
        <v>1395.0320211698875</v>
      </c>
      <c r="K79">
        <v>1340.3344697321338</v>
      </c>
      <c r="L79" t="str">
        <f t="shared" si="21"/>
        <v>No Confirmation</v>
      </c>
      <c r="M79" t="str">
        <f t="shared" si="22"/>
        <v>No Trend</v>
      </c>
      <c r="N79">
        <v>60.473266167593188</v>
      </c>
      <c r="O79" t="str">
        <f t="shared" si="23"/>
        <v>UP</v>
      </c>
      <c r="P79" t="str">
        <f t="shared" si="24"/>
        <v>No Trend + Momentum</v>
      </c>
      <c r="Q79">
        <f t="shared" si="25"/>
        <v>4.1500000000000909</v>
      </c>
      <c r="R79">
        <f t="shared" si="26"/>
        <v>60.75</v>
      </c>
      <c r="S79">
        <f t="shared" si="27"/>
        <v>6.8312757201647589E-2</v>
      </c>
      <c r="T79" t="str">
        <f t="shared" si="28"/>
        <v>DOWN</v>
      </c>
      <c r="U79" t="str">
        <f t="shared" si="29"/>
        <v>No T+M+I</v>
      </c>
      <c r="V79">
        <v>1343.9693927814999</v>
      </c>
      <c r="W79">
        <v>1284.2028237763341</v>
      </c>
      <c r="X79">
        <f t="shared" si="30"/>
        <v>59.76656900516582</v>
      </c>
      <c r="Y79">
        <v>59.588326802910316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1410</v>
      </c>
      <c r="D80">
        <v>1410.05</v>
      </c>
      <c r="E80">
        <v>1352.5</v>
      </c>
      <c r="F80">
        <v>1359.1</v>
      </c>
      <c r="G80">
        <f>_xll.TA_TYPPRICE(D80,E80,F80)</f>
        <v>1373.8833333333332</v>
      </c>
      <c r="H80">
        <v>1382.8656888719329</v>
      </c>
      <c r="I80" t="str">
        <f t="shared" si="20"/>
        <v>DOWN</v>
      </c>
      <c r="J80">
        <v>1398.3693497988013</v>
      </c>
      <c r="K80">
        <v>1343.0379209027708</v>
      </c>
      <c r="L80" t="str">
        <f t="shared" si="21"/>
        <v>No Confirmation</v>
      </c>
      <c r="M80" t="str">
        <f t="shared" si="22"/>
        <v>No Trend</v>
      </c>
      <c r="N80">
        <v>51.027158833629791</v>
      </c>
      <c r="O80" t="str">
        <f t="shared" si="23"/>
        <v>No Momentum</v>
      </c>
      <c r="P80" t="str">
        <f t="shared" si="24"/>
        <v>No Trend + Momentum</v>
      </c>
      <c r="Q80">
        <f t="shared" si="25"/>
        <v>6.5999999999999091</v>
      </c>
      <c r="R80">
        <f t="shared" si="26"/>
        <v>57.549999999999955</v>
      </c>
      <c r="S80">
        <f t="shared" si="27"/>
        <v>0.11468288444830434</v>
      </c>
      <c r="T80" t="str">
        <f t="shared" si="28"/>
        <v>DOWN</v>
      </c>
      <c r="U80" t="str">
        <f t="shared" si="29"/>
        <v>No T+M+I</v>
      </c>
      <c r="V80">
        <v>1346.297178507423</v>
      </c>
      <c r="W80">
        <v>1289.7507627558648</v>
      </c>
      <c r="X80">
        <f t="shared" si="30"/>
        <v>56.546415751558243</v>
      </c>
      <c r="Y80">
        <v>58.979944592639903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1369</v>
      </c>
      <c r="D81">
        <v>1387.65</v>
      </c>
      <c r="E81">
        <v>1354</v>
      </c>
      <c r="F81">
        <v>1383</v>
      </c>
      <c r="G81">
        <f>_xll.TA_TYPPRICE(D81,E81,F81)</f>
        <v>1374.8833333333332</v>
      </c>
      <c r="H81">
        <v>1378.8745111026331</v>
      </c>
      <c r="I81" t="str">
        <f t="shared" si="20"/>
        <v>UP</v>
      </c>
      <c r="J81">
        <v>1395.9872720657343</v>
      </c>
      <c r="K81">
        <v>1345.4739384799329</v>
      </c>
      <c r="L81" t="str">
        <f t="shared" si="21"/>
        <v>No Confirmation</v>
      </c>
      <c r="M81" t="str">
        <f t="shared" si="22"/>
        <v>No Trend</v>
      </c>
      <c r="N81">
        <v>61.550690761760663</v>
      </c>
      <c r="O81" t="str">
        <f t="shared" si="23"/>
        <v>UP</v>
      </c>
      <c r="P81" t="str">
        <f t="shared" si="24"/>
        <v>No Trend + Momentum</v>
      </c>
      <c r="Q81">
        <f t="shared" si="25"/>
        <v>29</v>
      </c>
      <c r="R81">
        <f t="shared" si="26"/>
        <v>33.650000000000091</v>
      </c>
      <c r="S81">
        <f t="shared" si="27"/>
        <v>0.86181277860326666</v>
      </c>
      <c r="T81" t="str">
        <f t="shared" si="28"/>
        <v>UP</v>
      </c>
      <c r="U81" t="str">
        <f t="shared" si="29"/>
        <v>No T+M+I</v>
      </c>
      <c r="V81">
        <v>1351.943766429358</v>
      </c>
      <c r="W81">
        <v>1296.6581136628379</v>
      </c>
      <c r="X81">
        <f t="shared" si="30"/>
        <v>55.285652766520116</v>
      </c>
      <c r="Y81">
        <v>58.241086227415948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1388</v>
      </c>
      <c r="D82">
        <v>1406</v>
      </c>
      <c r="E82">
        <v>1372.05</v>
      </c>
      <c r="F82">
        <v>1389.65</v>
      </c>
      <c r="G82">
        <f>_xll.TA_TYPPRICE(D82,E82,F82)</f>
        <v>1389.2333333333336</v>
      </c>
      <c r="H82">
        <v>1384.0539222179832</v>
      </c>
      <c r="I82" t="str">
        <f t="shared" si="20"/>
        <v>UP</v>
      </c>
      <c r="J82">
        <v>1398.2123227177933</v>
      </c>
      <c r="K82">
        <v>1351.3797299288367</v>
      </c>
      <c r="L82" t="str">
        <f t="shared" si="21"/>
        <v>No Confirmation</v>
      </c>
      <c r="M82" t="str">
        <f t="shared" si="22"/>
        <v>No Trend</v>
      </c>
      <c r="N82">
        <v>64.224472919687898</v>
      </c>
      <c r="O82" t="str">
        <f t="shared" si="23"/>
        <v>UP</v>
      </c>
      <c r="P82" t="str">
        <f t="shared" si="24"/>
        <v>No Trend + Momentum</v>
      </c>
      <c r="Q82">
        <f t="shared" si="25"/>
        <v>17.600000000000136</v>
      </c>
      <c r="R82">
        <f t="shared" si="26"/>
        <v>33.950000000000045</v>
      </c>
      <c r="S82">
        <f t="shared" si="27"/>
        <v>0.51840942562592385</v>
      </c>
      <c r="T82" t="str">
        <f t="shared" si="28"/>
        <v>No Indication</v>
      </c>
      <c r="U82" t="str">
        <f t="shared" si="29"/>
        <v>No T+M+I</v>
      </c>
      <c r="V82">
        <v>1357.7447254402259</v>
      </c>
      <c r="W82">
        <v>1303.5464015396647</v>
      </c>
      <c r="X82">
        <f t="shared" si="30"/>
        <v>54.198323900561263</v>
      </c>
      <c r="Y82">
        <v>57.432533762045011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2017-07-05T05:59:05Z</dcterms:created>
  <dcterms:modified xsi:type="dcterms:W3CDTF">2017-08-26T06:07:47Z</dcterms:modified>
</cp:coreProperties>
</file>