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9" i="1"/>
  <c r="N71" i="1"/>
  <c r="N73" i="1"/>
  <c r="N75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67" i="1"/>
  <c r="N77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5" i="1"/>
  <c r="K39" i="1"/>
  <c r="K45" i="1"/>
  <c r="K55" i="1"/>
  <c r="K63" i="1"/>
  <c r="K7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3" i="1"/>
  <c r="K37" i="1"/>
  <c r="K41" i="1"/>
  <c r="K43" i="1"/>
  <c r="K47" i="1"/>
  <c r="K49" i="1"/>
  <c r="K51" i="1"/>
  <c r="K53" i="1"/>
  <c r="K57" i="1"/>
  <c r="K59" i="1"/>
  <c r="K61" i="1"/>
  <c r="K65" i="1"/>
  <c r="K67" i="1"/>
  <c r="K69" i="1"/>
  <c r="K71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7" i="1"/>
  <c r="J49" i="1"/>
  <c r="J51" i="1"/>
  <c r="J57" i="1"/>
  <c r="J63" i="1"/>
  <c r="J7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5" i="1"/>
  <c r="J53" i="1"/>
  <c r="J55" i="1"/>
  <c r="J59" i="1"/>
  <c r="J61" i="1"/>
  <c r="J65" i="1"/>
  <c r="J67" i="1"/>
  <c r="J69" i="1"/>
  <c r="J73" i="1"/>
  <c r="J75" i="1"/>
  <c r="J77" i="1"/>
  <c r="J79" i="1"/>
  <c r="J81" i="1"/>
  <c r="H2" i="1" a="1"/>
  <c r="G5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2" i="1" l="1"/>
  <c r="AH30" i="1"/>
  <c r="AH38" i="1"/>
  <c r="AH50" i="1"/>
  <c r="AH18" i="1"/>
  <c r="AH10" i="1"/>
  <c r="AH43" i="1"/>
  <c r="AH37" i="1"/>
  <c r="AH53" i="1"/>
  <c r="AH36" i="1"/>
  <c r="AH52" i="1"/>
  <c r="AH26" i="1"/>
  <c r="AH56" i="1"/>
  <c r="AH12" i="1" l="1"/>
  <c r="AH44" i="1"/>
  <c r="AH13" i="1"/>
  <c r="AH34" i="1"/>
  <c r="AH41" i="1"/>
  <c r="AH55" i="1"/>
  <c r="AH23" i="1"/>
  <c r="AH4" i="1"/>
  <c r="AH14" i="1"/>
  <c r="AH42" i="1"/>
  <c r="AH9" i="1"/>
  <c r="AH21" i="1"/>
  <c r="AH2" i="1"/>
  <c r="AH27" i="1"/>
  <c r="AH17" i="1"/>
  <c r="AH47" i="1"/>
  <c r="AH54" i="1"/>
  <c r="AH6" i="1"/>
  <c r="AH28" i="1"/>
  <c r="AH35" i="1"/>
  <c r="AH25" i="1"/>
  <c r="AH11" i="1"/>
  <c r="AH51" i="1"/>
  <c r="AH20" i="1"/>
  <c r="AH46" i="1"/>
  <c r="AH19" i="1"/>
  <c r="AH3" i="1"/>
  <c r="AH39" i="1"/>
  <c r="AH31" i="1"/>
  <c r="AH15" i="1"/>
  <c r="AH7" i="1"/>
  <c r="AH40" i="1"/>
  <c r="AH24" i="1"/>
  <c r="AH8" i="1"/>
  <c r="AH5" i="1"/>
  <c r="AH29" i="1" l="1"/>
  <c r="AH32" i="1"/>
  <c r="AH45" i="1"/>
  <c r="AH48" i="1"/>
  <c r="AH16" i="1"/>
  <c r="AH49" i="1"/>
  <c r="AH3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<sst xmlns="http://schemas.openxmlformats.org/spreadsheetml/2006/main" count="115" uniqueCount="35">
  <si>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</si>
  <si>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</si>
  <si>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</si>
  <si>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</si>
  <si>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</si>
  <si>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KAJARIACER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</si>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</sst>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663</v>
      </c>
      <c r="D2">
        <v>665.95</v>
      </c>
      <c r="E2">
        <v>650</v>
      </c>
      <c r="F2">
        <v>658</v>
      </c>
      <c r="G2">
        <f>_xll.TA_TYPPRICE(D2,E2,F2)</f>
        <v>657.98333333333335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8</v>
      </c>
      <c r="R2">
        <f>D2-E2</f>
        <v>15.950000000000045</v>
      </c>
      <c r="S2">
        <f>Q2/R2</f>
        <v>0.50156739811912088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659.95</v>
      </c>
      <c r="D3">
        <v>659.95</v>
      </c>
      <c r="E3">
        <v>640.25</v>
      </c>
      <c r="F3">
        <v>649</v>
      </c>
      <c r="G3">
        <f>_xll.TA_TYPPRICE(D3,E3,F3)</f>
        <v>649.73333333333335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8.75</v>
      </c>
      <c r="R3">
        <f t="shared" ref="R3:R66" si="6">D3-E3</f>
        <v>19.700000000000045</v>
      </c>
      <c r="S3">
        <f t="shared" ref="S3:S66" si="7">Q3/R3</f>
        <v>0.44416243654822235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653.1</v>
      </c>
      <c r="D4">
        <v>670</v>
      </c>
      <c r="E4">
        <v>649.65</v>
      </c>
      <c r="F4">
        <v>667</v>
      </c>
      <c r="G4">
        <f>_xll.TA_TYPPRICE(D4,E4,F4)</f>
        <v>662.2166666666667</v>
      </c>
      <c r="H4">
        <v>656.6444444444445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17.350000000000023</v>
      </c>
      <c r="R4">
        <f t="shared" si="6"/>
        <v>20.350000000000023</v>
      </c>
      <c r="S4">
        <f t="shared" si="7"/>
        <v>0.85257985257985269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668</v>
      </c>
      <c r="D5">
        <v>681.9</v>
      </c>
      <c r="E5">
        <v>665</v>
      </c>
      <c r="F5">
        <v>671</v>
      </c>
      <c r="G5">
        <f>_xll.TA_TYPPRICE(D5,E5,F5)</f>
        <v>672.63333333333333</v>
      </c>
      <c r="H5">
        <v>664.63888888888891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6</v>
      </c>
      <c r="R5">
        <f t="shared" si="6"/>
        <v>16.899999999999977</v>
      </c>
      <c r="S5">
        <f t="shared" si="7"/>
        <v>0.35502958579881705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668.55</v>
      </c>
      <c r="D6">
        <v>694</v>
      </c>
      <c r="E6">
        <v>668.55</v>
      </c>
      <c r="F6">
        <v>688</v>
      </c>
      <c r="G6">
        <f>_xll.TA_TYPPRICE(D6,E6,F6)</f>
        <v>683.51666666666677</v>
      </c>
      <c r="H6">
        <v>674.07777777777778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19.450000000000045</v>
      </c>
      <c r="R6">
        <f t="shared" si="6"/>
        <v>25.450000000000045</v>
      </c>
      <c r="S6">
        <f t="shared" si="7"/>
        <v>0.76424361493123816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692.95</v>
      </c>
      <c r="D7">
        <v>718</v>
      </c>
      <c r="E7">
        <v>685</v>
      </c>
      <c r="F7">
        <v>711</v>
      </c>
      <c r="G7">
        <f>_xll.TA_TYPPRICE(D7,E7,F7)</f>
        <v>704.66666666666663</v>
      </c>
      <c r="H7">
        <v>689.37222222222226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87.323943661971825</v>
      </c>
      <c r="O7" t="str">
        <f t="shared" si="3"/>
        <v>UP</v>
      </c>
      <c r="P7" t="e">
        <f t="shared" si="4"/>
        <v>#N/A</v>
      </c>
      <c r="Q7">
        <f t="shared" si="5"/>
        <v>26</v>
      </c>
      <c r="R7">
        <f t="shared" si="6"/>
        <v>33</v>
      </c>
      <c r="S7">
        <f t="shared" si="7"/>
        <v>0.78787878787878785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716.95</v>
      </c>
      <c r="D8">
        <v>789.8</v>
      </c>
      <c r="E8">
        <v>708.85</v>
      </c>
      <c r="F8">
        <v>720</v>
      </c>
      <c r="G8">
        <f>_xll.TA_TYPPRICE(D8,E8,F8)</f>
        <v>739.55000000000007</v>
      </c>
      <c r="H8">
        <v>714.46111111111122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89.057750759878417</v>
      </c>
      <c r="O8" t="str">
        <f t="shared" si="3"/>
        <v>UP</v>
      </c>
      <c r="P8" t="e">
        <f t="shared" si="4"/>
        <v>#N/A</v>
      </c>
      <c r="Q8">
        <f t="shared" si="5"/>
        <v>11.149999999999977</v>
      </c>
      <c r="R8">
        <f t="shared" si="6"/>
        <v>80.949999999999932</v>
      </c>
      <c r="S8">
        <f t="shared" si="7"/>
        <v>0.13773934527486087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723</v>
      </c>
      <c r="D9">
        <v>742.9</v>
      </c>
      <c r="E9">
        <v>702.6</v>
      </c>
      <c r="F9">
        <v>710</v>
      </c>
      <c r="G9">
        <f>_xll.TA_TYPPRICE(D9,E9,F9)</f>
        <v>718.5</v>
      </c>
      <c r="H9">
        <v>716.48055555555561</v>
      </c>
      <c r="I9" t="str">
        <f t="shared" si="0"/>
        <v>DOWN</v>
      </c>
      <c r="J9">
        <v>702.8125</v>
      </c>
      <c r="K9">
        <v>671.23750000000007</v>
      </c>
      <c r="L9" t="str">
        <f t="shared" si="1"/>
        <v>UP</v>
      </c>
      <c r="M9" t="str">
        <f t="shared" si="2"/>
        <v>No Trend</v>
      </c>
      <c r="N9">
        <v>74.840357598978287</v>
      </c>
      <c r="O9" t="str">
        <f t="shared" si="3"/>
        <v>UP</v>
      </c>
      <c r="P9" t="str">
        <f t="shared" si="4"/>
        <v>No Trend + Momentum</v>
      </c>
      <c r="Q9">
        <f t="shared" si="5"/>
        <v>7.3999999999999773</v>
      </c>
      <c r="R9">
        <f t="shared" si="6"/>
        <v>40.299999999999955</v>
      </c>
      <c r="S9">
        <f t="shared" si="7"/>
        <v>0.18362282878411876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713</v>
      </c>
      <c r="D10">
        <v>715</v>
      </c>
      <c r="E10">
        <v>680.25</v>
      </c>
      <c r="F10">
        <v>687</v>
      </c>
      <c r="G10">
        <f>_xll.TA_TYPPRICE(D10,E10,F10)</f>
        <v>694.08333333333337</v>
      </c>
      <c r="H10">
        <v>705.28194444444443</v>
      </c>
      <c r="I10" t="str">
        <f t="shared" si="0"/>
        <v>DOWN</v>
      </c>
      <c r="J10">
        <v>705.52083333333337</v>
      </c>
      <c r="K10">
        <v>673.24027777777781</v>
      </c>
      <c r="L10" t="str">
        <f t="shared" si="1"/>
        <v>No Confirmation</v>
      </c>
      <c r="M10" t="str">
        <f t="shared" si="2"/>
        <v>No Trend</v>
      </c>
      <c r="N10">
        <v>51.296640770324977</v>
      </c>
      <c r="O10" t="str">
        <f t="shared" si="3"/>
        <v>No Momentum</v>
      </c>
      <c r="P10" t="str">
        <f t="shared" si="4"/>
        <v>No Trend + Momentum</v>
      </c>
      <c r="Q10">
        <f t="shared" si="5"/>
        <v>6.75</v>
      </c>
      <c r="R10">
        <f t="shared" si="6"/>
        <v>34.75</v>
      </c>
      <c r="S10">
        <f t="shared" si="7"/>
        <v>0.19424460431654678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692.55</v>
      </c>
      <c r="D11">
        <v>722.6</v>
      </c>
      <c r="E11">
        <v>680.25</v>
      </c>
      <c r="F11">
        <v>715</v>
      </c>
      <c r="G11">
        <f>_xll.TA_TYPPRICE(D11,E11,F11)</f>
        <v>705.94999999999993</v>
      </c>
      <c r="H11">
        <v>705.61597222222213</v>
      </c>
      <c r="I11" t="str">
        <f t="shared" si="0"/>
        <v>UP</v>
      </c>
      <c r="J11">
        <v>709.31620370370376</v>
      </c>
      <c r="K11">
        <v>674.79799382716055</v>
      </c>
      <c r="L11" t="str">
        <f t="shared" si="1"/>
        <v>UP</v>
      </c>
      <c r="M11" t="str">
        <f t="shared" si="2"/>
        <v>UP</v>
      </c>
      <c r="N11">
        <v>67.063785703714657</v>
      </c>
      <c r="O11" t="str">
        <f t="shared" si="3"/>
        <v>UP</v>
      </c>
      <c r="P11" t="str">
        <f t="shared" si="4"/>
        <v>UP</v>
      </c>
      <c r="Q11">
        <f t="shared" si="5"/>
        <v>34.75</v>
      </c>
      <c r="R11">
        <f t="shared" si="6"/>
        <v>42.350000000000023</v>
      </c>
      <c r="S11">
        <f t="shared" si="7"/>
        <v>0.82054309327036556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718</v>
      </c>
      <c r="D12">
        <v>724.1</v>
      </c>
      <c r="E12">
        <v>691</v>
      </c>
      <c r="F12">
        <v>700</v>
      </c>
      <c r="G12">
        <f>_xll.TA_TYPPRICE(D12,E12,F12)</f>
        <v>705.0333333333333</v>
      </c>
      <c r="H12">
        <v>705.32465277777771</v>
      </c>
      <c r="I12" t="str">
        <f t="shared" si="0"/>
        <v>DOWN</v>
      </c>
      <c r="J12">
        <v>712.60149176954735</v>
      </c>
      <c r="K12">
        <v>678.39843964334705</v>
      </c>
      <c r="L12" t="str">
        <f t="shared" si="1"/>
        <v>No Confirmation</v>
      </c>
      <c r="M12" t="str">
        <f t="shared" si="2"/>
        <v>No Trend</v>
      </c>
      <c r="N12">
        <v>55.115374820884924</v>
      </c>
      <c r="O12" t="str">
        <f t="shared" si="3"/>
        <v>No Momentum</v>
      </c>
      <c r="P12" t="str">
        <f t="shared" si="4"/>
        <v>No Trend + Momentum</v>
      </c>
      <c r="Q12">
        <f t="shared" si="5"/>
        <v>9</v>
      </c>
      <c r="R12">
        <f t="shared" si="6"/>
        <v>33.100000000000023</v>
      </c>
      <c r="S12">
        <f t="shared" si="7"/>
        <v>0.27190332326283967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701.7</v>
      </c>
      <c r="D13">
        <v>703.45</v>
      </c>
      <c r="E13">
        <v>680.3</v>
      </c>
      <c r="F13">
        <v>689</v>
      </c>
      <c r="G13">
        <f>_xll.TA_TYPPRICE(D13,E13,F13)</f>
        <v>690.91666666666663</v>
      </c>
      <c r="H13">
        <v>698.12065972222217</v>
      </c>
      <c r="I13" t="str">
        <f t="shared" si="0"/>
        <v>DOWN</v>
      </c>
      <c r="J13">
        <v>710.56782693187017</v>
      </c>
      <c r="K13">
        <v>678.82100861149218</v>
      </c>
      <c r="L13" t="str">
        <f t="shared" si="1"/>
        <v>No Confirmation</v>
      </c>
      <c r="M13" t="str">
        <f t="shared" si="2"/>
        <v>No Trend</v>
      </c>
      <c r="N13">
        <v>47.377745613512047</v>
      </c>
      <c r="O13" t="str">
        <f t="shared" si="3"/>
        <v>No Momentum</v>
      </c>
      <c r="P13" t="str">
        <f t="shared" si="4"/>
        <v>No Trend + Momentum</v>
      </c>
      <c r="Q13">
        <f t="shared" si="5"/>
        <v>8.7000000000000455</v>
      </c>
      <c r="R13">
        <f t="shared" si="6"/>
        <v>23.150000000000091</v>
      </c>
      <c r="S13">
        <f t="shared" si="7"/>
        <v>0.37580993520518408</v>
      </c>
      <c r="T13" t="str">
        <f t="shared" si="8"/>
        <v>No Indication</v>
      </c>
      <c r="U13" t="str">
        <f t="shared" si="9"/>
        <v>No T+M+I</v>
      </c>
      <c r="V13">
        <v>688.75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680</v>
      </c>
      <c r="D14">
        <v>694</v>
      </c>
      <c r="E14">
        <v>665.35</v>
      </c>
      <c r="F14">
        <v>688</v>
      </c>
      <c r="G14">
        <f>_xll.TA_TYPPRICE(D14,E14,F14)</f>
        <v>682.44999999999993</v>
      </c>
      <c r="H14">
        <v>690.28532986111099</v>
      </c>
      <c r="I14" t="str">
        <f t="shared" si="0"/>
        <v>DOWN</v>
      </c>
      <c r="J14">
        <v>706.88608761367675</v>
      </c>
      <c r="K14">
        <v>675.82745114227168</v>
      </c>
      <c r="L14" t="str">
        <f t="shared" si="1"/>
        <v>No Confirmation</v>
      </c>
      <c r="M14" t="str">
        <f t="shared" si="2"/>
        <v>No Trend</v>
      </c>
      <c r="N14">
        <v>46.633779606042687</v>
      </c>
      <c r="O14" t="str">
        <f t="shared" si="3"/>
        <v>No Momentum</v>
      </c>
      <c r="P14" t="str">
        <f t="shared" si="4"/>
        <v>No Trend + Momentum</v>
      </c>
      <c r="Q14">
        <f t="shared" si="5"/>
        <v>22.649999999999977</v>
      </c>
      <c r="R14">
        <f t="shared" si="6"/>
        <v>28.649999999999977</v>
      </c>
      <c r="S14">
        <f t="shared" si="7"/>
        <v>0.79057591623036627</v>
      </c>
      <c r="T14" t="str">
        <f t="shared" si="8"/>
        <v>No Indication</v>
      </c>
      <c r="U14" t="str">
        <f t="shared" si="9"/>
        <v>No T+M+I</v>
      </c>
      <c r="V14">
        <v>688.63461538461536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703.7</v>
      </c>
      <c r="D15">
        <v>724</v>
      </c>
      <c r="E15">
        <v>670.05</v>
      </c>
      <c r="F15">
        <v>677</v>
      </c>
      <c r="G15">
        <f>_xll.TA_TYPPRICE(D15,E15,F15)</f>
        <v>690.35</v>
      </c>
      <c r="H15">
        <v>690.31766493055557</v>
      </c>
      <c r="I15" t="str">
        <f t="shared" si="0"/>
        <v>DOWN</v>
      </c>
      <c r="J15">
        <v>710.68917925508197</v>
      </c>
      <c r="K15">
        <v>674.54357311065576</v>
      </c>
      <c r="L15" t="str">
        <f t="shared" si="1"/>
        <v>No Confirmation</v>
      </c>
      <c r="M15" t="str">
        <f t="shared" si="2"/>
        <v>No Trend</v>
      </c>
      <c r="N15">
        <v>38.352850813037648</v>
      </c>
      <c r="O15" t="str">
        <f t="shared" si="3"/>
        <v>DOWN</v>
      </c>
      <c r="P15" t="str">
        <f t="shared" si="4"/>
        <v>No Trend + Momentum</v>
      </c>
      <c r="Q15">
        <f t="shared" si="5"/>
        <v>6.9500000000000455</v>
      </c>
      <c r="R15">
        <f t="shared" si="6"/>
        <v>53.950000000000045</v>
      </c>
      <c r="S15">
        <f t="shared" si="7"/>
        <v>0.12882298424467173</v>
      </c>
      <c r="T15" t="str">
        <f t="shared" si="8"/>
        <v>DOWN</v>
      </c>
      <c r="U15" t="str">
        <f t="shared" si="9"/>
        <v>No T+M+I</v>
      </c>
      <c r="V15">
        <v>686.84467455621302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676</v>
      </c>
      <c r="D16">
        <v>692</v>
      </c>
      <c r="E16">
        <v>668</v>
      </c>
      <c r="F16">
        <v>670</v>
      </c>
      <c r="G16">
        <f>_xll.TA_TYPPRICE(D16,E16,F16)</f>
        <v>676.66666666666663</v>
      </c>
      <c r="H16">
        <v>683.49216579861104</v>
      </c>
      <c r="I16" t="str">
        <f t="shared" si="0"/>
        <v>DOWN</v>
      </c>
      <c r="J16">
        <v>706.5360283095082</v>
      </c>
      <c r="K16">
        <v>673.08944575273222</v>
      </c>
      <c r="L16" t="str">
        <f t="shared" si="1"/>
        <v>DOWN</v>
      </c>
      <c r="M16" t="str">
        <f t="shared" si="2"/>
        <v>DOWN</v>
      </c>
      <c r="N16">
        <v>33.605951705751522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24</v>
      </c>
      <c r="S16">
        <f t="shared" si="7"/>
        <v>8.3333333333333329E-2</v>
      </c>
      <c r="T16" t="str">
        <f t="shared" si="8"/>
        <v>DOWN</v>
      </c>
      <c r="U16" t="str">
        <f t="shared" si="9"/>
        <v>DOWN</v>
      </c>
      <c r="V16">
        <v>684.25318616294953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678</v>
      </c>
      <c r="D17">
        <v>678</v>
      </c>
      <c r="E17">
        <v>627.1</v>
      </c>
      <c r="F17">
        <v>664</v>
      </c>
      <c r="G17">
        <f>_xll.TA_TYPPRICE(D17,E17,F17)</f>
        <v>656.36666666666667</v>
      </c>
      <c r="H17">
        <v>669.92941623263891</v>
      </c>
      <c r="I17" t="str">
        <f t="shared" si="0"/>
        <v>DOWN</v>
      </c>
      <c r="J17">
        <v>700.19468868517299</v>
      </c>
      <c r="K17">
        <v>662.86956891879174</v>
      </c>
      <c r="L17" t="str">
        <f t="shared" si="1"/>
        <v>No Confirmation</v>
      </c>
      <c r="M17" t="str">
        <f t="shared" si="2"/>
        <v>No Trend</v>
      </c>
      <c r="N17">
        <v>29.671253178768282</v>
      </c>
      <c r="O17" t="str">
        <f t="shared" si="3"/>
        <v>DOWN</v>
      </c>
      <c r="P17" t="str">
        <f t="shared" si="4"/>
        <v>No Trend + Momentum</v>
      </c>
      <c r="Q17">
        <f t="shared" si="5"/>
        <v>36.899999999999977</v>
      </c>
      <c r="R17">
        <f t="shared" si="6"/>
        <v>50.899999999999977</v>
      </c>
      <c r="S17">
        <f t="shared" si="7"/>
        <v>0.72495088408644393</v>
      </c>
      <c r="T17" t="str">
        <f t="shared" si="8"/>
        <v>No Indication</v>
      </c>
      <c r="U17" t="str">
        <f t="shared" si="9"/>
        <v>No T+M+I</v>
      </c>
      <c r="V17">
        <v>681.13731136864965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667.95</v>
      </c>
      <c r="D18">
        <v>680</v>
      </c>
      <c r="E18">
        <v>656</v>
      </c>
      <c r="F18">
        <v>663</v>
      </c>
      <c r="G18">
        <f>_xll.TA_TYPPRICE(D18,E18,F18)</f>
        <v>666.33333333333337</v>
      </c>
      <c r="H18">
        <v>668.13137478298609</v>
      </c>
      <c r="I18" t="str">
        <f t="shared" si="0"/>
        <v>DOWN</v>
      </c>
      <c r="J18">
        <v>695.70698008846784</v>
      </c>
      <c r="K18">
        <v>661.3429980479491</v>
      </c>
      <c r="L18" t="str">
        <f t="shared" si="1"/>
        <v>No Confirmation</v>
      </c>
      <c r="M18" t="str">
        <f t="shared" si="2"/>
        <v>No Trend</v>
      </c>
      <c r="N18">
        <v>28.964734610735526</v>
      </c>
      <c r="O18" t="str">
        <f t="shared" si="3"/>
        <v>DOWN</v>
      </c>
      <c r="P18" t="str">
        <f t="shared" si="4"/>
        <v>No Trend + Momentum</v>
      </c>
      <c r="Q18">
        <f t="shared" si="5"/>
        <v>7</v>
      </c>
      <c r="R18">
        <f t="shared" si="6"/>
        <v>24</v>
      </c>
      <c r="S18">
        <f t="shared" si="7"/>
        <v>0.29166666666666669</v>
      </c>
      <c r="T18" t="str">
        <f t="shared" si="8"/>
        <v>No Indication</v>
      </c>
      <c r="U18" t="str">
        <f t="shared" si="9"/>
        <v>No T+M+I</v>
      </c>
      <c r="V18">
        <v>678.34695577347281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661.6</v>
      </c>
      <c r="D19">
        <v>698.7</v>
      </c>
      <c r="E19">
        <v>661.2</v>
      </c>
      <c r="F19">
        <v>698</v>
      </c>
      <c r="G19">
        <f>_xll.TA_TYPPRICE(D19,E19,F19)</f>
        <v>685.9666666666667</v>
      </c>
      <c r="H19">
        <v>677.04902072482639</v>
      </c>
      <c r="I19" t="str">
        <f t="shared" si="0"/>
        <v>UP</v>
      </c>
      <c r="J19">
        <v>696.37209562436385</v>
      </c>
      <c r="K19">
        <v>661.31122070396043</v>
      </c>
      <c r="L19" t="str">
        <f t="shared" si="1"/>
        <v>UP</v>
      </c>
      <c r="M19" t="str">
        <f t="shared" si="2"/>
        <v>UP</v>
      </c>
      <c r="N19">
        <v>65.208728522473365</v>
      </c>
      <c r="O19" t="str">
        <f t="shared" si="3"/>
        <v>UP</v>
      </c>
      <c r="P19" t="str">
        <f t="shared" si="4"/>
        <v>UP</v>
      </c>
      <c r="Q19">
        <f t="shared" si="5"/>
        <v>36.799999999999955</v>
      </c>
      <c r="R19">
        <f t="shared" si="6"/>
        <v>37.5</v>
      </c>
      <c r="S19">
        <f t="shared" si="7"/>
        <v>0.98133333333333217</v>
      </c>
      <c r="T19" t="str">
        <f t="shared" si="8"/>
        <v>UP</v>
      </c>
      <c r="U19" t="str">
        <f t="shared" si="9"/>
        <v>UP</v>
      </c>
      <c r="V19">
        <v>681.37050103909235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702</v>
      </c>
      <c r="D20">
        <v>716.2</v>
      </c>
      <c r="E20">
        <v>677.1</v>
      </c>
      <c r="F20">
        <v>683</v>
      </c>
      <c r="G20">
        <f>_xll.TA_TYPPRICE(D20,E20,F20)</f>
        <v>692.1</v>
      </c>
      <c r="H20">
        <v>684.57451036241321</v>
      </c>
      <c r="I20" t="str">
        <f t="shared" si="0"/>
        <v>DOWN</v>
      </c>
      <c r="J20">
        <v>700.7782965967275</v>
      </c>
      <c r="K20">
        <v>664.81983832530261</v>
      </c>
      <c r="L20" t="str">
        <f t="shared" si="1"/>
        <v>No Confirmation</v>
      </c>
      <c r="M20" t="str">
        <f t="shared" si="2"/>
        <v>No Trend</v>
      </c>
      <c r="N20">
        <v>51.210975720714245</v>
      </c>
      <c r="O20" t="str">
        <f t="shared" si="3"/>
        <v>No Momentum</v>
      </c>
      <c r="P20" t="str">
        <f t="shared" si="4"/>
        <v>No Trend + Momentum</v>
      </c>
      <c r="Q20">
        <f t="shared" si="5"/>
        <v>5.8999999999999773</v>
      </c>
      <c r="R20">
        <f t="shared" si="6"/>
        <v>39.100000000000023</v>
      </c>
      <c r="S20">
        <f t="shared" si="7"/>
        <v>0.15089514066496096</v>
      </c>
      <c r="T20" t="str">
        <f t="shared" si="8"/>
        <v>DOWN</v>
      </c>
      <c r="U20" t="str">
        <f t="shared" si="9"/>
        <v>No T+M+I</v>
      </c>
      <c r="V20">
        <v>681.6211931869243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684.95</v>
      </c>
      <c r="D21">
        <v>689.9</v>
      </c>
      <c r="E21">
        <v>666</v>
      </c>
      <c r="F21">
        <v>681</v>
      </c>
      <c r="G21">
        <f>_xll.TA_TYPPRICE(D21,E21,F21)</f>
        <v>678.9666666666667</v>
      </c>
      <c r="H21">
        <v>681.7705885145399</v>
      </c>
      <c r="I21" t="str">
        <f t="shared" si="0"/>
        <v>DOWN</v>
      </c>
      <c r="J21">
        <v>698.36089735301027</v>
      </c>
      <c r="K21">
        <v>665.0820964752354</v>
      </c>
      <c r="L21" t="str">
        <f t="shared" si="1"/>
        <v>No Confirmation</v>
      </c>
      <c r="M21" t="str">
        <f t="shared" si="2"/>
        <v>No Trend</v>
      </c>
      <c r="N21">
        <v>49.442096363165682</v>
      </c>
      <c r="O21" t="str">
        <f t="shared" si="3"/>
        <v>No Momentum</v>
      </c>
      <c r="P21" t="str">
        <f t="shared" si="4"/>
        <v>No Trend + Momentum</v>
      </c>
      <c r="Q21">
        <f t="shared" si="5"/>
        <v>15</v>
      </c>
      <c r="R21">
        <f t="shared" si="6"/>
        <v>23.899999999999977</v>
      </c>
      <c r="S21">
        <f t="shared" si="7"/>
        <v>0.62761506276150691</v>
      </c>
      <c r="T21" t="str">
        <f t="shared" si="8"/>
        <v>No Indication</v>
      </c>
      <c r="U21" t="str">
        <f t="shared" si="9"/>
        <v>No T+M+I</v>
      </c>
      <c r="V21">
        <v>681.52562500432055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687</v>
      </c>
      <c r="D22">
        <v>687</v>
      </c>
      <c r="E22">
        <v>673.5</v>
      </c>
      <c r="F22">
        <v>681</v>
      </c>
      <c r="G22">
        <f>_xll.TA_TYPPRICE(D22,E22,F22)</f>
        <v>680.5</v>
      </c>
      <c r="H22">
        <v>681.13529425726995</v>
      </c>
      <c r="I22" t="str">
        <f t="shared" si="0"/>
        <v>DOWN</v>
      </c>
      <c r="J22">
        <v>695.83625349678573</v>
      </c>
      <c r="K22">
        <v>666.95274170296091</v>
      </c>
      <c r="L22" t="str">
        <f t="shared" si="1"/>
        <v>No Confirmation</v>
      </c>
      <c r="M22" t="str">
        <f t="shared" si="2"/>
        <v>No Trend</v>
      </c>
      <c r="N22">
        <v>49.442096363165689</v>
      </c>
      <c r="O22" t="str">
        <f t="shared" si="3"/>
        <v>No Momentum</v>
      </c>
      <c r="P22" t="str">
        <f t="shared" si="4"/>
        <v>No Trend + Momentum</v>
      </c>
      <c r="Q22">
        <f t="shared" si="5"/>
        <v>7.5</v>
      </c>
      <c r="R22">
        <f t="shared" si="6"/>
        <v>13.5</v>
      </c>
      <c r="S22">
        <f t="shared" si="7"/>
        <v>0.55555555555555558</v>
      </c>
      <c r="T22" t="str">
        <f t="shared" si="8"/>
        <v>No Indication</v>
      </c>
      <c r="U22" t="str">
        <f t="shared" si="9"/>
        <v>No T+M+I</v>
      </c>
      <c r="V22">
        <v>681.4447596190405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681.35</v>
      </c>
      <c r="D23">
        <v>706.2</v>
      </c>
      <c r="E23">
        <v>677.1</v>
      </c>
      <c r="F23">
        <v>705</v>
      </c>
      <c r="G23">
        <f>_xll.TA_TYPPRICE(D23,E23,F23)</f>
        <v>696.1</v>
      </c>
      <c r="H23">
        <v>688.61764712863499</v>
      </c>
      <c r="I23" t="str">
        <f t="shared" si="0"/>
        <v>UP</v>
      </c>
      <c r="J23">
        <v>698.13930827527781</v>
      </c>
      <c r="K23">
        <v>669.20768799119185</v>
      </c>
      <c r="L23" t="str">
        <f t="shared" si="1"/>
        <v>UP</v>
      </c>
      <c r="M23" t="str">
        <f t="shared" si="2"/>
        <v>UP</v>
      </c>
      <c r="N23">
        <v>69.315034336461849</v>
      </c>
      <c r="O23" t="str">
        <f t="shared" si="3"/>
        <v>UP</v>
      </c>
      <c r="P23" t="str">
        <f t="shared" si="4"/>
        <v>UP</v>
      </c>
      <c r="Q23">
        <f t="shared" si="5"/>
        <v>27.899999999999977</v>
      </c>
      <c r="R23">
        <f t="shared" si="6"/>
        <v>29.100000000000023</v>
      </c>
      <c r="S23">
        <f t="shared" si="7"/>
        <v>0.95876288659793663</v>
      </c>
      <c r="T23" t="str">
        <f t="shared" si="8"/>
        <v>UP</v>
      </c>
      <c r="U23" t="str">
        <f t="shared" si="9"/>
        <v>UP</v>
      </c>
      <c r="V23">
        <v>685.06864275457269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708.9</v>
      </c>
      <c r="D24">
        <v>714.9</v>
      </c>
      <c r="E24">
        <v>698.4</v>
      </c>
      <c r="F24">
        <v>702</v>
      </c>
      <c r="G24">
        <f>_xll.TA_TYPPRICE(D24,E24,F24)</f>
        <v>705.1</v>
      </c>
      <c r="H24">
        <v>696.8588235643175</v>
      </c>
      <c r="I24" t="str">
        <f t="shared" si="0"/>
        <v>UP</v>
      </c>
      <c r="J24">
        <v>701.86390643632717</v>
      </c>
      <c r="K24">
        <v>675.69486843759364</v>
      </c>
      <c r="L24" t="str">
        <f t="shared" si="1"/>
        <v>UP</v>
      </c>
      <c r="M24" t="str">
        <f t="shared" si="2"/>
        <v>UP</v>
      </c>
      <c r="N24">
        <v>65.30420491980631</v>
      </c>
      <c r="O24" t="str">
        <f t="shared" si="3"/>
        <v>UP</v>
      </c>
      <c r="P24" t="str">
        <f t="shared" si="4"/>
        <v>UP</v>
      </c>
      <c r="Q24">
        <f t="shared" si="5"/>
        <v>3.6000000000000227</v>
      </c>
      <c r="R24">
        <f t="shared" si="6"/>
        <v>16.5</v>
      </c>
      <c r="S24">
        <f t="shared" si="7"/>
        <v>0.21818181818181956</v>
      </c>
      <c r="T24" t="str">
        <f t="shared" si="8"/>
        <v>No Indication</v>
      </c>
      <c r="U24" t="str">
        <f t="shared" si="9"/>
        <v>No T+M+I</v>
      </c>
      <c r="V24">
        <v>687.67346694617686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705.5</v>
      </c>
      <c r="D25">
        <v>717</v>
      </c>
      <c r="E25">
        <v>692</v>
      </c>
      <c r="F25">
        <v>711</v>
      </c>
      <c r="G25">
        <f>_xll.TA_TYPPRICE(D25,E25,F25)</f>
        <v>706.66666666666663</v>
      </c>
      <c r="H25">
        <v>701.76274511549207</v>
      </c>
      <c r="I25" t="str">
        <f t="shared" si="0"/>
        <v>UP</v>
      </c>
      <c r="J25">
        <v>705.22748278381005</v>
      </c>
      <c r="K25">
        <v>679.31823100701729</v>
      </c>
      <c r="L25" t="str">
        <f t="shared" si="1"/>
        <v>UP</v>
      </c>
      <c r="M25" t="str">
        <f t="shared" si="2"/>
        <v>UP</v>
      </c>
      <c r="N25">
        <v>71.4904647184715</v>
      </c>
      <c r="O25" t="str">
        <f t="shared" si="3"/>
        <v>UP</v>
      </c>
      <c r="P25" t="str">
        <f t="shared" si="4"/>
        <v>UP</v>
      </c>
      <c r="Q25">
        <f t="shared" si="5"/>
        <v>19</v>
      </c>
      <c r="R25">
        <f t="shared" si="6"/>
        <v>25</v>
      </c>
      <c r="S25">
        <f t="shared" si="7"/>
        <v>0.76</v>
      </c>
      <c r="T25" t="str">
        <f t="shared" si="8"/>
        <v>No Indication</v>
      </c>
      <c r="U25" t="str">
        <f t="shared" si="9"/>
        <v>No T+M+I</v>
      </c>
      <c r="V25">
        <v>691.26216433907268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714.8</v>
      </c>
      <c r="D26">
        <v>716</v>
      </c>
      <c r="E26">
        <v>696</v>
      </c>
      <c r="F26">
        <v>708</v>
      </c>
      <c r="G26">
        <f>_xll.TA_TYPPRICE(D26,E26,F26)</f>
        <v>706.66666666666663</v>
      </c>
      <c r="H26">
        <v>704.21470589107935</v>
      </c>
      <c r="I26" t="str">
        <f t="shared" si="0"/>
        <v>UP</v>
      </c>
      <c r="J26">
        <v>707.62137549851889</v>
      </c>
      <c r="K26">
        <v>683.02529078323562</v>
      </c>
      <c r="L26" t="str">
        <f t="shared" si="1"/>
        <v>UP</v>
      </c>
      <c r="M26" t="str">
        <f t="shared" si="2"/>
        <v>UP</v>
      </c>
      <c r="N26">
        <v>66.546606762029356</v>
      </c>
      <c r="O26" t="str">
        <f t="shared" si="3"/>
        <v>UP</v>
      </c>
      <c r="P26" t="str">
        <f t="shared" si="4"/>
        <v>UP</v>
      </c>
      <c r="Q26">
        <f t="shared" si="5"/>
        <v>12</v>
      </c>
      <c r="R26">
        <f t="shared" si="6"/>
        <v>20</v>
      </c>
      <c r="S26">
        <f t="shared" si="7"/>
        <v>0.6</v>
      </c>
      <c r="T26" t="str">
        <f t="shared" si="8"/>
        <v>No Indication</v>
      </c>
      <c r="U26" t="str">
        <f t="shared" si="9"/>
        <v>No T+M+I</v>
      </c>
      <c r="V26">
        <v>693.83721597921533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713.4</v>
      </c>
      <c r="D27">
        <v>713.4</v>
      </c>
      <c r="E27">
        <v>692</v>
      </c>
      <c r="F27">
        <v>705</v>
      </c>
      <c r="G27">
        <f>_xll.TA_TYPPRICE(D27,E27,F27)</f>
        <v>703.4666666666667</v>
      </c>
      <c r="H27">
        <v>703.84068627887302</v>
      </c>
      <c r="I27" t="str">
        <f t="shared" si="0"/>
        <v>UP</v>
      </c>
      <c r="J27">
        <v>708.90551427662581</v>
      </c>
      <c r="K27">
        <v>685.01967060918321</v>
      </c>
      <c r="L27" t="str">
        <f t="shared" si="1"/>
        <v>No Confirmation</v>
      </c>
      <c r="M27" t="str">
        <f t="shared" si="2"/>
        <v>No Trend</v>
      </c>
      <c r="N27">
        <v>61.251837949408817</v>
      </c>
      <c r="O27" t="str">
        <f t="shared" si="3"/>
        <v>UP</v>
      </c>
      <c r="P27" t="str">
        <f t="shared" si="4"/>
        <v>No Trend + Momentum</v>
      </c>
      <c r="Q27">
        <f t="shared" si="5"/>
        <v>13</v>
      </c>
      <c r="R27">
        <f t="shared" si="6"/>
        <v>21.399999999999977</v>
      </c>
      <c r="S27">
        <f t="shared" si="7"/>
        <v>0.60747663551401931</v>
      </c>
      <c r="T27" t="str">
        <f t="shared" si="8"/>
        <v>No Indication</v>
      </c>
      <c r="U27" t="str">
        <f t="shared" si="9"/>
        <v>No T+M+I</v>
      </c>
      <c r="V27">
        <v>695.55456736702831</v>
      </c>
      <c r="W27">
        <v>688.5</v>
      </c>
      <c r="X27">
        <f t="shared" si="10"/>
        <v>7.0545673670283122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704.8</v>
      </c>
      <c r="D28">
        <v>707.1</v>
      </c>
      <c r="E28">
        <v>687.25</v>
      </c>
      <c r="F28">
        <v>689</v>
      </c>
      <c r="G28">
        <f>_xll.TA_TYPPRICE(D28,E28,F28)</f>
        <v>694.44999999999993</v>
      </c>
      <c r="H28">
        <v>699.14534313943648</v>
      </c>
      <c r="I28" t="str">
        <f t="shared" si="0"/>
        <v>DOWN</v>
      </c>
      <c r="J28">
        <v>708.50428888182012</v>
      </c>
      <c r="K28">
        <v>685.5152993626981</v>
      </c>
      <c r="L28" t="str">
        <f t="shared" si="1"/>
        <v>No Confirmation</v>
      </c>
      <c r="M28" t="str">
        <f t="shared" si="2"/>
        <v>No Trend</v>
      </c>
      <c r="N28">
        <v>40.022576969693702</v>
      </c>
      <c r="O28" t="str">
        <f t="shared" si="3"/>
        <v>No Momentum</v>
      </c>
      <c r="P28" t="str">
        <f t="shared" si="4"/>
        <v>No Trend + Momentum</v>
      </c>
      <c r="Q28">
        <f t="shared" si="5"/>
        <v>1.75</v>
      </c>
      <c r="R28">
        <f t="shared" si="6"/>
        <v>19.850000000000023</v>
      </c>
      <c r="S28">
        <f t="shared" si="7"/>
        <v>8.8161209068009977E-2</v>
      </c>
      <c r="T28" t="str">
        <f t="shared" si="8"/>
        <v>DOWN</v>
      </c>
      <c r="U28" t="str">
        <f t="shared" si="9"/>
        <v>No T+M+I</v>
      </c>
      <c r="V28">
        <v>694.54617238748551</v>
      </c>
      <c r="W28">
        <v>688.53703703703707</v>
      </c>
      <c r="X28">
        <f t="shared" si="10"/>
        <v>6.0091353504484459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689.05</v>
      </c>
      <c r="D29">
        <v>701.5</v>
      </c>
      <c r="E29">
        <v>669</v>
      </c>
      <c r="F29">
        <v>696</v>
      </c>
      <c r="G29">
        <f>_xll.TA_TYPPRICE(D29,E29,F29)</f>
        <v>688.83333333333337</v>
      </c>
      <c r="H29">
        <v>693.98933823638492</v>
      </c>
      <c r="I29" t="str">
        <f t="shared" si="0"/>
        <v>UP</v>
      </c>
      <c r="J29">
        <v>706.94778024141567</v>
      </c>
      <c r="K29">
        <v>681.84523283765407</v>
      </c>
      <c r="L29" t="str">
        <f t="shared" si="1"/>
        <v>No Confirmation</v>
      </c>
      <c r="M29" t="str">
        <f t="shared" si="2"/>
        <v>No Trend</v>
      </c>
      <c r="N29">
        <v>49.579368310918341</v>
      </c>
      <c r="O29" t="str">
        <f t="shared" si="3"/>
        <v>No Momentum</v>
      </c>
      <c r="P29" t="str">
        <f t="shared" si="4"/>
        <v>No Trend + Momentum</v>
      </c>
      <c r="Q29">
        <f t="shared" si="5"/>
        <v>27</v>
      </c>
      <c r="R29">
        <f t="shared" si="6"/>
        <v>32.5</v>
      </c>
      <c r="S29">
        <f t="shared" si="7"/>
        <v>0.83076923076923082</v>
      </c>
      <c r="T29" t="str">
        <f t="shared" si="8"/>
        <v>UP</v>
      </c>
      <c r="U29" t="str">
        <f t="shared" si="9"/>
        <v>No T+M+I</v>
      </c>
      <c r="V29">
        <v>694.76983817402618</v>
      </c>
      <c r="W29">
        <v>689.08984910836762</v>
      </c>
      <c r="X29">
        <f t="shared" si="10"/>
        <v>5.6799890656585603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700</v>
      </c>
      <c r="D30">
        <v>702</v>
      </c>
      <c r="E30">
        <v>682.3</v>
      </c>
      <c r="F30">
        <v>690</v>
      </c>
      <c r="G30">
        <f>_xll.TA_TYPPRICE(D30,E30,F30)</f>
        <v>691.43333333333339</v>
      </c>
      <c r="H30">
        <v>692.7113357848591</v>
      </c>
      <c r="I30" t="str">
        <f t="shared" si="0"/>
        <v>DOWN</v>
      </c>
      <c r="J30">
        <v>705.84827352110108</v>
      </c>
      <c r="K30">
        <v>681.94629220706429</v>
      </c>
      <c r="L30" t="str">
        <f t="shared" si="1"/>
        <v>No Confirmation</v>
      </c>
      <c r="M30" t="str">
        <f t="shared" si="2"/>
        <v>No Trend</v>
      </c>
      <c r="N30">
        <v>42.349422849548816</v>
      </c>
      <c r="O30" t="str">
        <f t="shared" si="3"/>
        <v>No Momentum</v>
      </c>
      <c r="P30" t="str">
        <f t="shared" si="4"/>
        <v>No Trend + Momentum</v>
      </c>
      <c r="Q30">
        <f t="shared" si="5"/>
        <v>7.7000000000000455</v>
      </c>
      <c r="R30">
        <f t="shared" si="6"/>
        <v>19.700000000000045</v>
      </c>
      <c r="S30">
        <f t="shared" si="7"/>
        <v>0.39086294416243794</v>
      </c>
      <c r="T30" t="str">
        <f t="shared" si="8"/>
        <v>No Indication</v>
      </c>
      <c r="U30" t="str">
        <f t="shared" si="9"/>
        <v>No T+M+I</v>
      </c>
      <c r="V30">
        <v>694.03601691648373</v>
      </c>
      <c r="W30">
        <v>689.15726769293303</v>
      </c>
      <c r="X30">
        <f t="shared" si="10"/>
        <v>4.8787492235506988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690</v>
      </c>
      <c r="D31">
        <v>697.5</v>
      </c>
      <c r="E31">
        <v>682.7</v>
      </c>
      <c r="F31">
        <v>688</v>
      </c>
      <c r="G31">
        <f>_xll.TA_TYPPRICE(D31,E31,F31)</f>
        <v>689.4</v>
      </c>
      <c r="H31">
        <v>691.05566789242948</v>
      </c>
      <c r="I31" t="str">
        <f t="shared" si="0"/>
        <v>DOWN</v>
      </c>
      <c r="J31">
        <v>703.99310162752306</v>
      </c>
      <c r="K31">
        <v>682.1137828277167</v>
      </c>
      <c r="L31" t="str">
        <f t="shared" si="1"/>
        <v>No Confirmation</v>
      </c>
      <c r="M31" t="str">
        <f t="shared" si="2"/>
        <v>No Trend</v>
      </c>
      <c r="N31">
        <v>39.92363473458348</v>
      </c>
      <c r="O31" t="str">
        <f t="shared" si="3"/>
        <v>DOWN</v>
      </c>
      <c r="P31" t="str">
        <f t="shared" si="4"/>
        <v>No Trend + Momentum</v>
      </c>
      <c r="Q31">
        <f t="shared" si="5"/>
        <v>5.2999999999999545</v>
      </c>
      <c r="R31">
        <f t="shared" si="6"/>
        <v>14.799999999999955</v>
      </c>
      <c r="S31">
        <f t="shared" si="7"/>
        <v>0.35810810810810612</v>
      </c>
      <c r="T31" t="str">
        <f t="shared" si="8"/>
        <v>No Indication</v>
      </c>
      <c r="U31" t="str">
        <f t="shared" si="9"/>
        <v>No T+M+I</v>
      </c>
      <c r="V31">
        <v>693.10739892933236</v>
      </c>
      <c r="W31">
        <v>689.07154416012315</v>
      </c>
      <c r="X31">
        <f t="shared" si="10"/>
        <v>4.0358547692092088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690</v>
      </c>
      <c r="D32">
        <v>706</v>
      </c>
      <c r="E32">
        <v>689.4</v>
      </c>
      <c r="F32">
        <v>700</v>
      </c>
      <c r="G32">
        <f>_xll.TA_TYPPRICE(D32,E32,F32)</f>
        <v>698.4666666666667</v>
      </c>
      <c r="H32">
        <v>694.76116727954809</v>
      </c>
      <c r="I32" t="str">
        <f t="shared" si="0"/>
        <v>UP</v>
      </c>
      <c r="J32">
        <v>704.43907904362902</v>
      </c>
      <c r="K32">
        <v>683.73294219933518</v>
      </c>
      <c r="L32" t="str">
        <f t="shared" si="1"/>
        <v>No Confirmation</v>
      </c>
      <c r="M32" t="str">
        <f t="shared" si="2"/>
        <v>No Trend</v>
      </c>
      <c r="N32">
        <v>57.976869599454098</v>
      </c>
      <c r="O32" t="str">
        <f t="shared" si="3"/>
        <v>No Momentum</v>
      </c>
      <c r="P32" t="str">
        <f t="shared" si="4"/>
        <v>No Trend + Momentum</v>
      </c>
      <c r="Q32">
        <f t="shared" si="5"/>
        <v>10.600000000000023</v>
      </c>
      <c r="R32">
        <f t="shared" si="6"/>
        <v>16.600000000000023</v>
      </c>
      <c r="S32">
        <f t="shared" si="7"/>
        <v>0.63855421686747038</v>
      </c>
      <c r="T32" t="str">
        <f t="shared" si="8"/>
        <v>No Indication</v>
      </c>
      <c r="U32" t="str">
        <f t="shared" si="9"/>
        <v>No T+M+I</v>
      </c>
      <c r="V32">
        <v>694.16779909405045</v>
      </c>
      <c r="W32">
        <v>689.88105940752143</v>
      </c>
      <c r="X32">
        <f t="shared" si="10"/>
        <v>4.2867396865290175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712</v>
      </c>
      <c r="D33">
        <v>712.5</v>
      </c>
      <c r="E33">
        <v>693</v>
      </c>
      <c r="F33">
        <v>705</v>
      </c>
      <c r="G33">
        <f>_xll.TA_TYPPRICE(D33,E33,F33)</f>
        <v>703.5</v>
      </c>
      <c r="H33">
        <v>699.13058363977404</v>
      </c>
      <c r="I33" t="str">
        <f t="shared" si="0"/>
        <v>UP</v>
      </c>
      <c r="J33">
        <v>706.23039481171145</v>
      </c>
      <c r="K33">
        <v>685.79228837726066</v>
      </c>
      <c r="L33" t="str">
        <f t="shared" si="1"/>
        <v>No Confirmation</v>
      </c>
      <c r="M33" t="str">
        <f t="shared" si="2"/>
        <v>No Trend</v>
      </c>
      <c r="N33">
        <v>63.66393302391473</v>
      </c>
      <c r="O33" t="str">
        <f t="shared" si="3"/>
        <v>UP</v>
      </c>
      <c r="P33" t="str">
        <f t="shared" si="4"/>
        <v>No Trend + Momentum</v>
      </c>
      <c r="Q33">
        <f t="shared" si="5"/>
        <v>12</v>
      </c>
      <c r="R33">
        <f t="shared" si="6"/>
        <v>19.5</v>
      </c>
      <c r="S33">
        <f t="shared" si="7"/>
        <v>0.61538461538461542</v>
      </c>
      <c r="T33" t="str">
        <f t="shared" si="8"/>
        <v>No Indication</v>
      </c>
      <c r="U33" t="str">
        <f t="shared" si="9"/>
        <v>No T+M+I</v>
      </c>
      <c r="V33">
        <v>695.83429154111957</v>
      </c>
      <c r="W33">
        <v>691.00098093289023</v>
      </c>
      <c r="X33">
        <f t="shared" si="10"/>
        <v>4.8333106082293398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705.5</v>
      </c>
      <c r="D34">
        <v>710.05</v>
      </c>
      <c r="E34">
        <v>690</v>
      </c>
      <c r="F34">
        <v>693</v>
      </c>
      <c r="G34">
        <f>_xll.TA_TYPPRICE(D34,E34,F34)</f>
        <v>697.68333333333339</v>
      </c>
      <c r="H34">
        <v>698.40695848655378</v>
      </c>
      <c r="I34" t="str">
        <f t="shared" si="0"/>
        <v>DOWN</v>
      </c>
      <c r="J34">
        <v>707.07919596466445</v>
      </c>
      <c r="K34">
        <v>686.72733540453612</v>
      </c>
      <c r="L34" t="str">
        <f t="shared" si="1"/>
        <v>No Confirmation</v>
      </c>
      <c r="M34" t="str">
        <f t="shared" si="2"/>
        <v>No Trend</v>
      </c>
      <c r="N34">
        <v>45.280333746075328</v>
      </c>
      <c r="O34" t="str">
        <f t="shared" si="3"/>
        <v>No Momentum</v>
      </c>
      <c r="P34" t="str">
        <f t="shared" si="4"/>
        <v>No Trend + Momentum</v>
      </c>
      <c r="Q34">
        <f t="shared" si="5"/>
        <v>3</v>
      </c>
      <c r="R34">
        <f t="shared" si="6"/>
        <v>20.049999999999955</v>
      </c>
      <c r="S34">
        <f t="shared" si="7"/>
        <v>0.1496259351620951</v>
      </c>
      <c r="T34" t="str">
        <f t="shared" si="8"/>
        <v>DOWN</v>
      </c>
      <c r="U34" t="str">
        <f t="shared" si="9"/>
        <v>No T+M+I</v>
      </c>
      <c r="V34">
        <v>695.39824668863969</v>
      </c>
      <c r="W34">
        <v>691.14905641934286</v>
      </c>
      <c r="X34">
        <f t="shared" si="10"/>
        <v>4.2491902692968324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695</v>
      </c>
      <c r="D35">
        <v>709.9</v>
      </c>
      <c r="E35">
        <v>692</v>
      </c>
      <c r="F35">
        <v>708</v>
      </c>
      <c r="G35">
        <f>_xll.TA_TYPPRICE(D35,E35,F35)</f>
        <v>703.30000000000007</v>
      </c>
      <c r="H35">
        <v>700.85347924327698</v>
      </c>
      <c r="I35" t="str">
        <f t="shared" si="0"/>
        <v>UP</v>
      </c>
      <c r="J35">
        <v>707.70604130585014</v>
      </c>
      <c r="K35">
        <v>687.89903864797259</v>
      </c>
      <c r="L35" t="str">
        <f t="shared" si="1"/>
        <v>UP</v>
      </c>
      <c r="M35" t="str">
        <f t="shared" si="2"/>
        <v>UP</v>
      </c>
      <c r="N35">
        <v>62.293180982094121</v>
      </c>
      <c r="O35" t="str">
        <f t="shared" si="3"/>
        <v>UP</v>
      </c>
      <c r="P35" t="str">
        <f t="shared" si="4"/>
        <v>UP</v>
      </c>
      <c r="Q35">
        <f t="shared" si="5"/>
        <v>16</v>
      </c>
      <c r="R35">
        <f t="shared" si="6"/>
        <v>17.899999999999977</v>
      </c>
      <c r="S35">
        <f t="shared" si="7"/>
        <v>0.89385474860335312</v>
      </c>
      <c r="T35" t="str">
        <f t="shared" si="8"/>
        <v>UP</v>
      </c>
      <c r="U35" t="str">
        <f t="shared" si="9"/>
        <v>UP</v>
      </c>
      <c r="V35">
        <v>697.33697796731053</v>
      </c>
      <c r="W35">
        <v>692.39727446235452</v>
      </c>
      <c r="X35">
        <f t="shared" si="10"/>
        <v>4.9397035049560145</v>
      </c>
      <c r="Y35">
        <v>5.107471093878492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712</v>
      </c>
      <c r="D36">
        <v>712.95</v>
      </c>
      <c r="E36">
        <v>698.1</v>
      </c>
      <c r="F36">
        <v>702</v>
      </c>
      <c r="G36">
        <f>_xll.TA_TYPPRICE(D36,E36,F36)</f>
        <v>704.35</v>
      </c>
      <c r="H36">
        <v>702.60173962163844</v>
      </c>
      <c r="I36" t="str">
        <f t="shared" si="0"/>
        <v>DOWN</v>
      </c>
      <c r="J36">
        <v>708.87136546010572</v>
      </c>
      <c r="K36">
        <v>690.16591894842315</v>
      </c>
      <c r="L36" t="str">
        <f t="shared" si="1"/>
        <v>No Confirmation</v>
      </c>
      <c r="M36" t="str">
        <f t="shared" si="2"/>
        <v>No Trend</v>
      </c>
      <c r="N36">
        <v>53.912270711977342</v>
      </c>
      <c r="O36" t="str">
        <f t="shared" si="3"/>
        <v>No Momentum</v>
      </c>
      <c r="P36" t="str">
        <f t="shared" si="4"/>
        <v>No Trend + Momentum</v>
      </c>
      <c r="Q36">
        <f t="shared" si="5"/>
        <v>3.8999999999999773</v>
      </c>
      <c r="R36">
        <f t="shared" si="6"/>
        <v>14.850000000000023</v>
      </c>
      <c r="S36">
        <f t="shared" si="7"/>
        <v>0.26262626262626071</v>
      </c>
      <c r="T36" t="str">
        <f t="shared" si="8"/>
        <v>No Indication</v>
      </c>
      <c r="U36" t="str">
        <f t="shared" si="9"/>
        <v>No T+M+I</v>
      </c>
      <c r="V36">
        <v>698.05436597233972</v>
      </c>
      <c r="W36">
        <v>693.10858746514305</v>
      </c>
      <c r="X36">
        <f t="shared" si="10"/>
        <v>4.9457785071966782</v>
      </c>
      <c r="Y36">
        <v>5.0751325765421296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702</v>
      </c>
      <c r="D37">
        <v>705.9</v>
      </c>
      <c r="E37">
        <v>695.35</v>
      </c>
      <c r="F37">
        <v>697</v>
      </c>
      <c r="G37">
        <f>_xll.TA_TYPPRICE(D37,E37,F37)</f>
        <v>699.41666666666663</v>
      </c>
      <c r="H37">
        <v>701.00920314415248</v>
      </c>
      <c r="I37" t="str">
        <f t="shared" si="0"/>
        <v>DOWN</v>
      </c>
      <c r="J37">
        <v>708.21106202452665</v>
      </c>
      <c r="K37">
        <v>691.31793695988472</v>
      </c>
      <c r="L37" t="str">
        <f t="shared" si="1"/>
        <v>No Confirmation</v>
      </c>
      <c r="M37" t="str">
        <f t="shared" si="2"/>
        <v>No Trend</v>
      </c>
      <c r="N37">
        <v>47.285426514999038</v>
      </c>
      <c r="O37" t="str">
        <f t="shared" si="3"/>
        <v>No Momentum</v>
      </c>
      <c r="P37" t="str">
        <f t="shared" si="4"/>
        <v>No Trend + Momentum</v>
      </c>
      <c r="Q37">
        <f t="shared" si="5"/>
        <v>1.6499999999999773</v>
      </c>
      <c r="R37">
        <f t="shared" si="6"/>
        <v>10.549999999999955</v>
      </c>
      <c r="S37">
        <f t="shared" si="7"/>
        <v>0.15639810426540135</v>
      </c>
      <c r="T37" t="str">
        <f t="shared" si="8"/>
        <v>DOWN</v>
      </c>
      <c r="U37" t="str">
        <f t="shared" si="9"/>
        <v>No T+M+I</v>
      </c>
      <c r="V37">
        <v>697.89215582274903</v>
      </c>
      <c r="W37">
        <v>693.39684024550286</v>
      </c>
      <c r="X37">
        <f t="shared" si="10"/>
        <v>4.4953155772461741</v>
      </c>
      <c r="Y37">
        <v>4.9591691766829387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699.6</v>
      </c>
      <c r="D38">
        <v>699.6</v>
      </c>
      <c r="E38">
        <v>685.1</v>
      </c>
      <c r="F38">
        <v>694</v>
      </c>
      <c r="G38">
        <f>_xll.TA_TYPPRICE(D38,E38,F38)</f>
        <v>692.9</v>
      </c>
      <c r="H38">
        <v>696.95460157207617</v>
      </c>
      <c r="I38" t="str">
        <f t="shared" si="0"/>
        <v>DOWN</v>
      </c>
      <c r="J38">
        <v>706.29749268574301</v>
      </c>
      <c r="K38">
        <v>689.93617319102145</v>
      </c>
      <c r="L38" t="str">
        <f t="shared" si="1"/>
        <v>No Confirmation</v>
      </c>
      <c r="M38" t="str">
        <f t="shared" si="2"/>
        <v>No Trend</v>
      </c>
      <c r="N38">
        <v>43.294168510538952</v>
      </c>
      <c r="O38" t="str">
        <f t="shared" si="3"/>
        <v>No Momentum</v>
      </c>
      <c r="P38" t="str">
        <f t="shared" si="4"/>
        <v>No Trend + Momentum</v>
      </c>
      <c r="Q38">
        <f t="shared" si="5"/>
        <v>8.8999999999999773</v>
      </c>
      <c r="R38">
        <f t="shared" si="6"/>
        <v>14.5</v>
      </c>
      <c r="S38">
        <f t="shared" si="7"/>
        <v>0.61379310344827431</v>
      </c>
      <c r="T38" t="str">
        <f t="shared" si="8"/>
        <v>No Indication</v>
      </c>
      <c r="U38" t="str">
        <f t="shared" si="9"/>
        <v>No T+M+I</v>
      </c>
      <c r="V38">
        <v>697.29336261924914</v>
      </c>
      <c r="W38">
        <v>693.44151874583599</v>
      </c>
      <c r="X38">
        <f t="shared" si="10"/>
        <v>3.851843873413145</v>
      </c>
      <c r="Y38">
        <v>4.7377041160289801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696.15</v>
      </c>
      <c r="D39">
        <v>696.15</v>
      </c>
      <c r="E39">
        <v>680.2</v>
      </c>
      <c r="F39">
        <v>682</v>
      </c>
      <c r="G39">
        <f>_xll.TA_TYPPRICE(D39,E39,F39)</f>
        <v>686.11666666666667</v>
      </c>
      <c r="H39">
        <v>691.53563411937148</v>
      </c>
      <c r="I39" t="str">
        <f t="shared" si="0"/>
        <v>DOWN</v>
      </c>
      <c r="J39">
        <v>704.0424943111334</v>
      </c>
      <c r="K39">
        <v>687.77257914857228</v>
      </c>
      <c r="L39" t="str">
        <f t="shared" si="1"/>
        <v>DOWN</v>
      </c>
      <c r="M39" t="str">
        <f t="shared" si="2"/>
        <v>DOWN</v>
      </c>
      <c r="N39">
        <v>30.44513627931385</v>
      </c>
      <c r="O39" t="str">
        <f t="shared" si="3"/>
        <v>DOWN</v>
      </c>
      <c r="P39" t="str">
        <f t="shared" si="4"/>
        <v>DOWN</v>
      </c>
      <c r="Q39">
        <f t="shared" si="5"/>
        <v>1.7999999999999545</v>
      </c>
      <c r="R39">
        <f t="shared" si="6"/>
        <v>15.949999999999932</v>
      </c>
      <c r="S39">
        <f t="shared" si="7"/>
        <v>0.11285266457680014</v>
      </c>
      <c r="T39" t="str">
        <f t="shared" si="8"/>
        <v>DOWN</v>
      </c>
      <c r="U39" t="str">
        <f t="shared" si="9"/>
        <v>DOWN</v>
      </c>
      <c r="V39">
        <v>694.9405376009031</v>
      </c>
      <c r="W39">
        <v>692.59399883873698</v>
      </c>
      <c r="X39">
        <f t="shared" si="10"/>
        <v>2.3465387621661193</v>
      </c>
      <c r="Y39">
        <v>4.259471045256408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683</v>
      </c>
      <c r="D40">
        <v>685.15</v>
      </c>
      <c r="E40">
        <v>664.4</v>
      </c>
      <c r="F40">
        <v>678</v>
      </c>
      <c r="G40">
        <f>_xll.TA_TYPPRICE(D40,E40,F40)</f>
        <v>675.85</v>
      </c>
      <c r="H40">
        <v>683.69281705968569</v>
      </c>
      <c r="I40" t="str">
        <f t="shared" si="0"/>
        <v>DOWN</v>
      </c>
      <c r="J40">
        <v>699.84416224199265</v>
      </c>
      <c r="K40">
        <v>682.5786726711118</v>
      </c>
      <c r="L40" t="str">
        <f t="shared" si="1"/>
        <v>DOWN</v>
      </c>
      <c r="M40" t="str">
        <f t="shared" si="2"/>
        <v>DOWN</v>
      </c>
      <c r="N40">
        <v>27.094612408658175</v>
      </c>
      <c r="O40" t="str">
        <f t="shared" si="3"/>
        <v>DOWN</v>
      </c>
      <c r="P40" t="str">
        <f t="shared" si="4"/>
        <v>DOWN</v>
      </c>
      <c r="Q40">
        <f t="shared" si="5"/>
        <v>13.600000000000023</v>
      </c>
      <c r="R40">
        <f t="shared" si="6"/>
        <v>20.75</v>
      </c>
      <c r="S40">
        <f t="shared" si="7"/>
        <v>0.65542168674698909</v>
      </c>
      <c r="T40" t="str">
        <f t="shared" si="8"/>
        <v>No Indication</v>
      </c>
      <c r="U40" t="str">
        <f t="shared" si="9"/>
        <v>No T+M+I</v>
      </c>
      <c r="V40">
        <v>692.33430104691797</v>
      </c>
      <c r="W40">
        <v>691.51296188771937</v>
      </c>
      <c r="X40">
        <f t="shared" si="10"/>
        <v>0.82133915919860101</v>
      </c>
      <c r="Y40">
        <v>3.5718446680448466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678</v>
      </c>
      <c r="D41">
        <v>678</v>
      </c>
      <c r="E41">
        <v>655</v>
      </c>
      <c r="F41">
        <v>660</v>
      </c>
      <c r="G41">
        <f>_xll.TA_TYPPRICE(D41,E41,F41)</f>
        <v>664.33333333333337</v>
      </c>
      <c r="H41">
        <v>674.01307519650959</v>
      </c>
      <c r="I41" t="str">
        <f t="shared" si="0"/>
        <v>DOWN</v>
      </c>
      <c r="J41">
        <v>694.98990396599424</v>
      </c>
      <c r="K41">
        <v>676.45007874419809</v>
      </c>
      <c r="L41" t="str">
        <f t="shared" si="1"/>
        <v>DOWN</v>
      </c>
      <c r="M41" t="str">
        <f t="shared" si="2"/>
        <v>DOWN</v>
      </c>
      <c r="N41">
        <v>16.735006919923539</v>
      </c>
      <c r="O41" t="str">
        <f t="shared" si="3"/>
        <v>DOWN</v>
      </c>
      <c r="P41" t="str">
        <f t="shared" si="4"/>
        <v>DOWN</v>
      </c>
      <c r="Q41">
        <f t="shared" si="5"/>
        <v>5</v>
      </c>
      <c r="R41">
        <f t="shared" si="6"/>
        <v>23</v>
      </c>
      <c r="S41">
        <f t="shared" si="7"/>
        <v>0.21739130434782608</v>
      </c>
      <c r="T41" t="str">
        <f t="shared" si="8"/>
        <v>No Indication</v>
      </c>
      <c r="U41" t="str">
        <f t="shared" si="9"/>
        <v>No T+M+I</v>
      </c>
      <c r="V41">
        <v>687.35979319354601</v>
      </c>
      <c r="W41">
        <v>689.17866841455498</v>
      </c>
      <c r="X41">
        <f t="shared" si="10"/>
        <v>-1.818875221008966</v>
      </c>
      <c r="Y41">
        <v>2.4937006902340837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664.45</v>
      </c>
      <c r="D42">
        <v>666</v>
      </c>
      <c r="E42">
        <v>636.5</v>
      </c>
      <c r="F42">
        <v>658</v>
      </c>
      <c r="G42">
        <f>_xll.TA_TYPPRICE(D42,E42,F42)</f>
        <v>653.5</v>
      </c>
      <c r="H42">
        <v>663.75653759825479</v>
      </c>
      <c r="I42" t="str">
        <f t="shared" si="0"/>
        <v>DOWN</v>
      </c>
      <c r="J42">
        <v>688.5477030846622</v>
      </c>
      <c r="K42">
        <v>667.57228346770967</v>
      </c>
      <c r="L42" t="str">
        <f t="shared" si="1"/>
        <v>DOWN</v>
      </c>
      <c r="M42" t="str">
        <f t="shared" si="2"/>
        <v>DOWN</v>
      </c>
      <c r="N42">
        <v>15.891123635658888</v>
      </c>
      <c r="O42" t="str">
        <f t="shared" si="3"/>
        <v>DOWN</v>
      </c>
      <c r="P42" t="str">
        <f t="shared" si="4"/>
        <v>DOWN</v>
      </c>
      <c r="Q42">
        <f t="shared" si="5"/>
        <v>21.5</v>
      </c>
      <c r="R42">
        <f t="shared" si="6"/>
        <v>29.5</v>
      </c>
      <c r="S42">
        <f t="shared" si="7"/>
        <v>0.72881355932203384</v>
      </c>
      <c r="T42" t="str">
        <f t="shared" si="8"/>
        <v>No Indication</v>
      </c>
      <c r="U42" t="str">
        <f t="shared" si="9"/>
        <v>No T+M+I</v>
      </c>
      <c r="V42">
        <v>682.84290193300046</v>
      </c>
      <c r="W42">
        <v>686.86913742088427</v>
      </c>
      <c r="X42">
        <f t="shared" si="10"/>
        <v>-4.0262354878838096</v>
      </c>
      <c r="Y42">
        <v>1.189713454610505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662</v>
      </c>
      <c r="D43">
        <v>666.9</v>
      </c>
      <c r="E43">
        <v>653.95000000000005</v>
      </c>
      <c r="F43">
        <v>664</v>
      </c>
      <c r="G43">
        <f>_xll.TA_TYPPRICE(D43,E43,F43)</f>
        <v>661.61666666666667</v>
      </c>
      <c r="H43">
        <v>662.68660213246073</v>
      </c>
      <c r="I43" t="str">
        <f t="shared" si="0"/>
        <v>UP</v>
      </c>
      <c r="J43">
        <v>683.73710239918171</v>
      </c>
      <c r="K43">
        <v>664.54510936377415</v>
      </c>
      <c r="L43" t="str">
        <f t="shared" si="1"/>
        <v>DOWN</v>
      </c>
      <c r="M43" t="str">
        <f t="shared" si="2"/>
        <v>No Trend</v>
      </c>
      <c r="N43">
        <v>29.266678524689588</v>
      </c>
      <c r="O43" t="str">
        <f t="shared" si="3"/>
        <v>DOWN</v>
      </c>
      <c r="P43" t="str">
        <f t="shared" si="4"/>
        <v>No Trend + Momentum</v>
      </c>
      <c r="Q43">
        <f t="shared" si="5"/>
        <v>10.049999999999955</v>
      </c>
      <c r="R43">
        <f t="shared" si="6"/>
        <v>12.949999999999932</v>
      </c>
      <c r="S43">
        <f t="shared" si="7"/>
        <v>0.77606177606177662</v>
      </c>
      <c r="T43" t="str">
        <f t="shared" si="8"/>
        <v>No Indication</v>
      </c>
      <c r="U43" t="str">
        <f t="shared" si="9"/>
        <v>No T+M+I</v>
      </c>
      <c r="V43">
        <v>679.9439939433081</v>
      </c>
      <c r="W43">
        <v>685.17512724155949</v>
      </c>
      <c r="X43">
        <f t="shared" si="10"/>
        <v>-5.2311332982513932</v>
      </c>
      <c r="Y43">
        <v>-9.4455895961874647E-2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652.1</v>
      </c>
      <c r="D44">
        <v>667.1</v>
      </c>
      <c r="E44">
        <v>652.1</v>
      </c>
      <c r="F44">
        <v>662</v>
      </c>
      <c r="G44">
        <f>_xll.TA_TYPPRICE(D44,E44,F44)</f>
        <v>660.4</v>
      </c>
      <c r="H44">
        <v>661.54330106623036</v>
      </c>
      <c r="I44" t="str">
        <f t="shared" si="0"/>
        <v>UP</v>
      </c>
      <c r="J44">
        <v>680.03996853269689</v>
      </c>
      <c r="K44">
        <v>661.77952950515771</v>
      </c>
      <c r="L44" t="str">
        <f t="shared" si="1"/>
        <v>No Confirmation</v>
      </c>
      <c r="M44" t="str">
        <f t="shared" si="2"/>
        <v>No Trend</v>
      </c>
      <c r="N44">
        <v>27.447946973008364</v>
      </c>
      <c r="O44" t="str">
        <f t="shared" si="3"/>
        <v>DOWN</v>
      </c>
      <c r="P44" t="str">
        <f t="shared" si="4"/>
        <v>No Trend + Momentum</v>
      </c>
      <c r="Q44">
        <f t="shared" si="5"/>
        <v>9.8999999999999773</v>
      </c>
      <c r="R44">
        <f t="shared" si="6"/>
        <v>15</v>
      </c>
      <c r="S44">
        <f t="shared" si="7"/>
        <v>0.65999999999999848</v>
      </c>
      <c r="T44" t="str">
        <f t="shared" si="8"/>
        <v>No Indication</v>
      </c>
      <c r="U44" t="str">
        <f t="shared" si="9"/>
        <v>No T+M+I</v>
      </c>
      <c r="V44">
        <v>677.18337949049146</v>
      </c>
      <c r="W44">
        <v>683.45845114959218</v>
      </c>
      <c r="X44">
        <f t="shared" si="10"/>
        <v>-6.2750716591007176</v>
      </c>
      <c r="Y44">
        <v>-1.3305790485896434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661.1</v>
      </c>
      <c r="D45">
        <v>680.9</v>
      </c>
      <c r="E45">
        <v>654.70000000000005</v>
      </c>
      <c r="F45">
        <v>676</v>
      </c>
      <c r="G45">
        <f>_xll.TA_TYPPRICE(D45,E45,F45)</f>
        <v>670.5333333333333</v>
      </c>
      <c r="H45">
        <v>666.03831719978189</v>
      </c>
      <c r="I45" t="str">
        <f t="shared" si="0"/>
        <v>UP</v>
      </c>
      <c r="J45">
        <v>680.23108663654205</v>
      </c>
      <c r="K45">
        <v>660.20630072623374</v>
      </c>
      <c r="L45" t="str">
        <f t="shared" si="1"/>
        <v>No Confirmation</v>
      </c>
      <c r="M45" t="str">
        <f t="shared" si="2"/>
        <v>No Trend</v>
      </c>
      <c r="N45">
        <v>53.002869131898244</v>
      </c>
      <c r="O45" t="str">
        <f t="shared" si="3"/>
        <v>No Momentum</v>
      </c>
      <c r="P45" t="str">
        <f t="shared" si="4"/>
        <v>No Trend + Momentum</v>
      </c>
      <c r="Q45">
        <f t="shared" si="5"/>
        <v>21.299999999999955</v>
      </c>
      <c r="R45">
        <f t="shared" si="6"/>
        <v>26.199999999999932</v>
      </c>
      <c r="S45">
        <f t="shared" si="7"/>
        <v>0.81297709923664163</v>
      </c>
      <c r="T45" t="str">
        <f t="shared" si="8"/>
        <v>UP</v>
      </c>
      <c r="U45" t="str">
        <f t="shared" si="9"/>
        <v>No T+M+I</v>
      </c>
      <c r="V45">
        <v>677.00132110733898</v>
      </c>
      <c r="W45">
        <v>682.90597328665945</v>
      </c>
      <c r="X45">
        <f t="shared" si="10"/>
        <v>-5.9046521793204647</v>
      </c>
      <c r="Y45">
        <v>-2.2453936747358076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677</v>
      </c>
      <c r="D46">
        <v>683.7</v>
      </c>
      <c r="E46">
        <v>670.1</v>
      </c>
      <c r="F46">
        <v>671</v>
      </c>
      <c r="G46">
        <f>_xll.TA_TYPPRICE(D46,E46,F46)</f>
        <v>674.93333333333339</v>
      </c>
      <c r="H46">
        <v>670.48582526655764</v>
      </c>
      <c r="I46" t="str">
        <f t="shared" si="0"/>
        <v>UP</v>
      </c>
      <c r="J46">
        <v>681.0019562728661</v>
      </c>
      <c r="K46">
        <v>662.4049005648485</v>
      </c>
      <c r="L46" t="str">
        <f t="shared" si="1"/>
        <v>No Confirmation</v>
      </c>
      <c r="M46" t="str">
        <f t="shared" si="2"/>
        <v>No Trend</v>
      </c>
      <c r="N46">
        <v>45.800905814441592</v>
      </c>
      <c r="O46" t="str">
        <f t="shared" si="3"/>
        <v>No Momentum</v>
      </c>
      <c r="P46" t="str">
        <f t="shared" si="4"/>
        <v>No Trend + Momentum</v>
      </c>
      <c r="Q46">
        <f t="shared" si="5"/>
        <v>0.89999999999997726</v>
      </c>
      <c r="R46">
        <f t="shared" si="6"/>
        <v>13.600000000000023</v>
      </c>
      <c r="S46">
        <f t="shared" si="7"/>
        <v>6.6176470588233505E-2</v>
      </c>
      <c r="T46" t="str">
        <f t="shared" si="8"/>
        <v>DOWN</v>
      </c>
      <c r="U46" t="str">
        <f t="shared" si="9"/>
        <v>No T+M+I</v>
      </c>
      <c r="V46">
        <v>676.07804093697916</v>
      </c>
      <c r="W46">
        <v>682.02404933949947</v>
      </c>
      <c r="X46">
        <f t="shared" si="10"/>
        <v>-5.9460084025203059</v>
      </c>
      <c r="Y46">
        <v>-2.9855166202927075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675</v>
      </c>
      <c r="D47">
        <v>679.85</v>
      </c>
      <c r="E47">
        <v>670.3</v>
      </c>
      <c r="F47">
        <v>676</v>
      </c>
      <c r="G47">
        <f>_xll.TA_TYPPRICE(D47,E47,F47)</f>
        <v>675.38333333333333</v>
      </c>
      <c r="H47">
        <v>672.93457929994543</v>
      </c>
      <c r="I47" t="str">
        <f t="shared" si="0"/>
        <v>UP</v>
      </c>
      <c r="J47">
        <v>680.74596599000699</v>
      </c>
      <c r="K47">
        <v>664.15936710599328</v>
      </c>
      <c r="L47" t="str">
        <f t="shared" si="1"/>
        <v>No Confirmation</v>
      </c>
      <c r="M47" t="str">
        <f t="shared" si="2"/>
        <v>No Trend</v>
      </c>
      <c r="N47">
        <v>53.669985990210535</v>
      </c>
      <c r="O47" t="str">
        <f t="shared" si="3"/>
        <v>No Momentum</v>
      </c>
      <c r="P47" t="str">
        <f t="shared" si="4"/>
        <v>No Trend + Momentum</v>
      </c>
      <c r="Q47">
        <f t="shared" si="5"/>
        <v>5.7000000000000455</v>
      </c>
      <c r="R47">
        <f t="shared" si="6"/>
        <v>9.5500000000000682</v>
      </c>
      <c r="S47">
        <f t="shared" si="7"/>
        <v>0.59685863874345602</v>
      </c>
      <c r="T47" t="str">
        <f t="shared" si="8"/>
        <v>No Indication</v>
      </c>
      <c r="U47" t="str">
        <f t="shared" si="9"/>
        <v>No T+M+I</v>
      </c>
      <c r="V47">
        <v>676.06603463898239</v>
      </c>
      <c r="W47">
        <v>681.57782346249951</v>
      </c>
      <c r="X47">
        <f t="shared" si="10"/>
        <v>-5.5117888235171222</v>
      </c>
      <c r="Y47">
        <v>-3.4907710609375906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676</v>
      </c>
      <c r="D48">
        <v>684.9</v>
      </c>
      <c r="E48">
        <v>666</v>
      </c>
      <c r="F48">
        <v>669</v>
      </c>
      <c r="G48">
        <f>_xll.TA_TYPPRICE(D48,E48,F48)</f>
        <v>673.30000000000007</v>
      </c>
      <c r="H48">
        <v>673.11728964997269</v>
      </c>
      <c r="I48" t="str">
        <f t="shared" si="0"/>
        <v>DOWN</v>
      </c>
      <c r="J48">
        <v>681.66908465889435</v>
      </c>
      <c r="K48">
        <v>664.56839663799474</v>
      </c>
      <c r="L48" t="str">
        <f t="shared" si="1"/>
        <v>No Confirmation</v>
      </c>
      <c r="M48" t="str">
        <f t="shared" si="2"/>
        <v>No Trend</v>
      </c>
      <c r="N48">
        <v>42.79631145000485</v>
      </c>
      <c r="O48" t="str">
        <f t="shared" si="3"/>
        <v>No Momentum</v>
      </c>
      <c r="P48" t="str">
        <f t="shared" si="4"/>
        <v>No Trend + Momentum</v>
      </c>
      <c r="Q48">
        <f t="shared" si="5"/>
        <v>3</v>
      </c>
      <c r="R48">
        <f t="shared" si="6"/>
        <v>18.899999999999977</v>
      </c>
      <c r="S48">
        <f t="shared" si="7"/>
        <v>0.15873015873015892</v>
      </c>
      <c r="T48" t="str">
        <f t="shared" si="8"/>
        <v>DOWN</v>
      </c>
      <c r="U48" t="str">
        <f t="shared" si="9"/>
        <v>No T+M+I</v>
      </c>
      <c r="V48">
        <v>674.97895238683122</v>
      </c>
      <c r="W48">
        <v>680.64613283564768</v>
      </c>
      <c r="X48">
        <f t="shared" si="10"/>
        <v>-5.6671804488164526</v>
      </c>
      <c r="Y48">
        <v>-3.9260529385133629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672</v>
      </c>
      <c r="D49">
        <v>674.9</v>
      </c>
      <c r="E49">
        <v>665.3</v>
      </c>
      <c r="F49">
        <v>669</v>
      </c>
      <c r="G49">
        <f>_xll.TA_TYPPRICE(D49,E49,F49)</f>
        <v>669.73333333333323</v>
      </c>
      <c r="H49">
        <v>671.42531149165302</v>
      </c>
      <c r="I49" t="str">
        <f t="shared" si="0"/>
        <v>DOWN</v>
      </c>
      <c r="J49">
        <v>680.16484362358449</v>
      </c>
      <c r="K49">
        <v>664.73097516288476</v>
      </c>
      <c r="L49" t="str">
        <f t="shared" si="1"/>
        <v>No Confirmation</v>
      </c>
      <c r="M49" t="str">
        <f t="shared" si="2"/>
        <v>No Trend</v>
      </c>
      <c r="N49">
        <v>42.79631145000485</v>
      </c>
      <c r="O49" t="str">
        <f t="shared" si="3"/>
        <v>No Momentum</v>
      </c>
      <c r="P49" t="str">
        <f t="shared" si="4"/>
        <v>No Trend + Momentum</v>
      </c>
      <c r="Q49">
        <f t="shared" si="5"/>
        <v>3.7000000000000455</v>
      </c>
      <c r="R49">
        <f t="shared" si="6"/>
        <v>9.6000000000000227</v>
      </c>
      <c r="S49">
        <f t="shared" si="7"/>
        <v>0.38541666666667052</v>
      </c>
      <c r="T49" t="str">
        <f t="shared" si="8"/>
        <v>No Indication</v>
      </c>
      <c r="U49" t="str">
        <f t="shared" si="9"/>
        <v>No T+M+I</v>
      </c>
      <c r="V49">
        <v>674.05911355808792</v>
      </c>
      <c r="W49">
        <v>679.78345632930336</v>
      </c>
      <c r="X49">
        <f t="shared" si="10"/>
        <v>-5.7243427712154471</v>
      </c>
      <c r="Y49">
        <v>-4.2857109050537794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668</v>
      </c>
      <c r="D50">
        <v>675</v>
      </c>
      <c r="E50">
        <v>662</v>
      </c>
      <c r="F50">
        <v>672</v>
      </c>
      <c r="G50">
        <f>_xll.TA_TYPPRICE(D50,E50,F50)</f>
        <v>669.66666666666663</v>
      </c>
      <c r="H50">
        <v>670.54598907915988</v>
      </c>
      <c r="I50" t="str">
        <f t="shared" si="0"/>
        <v>UP</v>
      </c>
      <c r="J50">
        <v>679.01710059612128</v>
      </c>
      <c r="K50">
        <v>664.12409179335486</v>
      </c>
      <c r="L50" t="str">
        <f t="shared" si="1"/>
        <v>No Confirmation</v>
      </c>
      <c r="M50" t="str">
        <f t="shared" si="2"/>
        <v>No Trend</v>
      </c>
      <c r="N50">
        <v>49.630067309910807</v>
      </c>
      <c r="O50" t="str">
        <f t="shared" si="3"/>
        <v>No Momentum</v>
      </c>
      <c r="P50" t="str">
        <f t="shared" si="4"/>
        <v>No Trend + Momentum</v>
      </c>
      <c r="Q50">
        <f t="shared" si="5"/>
        <v>10</v>
      </c>
      <c r="R50">
        <f t="shared" si="6"/>
        <v>13</v>
      </c>
      <c r="S50">
        <f t="shared" si="7"/>
        <v>0.76923076923076927</v>
      </c>
      <c r="T50" t="str">
        <f t="shared" si="8"/>
        <v>No Indication</v>
      </c>
      <c r="U50" t="str">
        <f t="shared" si="9"/>
        <v>No T+M+I</v>
      </c>
      <c r="V50">
        <v>673.74232685684365</v>
      </c>
      <c r="W50">
        <v>679.20690400861417</v>
      </c>
      <c r="X50">
        <f t="shared" si="10"/>
        <v>-5.4645771517705271</v>
      </c>
      <c r="Y50">
        <v>-4.5214841543971289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675.55</v>
      </c>
      <c r="D51">
        <v>680</v>
      </c>
      <c r="E51">
        <v>667</v>
      </c>
      <c r="F51">
        <v>667</v>
      </c>
      <c r="G51">
        <f>_xll.TA_TYPPRICE(D51,E51,F51)</f>
        <v>671.33333333333337</v>
      </c>
      <c r="H51">
        <v>670.93966120624668</v>
      </c>
      <c r="I51" t="str">
        <f t="shared" si="0"/>
        <v>DOWN</v>
      </c>
      <c r="J51">
        <v>679.23552268587207</v>
      </c>
      <c r="K51">
        <v>664.76318250594272</v>
      </c>
      <c r="L51" t="str">
        <f t="shared" si="1"/>
        <v>No Confirmation</v>
      </c>
      <c r="M51" t="str">
        <f t="shared" si="2"/>
        <v>No Trend</v>
      </c>
      <c r="N51">
        <v>39.739584171089653</v>
      </c>
      <c r="O51" t="str">
        <f t="shared" si="3"/>
        <v>DOWN</v>
      </c>
      <c r="P51" t="str">
        <f t="shared" si="4"/>
        <v>No Trend + Momentum</v>
      </c>
      <c r="Q51">
        <f t="shared" si="5"/>
        <v>0</v>
      </c>
      <c r="R51">
        <f t="shared" si="6"/>
        <v>13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672.70504580194461</v>
      </c>
      <c r="W51">
        <v>678.30268889686499</v>
      </c>
      <c r="X51">
        <f t="shared" si="10"/>
        <v>-5.5976430949203859</v>
      </c>
      <c r="Y51">
        <v>-4.73671594250178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663.8</v>
      </c>
      <c r="D52">
        <v>677.4</v>
      </c>
      <c r="E52">
        <v>663.8</v>
      </c>
      <c r="F52">
        <v>674</v>
      </c>
      <c r="G52">
        <f>_xll.TA_TYPPRICE(D52,E52,F52)</f>
        <v>671.73333333333323</v>
      </c>
      <c r="H52">
        <v>671.33649726979002</v>
      </c>
      <c r="I52" t="str">
        <f t="shared" si="0"/>
        <v>UP</v>
      </c>
      <c r="J52">
        <v>678.82762875567823</v>
      </c>
      <c r="K52">
        <v>664.54914194906655</v>
      </c>
      <c r="L52" t="str">
        <f t="shared" si="1"/>
        <v>No Confirmation</v>
      </c>
      <c r="M52" t="str">
        <f t="shared" si="2"/>
        <v>No Trend</v>
      </c>
      <c r="N52">
        <v>55.32119199598354</v>
      </c>
      <c r="O52" t="str">
        <f t="shared" si="3"/>
        <v>No Momentum</v>
      </c>
      <c r="P52" t="str">
        <f t="shared" si="4"/>
        <v>No Trend + Momentum</v>
      </c>
      <c r="Q52">
        <f t="shared" si="5"/>
        <v>10.200000000000045</v>
      </c>
      <c r="R52">
        <f t="shared" si="6"/>
        <v>13.600000000000023</v>
      </c>
      <c r="S52">
        <f t="shared" si="7"/>
        <v>0.75000000000000211</v>
      </c>
      <c r="T52" t="str">
        <f t="shared" si="8"/>
        <v>No Indication</v>
      </c>
      <c r="U52" t="str">
        <f t="shared" si="9"/>
        <v>No T+M+I</v>
      </c>
      <c r="V52">
        <v>672.90426952472239</v>
      </c>
      <c r="W52">
        <v>677.98397120080097</v>
      </c>
      <c r="X52">
        <f t="shared" si="10"/>
        <v>-5.0797016760785709</v>
      </c>
      <c r="Y52">
        <v>-4.8053130892171385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676.9</v>
      </c>
      <c r="D53">
        <v>680.4</v>
      </c>
      <c r="E53">
        <v>669</v>
      </c>
      <c r="F53">
        <v>675</v>
      </c>
      <c r="G53">
        <f>_xll.TA_TYPPRICE(D53,E53,F53)</f>
        <v>674.80000000000007</v>
      </c>
      <c r="H53">
        <v>673.0682486348951</v>
      </c>
      <c r="I53" t="str">
        <f t="shared" si="0"/>
        <v>UP</v>
      </c>
      <c r="J53">
        <v>679.17704458774972</v>
      </c>
      <c r="K53">
        <v>665.53822151594068</v>
      </c>
      <c r="L53" t="str">
        <f t="shared" si="1"/>
        <v>No Confirmation</v>
      </c>
      <c r="M53" t="str">
        <f t="shared" si="2"/>
        <v>No Trend</v>
      </c>
      <c r="N53">
        <v>57.293115261576453</v>
      </c>
      <c r="O53" t="str">
        <f t="shared" si="3"/>
        <v>No Momentum</v>
      </c>
      <c r="P53" t="str">
        <f t="shared" si="4"/>
        <v>No Trend + Momentum</v>
      </c>
      <c r="Q53">
        <f t="shared" si="5"/>
        <v>6</v>
      </c>
      <c r="R53">
        <f t="shared" si="6"/>
        <v>11.399999999999977</v>
      </c>
      <c r="S53">
        <f t="shared" si="7"/>
        <v>0.52631578947368529</v>
      </c>
      <c r="T53" t="str">
        <f t="shared" si="8"/>
        <v>No Indication</v>
      </c>
      <c r="U53" t="str">
        <f t="shared" si="9"/>
        <v>No T+M+I</v>
      </c>
      <c r="V53">
        <v>673.22668959784198</v>
      </c>
      <c r="W53">
        <v>677.76293629703798</v>
      </c>
      <c r="X53">
        <f t="shared" si="10"/>
        <v>-4.5362466991959991</v>
      </c>
      <c r="Y53">
        <v>-4.751499811212911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671</v>
      </c>
      <c r="D54">
        <v>681.95</v>
      </c>
      <c r="E54">
        <v>660.1</v>
      </c>
      <c r="F54">
        <v>678</v>
      </c>
      <c r="G54">
        <f>_xll.TA_TYPPRICE(D54,E54,F54)</f>
        <v>673.35</v>
      </c>
      <c r="H54">
        <v>673.2091243174475</v>
      </c>
      <c r="I54" t="str">
        <f t="shared" si="0"/>
        <v>UP</v>
      </c>
      <c r="J54">
        <v>679.79325690158316</v>
      </c>
      <c r="K54">
        <v>664.32972784573167</v>
      </c>
      <c r="L54" t="str">
        <f t="shared" si="1"/>
        <v>No Confirmation</v>
      </c>
      <c r="M54" t="str">
        <f t="shared" si="2"/>
        <v>No Trend</v>
      </c>
      <c r="N54">
        <v>63.357716272733541</v>
      </c>
      <c r="O54" t="str">
        <f t="shared" si="3"/>
        <v>UP</v>
      </c>
      <c r="P54" t="str">
        <f t="shared" si="4"/>
        <v>No Trend + Momentum</v>
      </c>
      <c r="Q54">
        <f t="shared" si="5"/>
        <v>17.899999999999977</v>
      </c>
      <c r="R54">
        <f t="shared" si="6"/>
        <v>21.850000000000023</v>
      </c>
      <c r="S54">
        <f t="shared" si="7"/>
        <v>0.81922196796338487</v>
      </c>
      <c r="T54" t="str">
        <f t="shared" si="8"/>
        <v>UP</v>
      </c>
      <c r="U54" t="str">
        <f t="shared" si="9"/>
        <v>No T+M+I</v>
      </c>
      <c r="V54">
        <v>673.96104504432788</v>
      </c>
      <c r="W54">
        <v>677.78049657133147</v>
      </c>
      <c r="X54">
        <f t="shared" si="10"/>
        <v>-3.8194515270035936</v>
      </c>
      <c r="Y54">
        <v>-4.5650901543710471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677</v>
      </c>
      <c r="D55">
        <v>686.45</v>
      </c>
      <c r="E55">
        <v>674.1</v>
      </c>
      <c r="F55">
        <v>678</v>
      </c>
      <c r="G55">
        <f>_xll.TA_TYPPRICE(D55,E55,F55)</f>
        <v>679.51666666666677</v>
      </c>
      <c r="H55">
        <v>676.36289549205708</v>
      </c>
      <c r="I55" t="str">
        <f t="shared" si="0"/>
        <v>UP</v>
      </c>
      <c r="J55">
        <v>681.27253314567577</v>
      </c>
      <c r="K55">
        <v>666.50089943556907</v>
      </c>
      <c r="L55" t="str">
        <f t="shared" si="1"/>
        <v>No Confirmation</v>
      </c>
      <c r="M55" t="str">
        <f t="shared" si="2"/>
        <v>No Trend</v>
      </c>
      <c r="N55">
        <v>63.357716272733555</v>
      </c>
      <c r="O55" t="str">
        <f t="shared" si="3"/>
        <v>UP</v>
      </c>
      <c r="P55" t="str">
        <f t="shared" si="4"/>
        <v>No Trend + Momentum</v>
      </c>
      <c r="Q55">
        <f t="shared" si="5"/>
        <v>3.8999999999999773</v>
      </c>
      <c r="R55">
        <f t="shared" si="6"/>
        <v>12.350000000000023</v>
      </c>
      <c r="S55">
        <f t="shared" si="7"/>
        <v>0.31578947368420812</v>
      </c>
      <c r="T55" t="str">
        <f t="shared" si="8"/>
        <v>No Indication</v>
      </c>
      <c r="U55" t="str">
        <f t="shared" si="9"/>
        <v>No T+M+I</v>
      </c>
      <c r="V55">
        <v>674.5824227298159</v>
      </c>
      <c r="W55">
        <v>677.79675608456614</v>
      </c>
      <c r="X55">
        <f t="shared" si="10"/>
        <v>-3.214333354750238</v>
      </c>
      <c r="Y55">
        <v>-4.2949387944468853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673.6</v>
      </c>
      <c r="D56">
        <v>676.7</v>
      </c>
      <c r="E56">
        <v>665</v>
      </c>
      <c r="F56">
        <v>668</v>
      </c>
      <c r="G56">
        <f>_xll.TA_TYPPRICE(D56,E56,F56)</f>
        <v>669.9</v>
      </c>
      <c r="H56">
        <v>673.13144774602847</v>
      </c>
      <c r="I56" t="str">
        <f t="shared" si="0"/>
        <v>DOWN</v>
      </c>
      <c r="J56">
        <v>680.25641466885895</v>
      </c>
      <c r="K56">
        <v>666.16736622766484</v>
      </c>
      <c r="L56" t="str">
        <f t="shared" si="1"/>
        <v>No Confirmation</v>
      </c>
      <c r="M56" t="str">
        <f t="shared" si="2"/>
        <v>No Trend</v>
      </c>
      <c r="N56">
        <v>36.420631815272543</v>
      </c>
      <c r="O56" t="str">
        <f t="shared" si="3"/>
        <v>DOWN</v>
      </c>
      <c r="P56" t="str">
        <f t="shared" si="4"/>
        <v>No Trend + Momentum</v>
      </c>
      <c r="Q56">
        <f t="shared" si="5"/>
        <v>3</v>
      </c>
      <c r="R56">
        <f t="shared" si="6"/>
        <v>11.700000000000045</v>
      </c>
      <c r="S56">
        <f t="shared" si="7"/>
        <v>0.25641025641025539</v>
      </c>
      <c r="T56" t="str">
        <f t="shared" si="8"/>
        <v>No Indication</v>
      </c>
      <c r="U56" t="str">
        <f t="shared" si="9"/>
        <v>No T+M+I</v>
      </c>
      <c r="V56">
        <v>673.56974230984417</v>
      </c>
      <c r="W56">
        <v>677.07107044867234</v>
      </c>
      <c r="X56">
        <f t="shared" si="10"/>
        <v>-3.5013281388281712</v>
      </c>
      <c r="Y56">
        <v>-4.1362166633231423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670.05</v>
      </c>
      <c r="D57">
        <v>672.75</v>
      </c>
      <c r="E57">
        <v>664.05</v>
      </c>
      <c r="F57">
        <v>669</v>
      </c>
      <c r="G57">
        <f>_xll.TA_TYPPRICE(D57,E57,F57)</f>
        <v>668.6</v>
      </c>
      <c r="H57">
        <v>670.8657238730143</v>
      </c>
      <c r="I57" t="str">
        <f t="shared" si="0"/>
        <v>DOWN</v>
      </c>
      <c r="J57">
        <v>678.58832252022364</v>
      </c>
      <c r="K57">
        <v>665.69684039929484</v>
      </c>
      <c r="L57" t="str">
        <f t="shared" si="1"/>
        <v>No Confirmation</v>
      </c>
      <c r="M57" t="str">
        <f t="shared" si="2"/>
        <v>No Trend</v>
      </c>
      <c r="N57">
        <v>39.62903686147181</v>
      </c>
      <c r="O57" t="str">
        <f t="shared" si="3"/>
        <v>DOWN</v>
      </c>
      <c r="P57" t="str">
        <f t="shared" si="4"/>
        <v>No Trend + Momentum</v>
      </c>
      <c r="Q57">
        <f t="shared" si="5"/>
        <v>4.9500000000000455</v>
      </c>
      <c r="R57">
        <f t="shared" si="6"/>
        <v>8.7000000000000455</v>
      </c>
      <c r="S57">
        <f t="shared" si="7"/>
        <v>0.56896551724138156</v>
      </c>
      <c r="T57" t="str">
        <f t="shared" si="8"/>
        <v>No Indication</v>
      </c>
      <c r="U57" t="str">
        <f t="shared" si="9"/>
        <v>No T+M+I</v>
      </c>
      <c r="V57">
        <v>672.86670503140658</v>
      </c>
      <c r="W57">
        <v>676.47321337840037</v>
      </c>
      <c r="X57">
        <f t="shared" si="10"/>
        <v>-3.6065083469937917</v>
      </c>
      <c r="Y57">
        <v>-4.030275000057272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669.85</v>
      </c>
      <c r="D58">
        <v>670.25</v>
      </c>
      <c r="E58">
        <v>652.35</v>
      </c>
      <c r="F58">
        <v>660</v>
      </c>
      <c r="G58">
        <f>_xll.TA_TYPPRICE(D58,E58,F58)</f>
        <v>660.86666666666667</v>
      </c>
      <c r="H58">
        <v>665.86619526984055</v>
      </c>
      <c r="I58" t="str">
        <f t="shared" si="0"/>
        <v>DOWN</v>
      </c>
      <c r="J58">
        <v>676.73536196017392</v>
      </c>
      <c r="K58">
        <v>662.73087586611825</v>
      </c>
      <c r="L58" t="str">
        <f t="shared" si="1"/>
        <v>DOWN</v>
      </c>
      <c r="M58" t="str">
        <f t="shared" si="2"/>
        <v>DOWN</v>
      </c>
      <c r="N58">
        <v>25.278317539643329</v>
      </c>
      <c r="O58" t="str">
        <f t="shared" si="3"/>
        <v>DOWN</v>
      </c>
      <c r="P58" t="str">
        <f t="shared" si="4"/>
        <v>DOWN</v>
      </c>
      <c r="Q58">
        <f t="shared" si="5"/>
        <v>7.6499999999999773</v>
      </c>
      <c r="R58">
        <f t="shared" si="6"/>
        <v>17.899999999999977</v>
      </c>
      <c r="S58">
        <f t="shared" si="7"/>
        <v>0.42737430167597695</v>
      </c>
      <c r="T58" t="str">
        <f t="shared" si="8"/>
        <v>No Indication</v>
      </c>
      <c r="U58" t="str">
        <f t="shared" si="9"/>
        <v>No T+M+I</v>
      </c>
      <c r="V58">
        <v>670.88721194965171</v>
      </c>
      <c r="W58">
        <v>675.25297535037066</v>
      </c>
      <c r="X58">
        <f t="shared" si="10"/>
        <v>-4.3657634007189472</v>
      </c>
      <c r="Y58">
        <v>-4.0973726801896069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660</v>
      </c>
      <c r="D59">
        <v>662</v>
      </c>
      <c r="E59">
        <v>640.20000000000005</v>
      </c>
      <c r="F59">
        <v>657</v>
      </c>
      <c r="G59">
        <f>_xll.TA_TYPPRICE(D59,E59,F59)</f>
        <v>653.06666666666672</v>
      </c>
      <c r="H59">
        <v>659.46643096825369</v>
      </c>
      <c r="I59" t="str">
        <f t="shared" si="0"/>
        <v>DOWN</v>
      </c>
      <c r="J59">
        <v>673.46083708013532</v>
      </c>
      <c r="K59">
        <v>657.72401456253647</v>
      </c>
      <c r="L59" t="str">
        <f t="shared" si="1"/>
        <v>DOWN</v>
      </c>
      <c r="M59" t="str">
        <f t="shared" si="2"/>
        <v>DOWN</v>
      </c>
      <c r="N59">
        <v>21.96422391194962</v>
      </c>
      <c r="O59" t="str">
        <f t="shared" si="3"/>
        <v>DOWN</v>
      </c>
      <c r="P59" t="str">
        <f t="shared" si="4"/>
        <v>DOWN</v>
      </c>
      <c r="Q59">
        <f t="shared" si="5"/>
        <v>16.799999999999955</v>
      </c>
      <c r="R59">
        <f t="shared" si="6"/>
        <v>21.799999999999955</v>
      </c>
      <c r="S59">
        <f t="shared" si="7"/>
        <v>0.77064220183486187</v>
      </c>
      <c r="T59" t="str">
        <f t="shared" si="8"/>
        <v>No Indication</v>
      </c>
      <c r="U59" t="str">
        <f t="shared" si="9"/>
        <v>No T+M+I</v>
      </c>
      <c r="V59">
        <v>668.75071780355142</v>
      </c>
      <c r="W59">
        <v>673.900903102195</v>
      </c>
      <c r="X59">
        <f t="shared" si="10"/>
        <v>-5.1501852986435779</v>
      </c>
      <c r="Y59">
        <v>-4.3079352038804011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650.70000000000005</v>
      </c>
      <c r="D60">
        <v>656.95</v>
      </c>
      <c r="E60">
        <v>647</v>
      </c>
      <c r="F60">
        <v>653</v>
      </c>
      <c r="G60">
        <f>_xll.TA_TYPPRICE(D60,E60,F60)</f>
        <v>652.31666666666672</v>
      </c>
      <c r="H60">
        <v>655.89154881746026</v>
      </c>
      <c r="I60" t="str">
        <f t="shared" si="0"/>
        <v>DOWN</v>
      </c>
      <c r="J60">
        <v>669.79176217343854</v>
      </c>
      <c r="K60">
        <v>655.34090021530619</v>
      </c>
      <c r="L60" t="str">
        <f t="shared" si="1"/>
        <v>DOWN</v>
      </c>
      <c r="M60" t="str">
        <f t="shared" si="2"/>
        <v>DOWN</v>
      </c>
      <c r="N60">
        <v>18.025521295414979</v>
      </c>
      <c r="O60" t="str">
        <f t="shared" si="3"/>
        <v>DOWN</v>
      </c>
      <c r="P60" t="str">
        <f t="shared" si="4"/>
        <v>DOWN</v>
      </c>
      <c r="Q60">
        <f t="shared" si="5"/>
        <v>6</v>
      </c>
      <c r="R60">
        <f t="shared" si="6"/>
        <v>9.9500000000000455</v>
      </c>
      <c r="S60">
        <f t="shared" si="7"/>
        <v>0.6030150753768817</v>
      </c>
      <c r="T60" t="str">
        <f t="shared" si="8"/>
        <v>No Indication</v>
      </c>
      <c r="U60" t="str">
        <f t="shared" si="9"/>
        <v>No T+M+I</v>
      </c>
      <c r="V60">
        <v>666.32753044915887</v>
      </c>
      <c r="W60">
        <v>672.35268805758801</v>
      </c>
      <c r="X60">
        <f t="shared" si="10"/>
        <v>-6.0251576084291401</v>
      </c>
      <c r="Y60">
        <v>-4.6513796847901485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655</v>
      </c>
      <c r="D61">
        <v>659.3</v>
      </c>
      <c r="E61">
        <v>650</v>
      </c>
      <c r="F61">
        <v>651</v>
      </c>
      <c r="G61">
        <f>_xll.TA_TYPPRICE(D61,E61,F61)</f>
        <v>653.43333333333328</v>
      </c>
      <c r="H61">
        <v>654.66244107539683</v>
      </c>
      <c r="I61" t="str">
        <f t="shared" si="0"/>
        <v>DOWN</v>
      </c>
      <c r="J61">
        <v>667.46025946822999</v>
      </c>
      <c r="K61">
        <v>654.15403350079373</v>
      </c>
      <c r="L61" t="str">
        <f t="shared" si="1"/>
        <v>DOWN</v>
      </c>
      <c r="M61" t="str">
        <f t="shared" si="2"/>
        <v>DOWN</v>
      </c>
      <c r="N61">
        <v>16.208875594361366</v>
      </c>
      <c r="O61" t="str">
        <f t="shared" si="3"/>
        <v>DOWN</v>
      </c>
      <c r="P61" t="str">
        <f t="shared" si="4"/>
        <v>DOWN</v>
      </c>
      <c r="Q61">
        <f t="shared" si="5"/>
        <v>1</v>
      </c>
      <c r="R61">
        <f t="shared" si="6"/>
        <v>9.2999999999999545</v>
      </c>
      <c r="S61">
        <f t="shared" si="7"/>
        <v>0.10752688172043064</v>
      </c>
      <c r="T61" t="str">
        <f t="shared" si="8"/>
        <v>DOWN</v>
      </c>
      <c r="U61" t="str">
        <f t="shared" si="9"/>
        <v>DOWN</v>
      </c>
      <c r="V61">
        <v>663.96944884159598</v>
      </c>
      <c r="W61">
        <v>670.77100746072961</v>
      </c>
      <c r="X61">
        <f t="shared" si="10"/>
        <v>-6.8015586191336297</v>
      </c>
      <c r="Y61">
        <v>-5.0814154716588451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653.20000000000005</v>
      </c>
      <c r="D62">
        <v>654.95000000000005</v>
      </c>
      <c r="E62">
        <v>645</v>
      </c>
      <c r="F62">
        <v>650</v>
      </c>
      <c r="G62">
        <f>_xll.TA_TYPPRICE(D62,E62,F62)</f>
        <v>649.98333333333335</v>
      </c>
      <c r="H62">
        <v>652.32288720436509</v>
      </c>
      <c r="I62" t="str">
        <f t="shared" si="0"/>
        <v>DOWN</v>
      </c>
      <c r="J62">
        <v>664.68020180862334</v>
      </c>
      <c r="K62">
        <v>652.11980383395064</v>
      </c>
      <c r="L62" t="str">
        <f t="shared" si="1"/>
        <v>DOWN</v>
      </c>
      <c r="M62" t="str">
        <f t="shared" si="2"/>
        <v>DOWN</v>
      </c>
      <c r="N62">
        <v>15.248399247814021</v>
      </c>
      <c r="O62" t="str">
        <f t="shared" si="3"/>
        <v>DOWN</v>
      </c>
      <c r="P62" t="str">
        <f t="shared" si="4"/>
        <v>DOWN</v>
      </c>
      <c r="Q62">
        <f t="shared" si="5"/>
        <v>5</v>
      </c>
      <c r="R62">
        <f t="shared" si="6"/>
        <v>9.9500000000000455</v>
      </c>
      <c r="S62">
        <f t="shared" si="7"/>
        <v>0.50251256281406809</v>
      </c>
      <c r="T62" t="str">
        <f t="shared" si="8"/>
        <v>No Indication</v>
      </c>
      <c r="U62" t="str">
        <f t="shared" si="9"/>
        <v>No T+M+I</v>
      </c>
      <c r="V62">
        <v>661.8203028659658</v>
      </c>
      <c r="W62">
        <v>669.23241431549036</v>
      </c>
      <c r="X62">
        <f t="shared" si="10"/>
        <v>-7.4121114495245592</v>
      </c>
      <c r="Y62">
        <v>-5.5475546672319878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654.79999999999995</v>
      </c>
      <c r="D63">
        <v>665.95</v>
      </c>
      <c r="E63">
        <v>647.1</v>
      </c>
      <c r="F63">
        <v>653</v>
      </c>
      <c r="G63">
        <f>_xll.TA_TYPPRICE(D63,E63,F63)</f>
        <v>655.35</v>
      </c>
      <c r="H63">
        <v>653.8364436021825</v>
      </c>
      <c r="I63" t="str">
        <f t="shared" si="0"/>
        <v>DOWN</v>
      </c>
      <c r="J63">
        <v>664.9623791844848</v>
      </c>
      <c r="K63">
        <v>651.00429187085047</v>
      </c>
      <c r="L63" t="str">
        <f t="shared" si="1"/>
        <v>No Confirmation</v>
      </c>
      <c r="M63" t="str">
        <f t="shared" si="2"/>
        <v>No Trend</v>
      </c>
      <c r="N63">
        <v>30.657129965092555</v>
      </c>
      <c r="O63" t="str">
        <f t="shared" si="3"/>
        <v>DOWN</v>
      </c>
      <c r="P63" t="str">
        <f t="shared" si="4"/>
        <v>No Trend + Momentum</v>
      </c>
      <c r="Q63">
        <f t="shared" si="5"/>
        <v>5.8999999999999773</v>
      </c>
      <c r="R63">
        <f t="shared" si="6"/>
        <v>18.850000000000023</v>
      </c>
      <c r="S63">
        <f t="shared" si="7"/>
        <v>0.31299734748010449</v>
      </c>
      <c r="T63" t="str">
        <f t="shared" si="8"/>
        <v>No Indication</v>
      </c>
      <c r="U63" t="str">
        <f t="shared" si="9"/>
        <v>No T+M+I</v>
      </c>
      <c r="V63">
        <v>660.46333319427879</v>
      </c>
      <c r="W63">
        <v>668.03001325508365</v>
      </c>
      <c r="X63">
        <f t="shared" si="10"/>
        <v>-7.5666800608048561</v>
      </c>
      <c r="Y63">
        <v>-5.9513797459465616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650</v>
      </c>
      <c r="D64">
        <v>667.25</v>
      </c>
      <c r="E64">
        <v>650</v>
      </c>
      <c r="F64">
        <v>655.6</v>
      </c>
      <c r="G64">
        <f>_xll.TA_TYPPRICE(D64,E64,F64)</f>
        <v>657.61666666666667</v>
      </c>
      <c r="H64">
        <v>655.72655513442464</v>
      </c>
      <c r="I64" t="str">
        <f t="shared" si="0"/>
        <v>DOWN</v>
      </c>
      <c r="J64">
        <v>665.47073936571041</v>
      </c>
      <c r="K64">
        <v>650.7811158995504</v>
      </c>
      <c r="L64" t="str">
        <f t="shared" si="1"/>
        <v>No Confirmation</v>
      </c>
      <c r="M64" t="str">
        <f t="shared" si="2"/>
        <v>No Trend</v>
      </c>
      <c r="N64">
        <v>42.067579100828276</v>
      </c>
      <c r="O64" t="str">
        <f t="shared" si="3"/>
        <v>No Momentum</v>
      </c>
      <c r="P64" t="str">
        <f t="shared" si="4"/>
        <v>No Trend + Momentum</v>
      </c>
      <c r="Q64">
        <f t="shared" si="5"/>
        <v>5.6000000000000227</v>
      </c>
      <c r="R64">
        <f t="shared" si="6"/>
        <v>17.25</v>
      </c>
      <c r="S64">
        <f t="shared" si="7"/>
        <v>0.3246376811594216</v>
      </c>
      <c r="T64" t="str">
        <f t="shared" si="8"/>
        <v>No Indication</v>
      </c>
      <c r="U64" t="str">
        <f t="shared" si="9"/>
        <v>No T+M+I</v>
      </c>
      <c r="V64">
        <v>659.71512808746672</v>
      </c>
      <c r="W64">
        <v>667.10927153248485</v>
      </c>
      <c r="X64">
        <f t="shared" si="10"/>
        <v>-7.3941434450181305</v>
      </c>
      <c r="Y64">
        <v>-6.2399324857608756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658.9</v>
      </c>
      <c r="D65">
        <v>679.9</v>
      </c>
      <c r="E65">
        <v>656.1</v>
      </c>
      <c r="F65">
        <v>679</v>
      </c>
      <c r="G65">
        <f>_xll.TA_TYPPRICE(D65,E65,F65)</f>
        <v>671.66666666666663</v>
      </c>
      <c r="H65">
        <v>663.69661090054569</v>
      </c>
      <c r="I65" t="str">
        <f t="shared" si="0"/>
        <v>UP</v>
      </c>
      <c r="J65">
        <v>668.67724172888586</v>
      </c>
      <c r="K65">
        <v>651.96309014409474</v>
      </c>
      <c r="L65" t="str">
        <f t="shared" si="1"/>
        <v>UP</v>
      </c>
      <c r="M65" t="str">
        <f t="shared" si="2"/>
        <v>UP</v>
      </c>
      <c r="N65">
        <v>79.681393241265397</v>
      </c>
      <c r="O65" t="str">
        <f t="shared" si="3"/>
        <v>UP</v>
      </c>
      <c r="P65" t="str">
        <f t="shared" si="4"/>
        <v>UP</v>
      </c>
      <c r="Q65">
        <f t="shared" si="5"/>
        <v>22.899999999999977</v>
      </c>
      <c r="R65">
        <f t="shared" si="6"/>
        <v>23.799999999999955</v>
      </c>
      <c r="S65">
        <f t="shared" si="7"/>
        <v>0.96218487394958074</v>
      </c>
      <c r="T65" t="str">
        <f t="shared" si="8"/>
        <v>UP</v>
      </c>
      <c r="U65" t="str">
        <f t="shared" si="9"/>
        <v>UP</v>
      </c>
      <c r="V65">
        <v>662.68203145862572</v>
      </c>
      <c r="W65">
        <v>667.99006623378227</v>
      </c>
      <c r="X65">
        <f t="shared" si="10"/>
        <v>-5.3080347751565569</v>
      </c>
      <c r="Y65">
        <v>-6.0535529436400122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683.4</v>
      </c>
      <c r="D66">
        <v>686.65</v>
      </c>
      <c r="E66">
        <v>664.3</v>
      </c>
      <c r="F66">
        <v>670.15</v>
      </c>
      <c r="G66">
        <f>_xll.TA_TYPPRICE(D66,E66,F66)</f>
        <v>673.69999999999993</v>
      </c>
      <c r="H66">
        <v>668.69830545027276</v>
      </c>
      <c r="I66" t="str">
        <f t="shared" si="0"/>
        <v>UP</v>
      </c>
      <c r="J66">
        <v>672.67118801135564</v>
      </c>
      <c r="K66">
        <v>654.70462566762922</v>
      </c>
      <c r="L66" t="str">
        <f t="shared" si="1"/>
        <v>No Confirmation</v>
      </c>
      <c r="M66" t="str">
        <f t="shared" si="2"/>
        <v>No Trend</v>
      </c>
      <c r="N66">
        <v>60.967586955533761</v>
      </c>
      <c r="O66" t="str">
        <f t="shared" si="3"/>
        <v>UP</v>
      </c>
      <c r="P66" t="str">
        <f t="shared" si="4"/>
        <v>No Trend + Momentum</v>
      </c>
      <c r="Q66">
        <f t="shared" si="5"/>
        <v>5.8500000000000227</v>
      </c>
      <c r="R66">
        <f t="shared" si="6"/>
        <v>22.350000000000023</v>
      </c>
      <c r="S66">
        <f t="shared" si="7"/>
        <v>0.26174496644295375</v>
      </c>
      <c r="T66" t="str">
        <f t="shared" si="8"/>
        <v>No Indication</v>
      </c>
      <c r="U66" t="str">
        <f t="shared" si="9"/>
        <v>No T+M+I</v>
      </c>
      <c r="V66">
        <v>663.83094969576018</v>
      </c>
      <c r="W66">
        <v>668.15006132757617</v>
      </c>
      <c r="X66">
        <f t="shared" si="10"/>
        <v>-4.3191116318159857</v>
      </c>
      <c r="Y66">
        <v>-5.7066646812752069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676.6</v>
      </c>
      <c r="D67">
        <v>677</v>
      </c>
      <c r="E67">
        <v>646.45000000000005</v>
      </c>
      <c r="F67">
        <v>657</v>
      </c>
      <c r="G67">
        <f>_xll.TA_TYPPRICE(D67,E67,F67)</f>
        <v>660.15</v>
      </c>
      <c r="H67">
        <v>664.42415272513631</v>
      </c>
      <c r="I67" t="str">
        <f t="shared" ref="I67:I82" si="20">IF(F67&gt;H67,"UP","DOWN")</f>
        <v>DOWN</v>
      </c>
      <c r="J67">
        <v>673.63314623105441</v>
      </c>
      <c r="K67">
        <v>652.87026440815612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42.450266969015864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10.549999999999955</v>
      </c>
      <c r="R67">
        <f t="shared" ref="R67:R82" si="26">D67-E67</f>
        <v>30.549999999999955</v>
      </c>
      <c r="S67">
        <f t="shared" ref="S67:S82" si="27">Q67/R67</f>
        <v>0.34533551554828051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662.78003435795097</v>
      </c>
      <c r="W67">
        <v>667.32413085886685</v>
      </c>
      <c r="X67">
        <f t="shared" ref="X67:X82" si="30">V67-W67</f>
        <v>-4.5440965009158845</v>
      </c>
      <c r="Y67">
        <v>-5.4741510452033424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655.7</v>
      </c>
      <c r="D68">
        <v>659.95</v>
      </c>
      <c r="E68">
        <v>640.20000000000005</v>
      </c>
      <c r="F68">
        <v>645</v>
      </c>
      <c r="G68">
        <f>_xll.TA_TYPPRICE(D68,E68,F68)</f>
        <v>648.38333333333333</v>
      </c>
      <c r="H68">
        <v>656.40374302923487</v>
      </c>
      <c r="I68" t="str">
        <f t="shared" si="20"/>
        <v>DOWN</v>
      </c>
      <c r="J68">
        <v>670.59244706859783</v>
      </c>
      <c r="K68">
        <v>650.05465009523255</v>
      </c>
      <c r="L68" t="str">
        <f t="shared" si="21"/>
        <v>DOWN</v>
      </c>
      <c r="M68" t="str">
        <f t="shared" si="22"/>
        <v>DOWN</v>
      </c>
      <c r="N68">
        <v>31.527472031388264</v>
      </c>
      <c r="O68" t="str">
        <f t="shared" si="23"/>
        <v>DOWN</v>
      </c>
      <c r="P68" t="str">
        <f t="shared" si="24"/>
        <v>DOWN</v>
      </c>
      <c r="Q68">
        <f t="shared" si="25"/>
        <v>4.7999999999999545</v>
      </c>
      <c r="R68">
        <f t="shared" si="26"/>
        <v>19.75</v>
      </c>
      <c r="S68">
        <f t="shared" si="27"/>
        <v>0.24303797468354199</v>
      </c>
      <c r="T68" t="str">
        <f t="shared" si="28"/>
        <v>No Indication</v>
      </c>
      <c r="U68" t="str">
        <f t="shared" si="29"/>
        <v>No T+M+I</v>
      </c>
      <c r="V68">
        <v>660.04464445672772</v>
      </c>
      <c r="W68">
        <v>665.67049153598782</v>
      </c>
      <c r="X68">
        <f t="shared" si="30"/>
        <v>-5.6258470792600974</v>
      </c>
      <c r="Y68">
        <v>-5.5044902520146932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645</v>
      </c>
      <c r="D69">
        <v>652</v>
      </c>
      <c r="E69">
        <v>641.1</v>
      </c>
      <c r="F69">
        <v>649.54999999999995</v>
      </c>
      <c r="G69">
        <f>_xll.TA_TYPPRICE(D69,E69,F69)</f>
        <v>647.54999999999995</v>
      </c>
      <c r="H69">
        <v>651.97687151461741</v>
      </c>
      <c r="I69" t="str">
        <f t="shared" si="20"/>
        <v>DOWN</v>
      </c>
      <c r="J69">
        <v>666.46079216446503</v>
      </c>
      <c r="K69">
        <v>648.06472785184758</v>
      </c>
      <c r="L69" t="str">
        <f t="shared" si="21"/>
        <v>No Confirmation</v>
      </c>
      <c r="M69" t="str">
        <f t="shared" si="22"/>
        <v>No Trend</v>
      </c>
      <c r="N69">
        <v>38.970250697441188</v>
      </c>
      <c r="O69" t="str">
        <f t="shared" si="23"/>
        <v>DOWN</v>
      </c>
      <c r="P69" t="str">
        <f t="shared" si="24"/>
        <v>No Trend + Momentum</v>
      </c>
      <c r="Q69">
        <f t="shared" si="25"/>
        <v>8.4499999999999318</v>
      </c>
      <c r="R69">
        <f t="shared" si="26"/>
        <v>10.899999999999977</v>
      </c>
      <c r="S69">
        <f t="shared" si="27"/>
        <v>0.77522935779816049</v>
      </c>
      <c r="T69" t="str">
        <f t="shared" si="28"/>
        <v>No Indication</v>
      </c>
      <c r="U69" t="str">
        <f t="shared" si="29"/>
        <v>No T+M+I</v>
      </c>
      <c r="V69">
        <v>658.43008377107731</v>
      </c>
      <c r="W69">
        <v>664.47638105184058</v>
      </c>
      <c r="X69">
        <f t="shared" si="30"/>
        <v>-6.0462972807632696</v>
      </c>
      <c r="Y69">
        <v>-5.6128516577644083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654.9</v>
      </c>
      <c r="D70">
        <v>654.9</v>
      </c>
      <c r="E70">
        <v>636.75</v>
      </c>
      <c r="F70">
        <v>641.45000000000005</v>
      </c>
      <c r="G70">
        <f>_xll.TA_TYPPRICE(D70,E70,F70)</f>
        <v>644.36666666666667</v>
      </c>
      <c r="H70">
        <v>648.1717690906421</v>
      </c>
      <c r="I70" t="str">
        <f t="shared" si="20"/>
        <v>DOWN</v>
      </c>
      <c r="J70">
        <v>663.89172723902834</v>
      </c>
      <c r="K70">
        <v>645.55034388477031</v>
      </c>
      <c r="L70" t="str">
        <f t="shared" si="21"/>
        <v>DOWN</v>
      </c>
      <c r="M70" t="str">
        <f t="shared" si="22"/>
        <v>DOWN</v>
      </c>
      <c r="N70">
        <v>31.380011313267893</v>
      </c>
      <c r="O70" t="str">
        <f t="shared" si="23"/>
        <v>DOWN</v>
      </c>
      <c r="P70" t="str">
        <f t="shared" si="24"/>
        <v>DOWN</v>
      </c>
      <c r="Q70">
        <f t="shared" si="25"/>
        <v>4.7000000000000455</v>
      </c>
      <c r="R70">
        <f t="shared" si="26"/>
        <v>18.149999999999977</v>
      </c>
      <c r="S70">
        <f t="shared" si="27"/>
        <v>0.25895316804407997</v>
      </c>
      <c r="T70" t="str">
        <f t="shared" si="28"/>
        <v>No Indication</v>
      </c>
      <c r="U70" t="str">
        <f t="shared" si="29"/>
        <v>No T+M+I</v>
      </c>
      <c r="V70">
        <v>655.81776319091159</v>
      </c>
      <c r="W70">
        <v>662.77072319614865</v>
      </c>
      <c r="X70">
        <f t="shared" si="30"/>
        <v>-6.9529600052370597</v>
      </c>
      <c r="Y70">
        <v>-5.8808733272589384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643</v>
      </c>
      <c r="D71">
        <v>654</v>
      </c>
      <c r="E71">
        <v>639.35</v>
      </c>
      <c r="F71">
        <v>642.95000000000005</v>
      </c>
      <c r="G71">
        <f>_xll.TA_TYPPRICE(D71,E71,F71)</f>
        <v>645.43333333333328</v>
      </c>
      <c r="H71">
        <v>646.80255121198775</v>
      </c>
      <c r="I71" t="str">
        <f t="shared" si="20"/>
        <v>DOWN</v>
      </c>
      <c r="J71">
        <v>661.69356563035535</v>
      </c>
      <c r="K71">
        <v>644.17248968815466</v>
      </c>
      <c r="L71" t="str">
        <f t="shared" si="21"/>
        <v>DOWN</v>
      </c>
      <c r="M71" t="str">
        <f t="shared" si="22"/>
        <v>DOWN</v>
      </c>
      <c r="N71">
        <v>34.340321884150953</v>
      </c>
      <c r="O71" t="str">
        <f t="shared" si="23"/>
        <v>DOWN</v>
      </c>
      <c r="P71" t="str">
        <f t="shared" si="24"/>
        <v>DOWN</v>
      </c>
      <c r="Q71">
        <f t="shared" si="25"/>
        <v>3.6000000000000227</v>
      </c>
      <c r="R71">
        <f t="shared" si="26"/>
        <v>14.649999999999977</v>
      </c>
      <c r="S71">
        <f t="shared" si="27"/>
        <v>0.24573378839590637</v>
      </c>
      <c r="T71" t="str">
        <f t="shared" si="28"/>
        <v>No Indication</v>
      </c>
      <c r="U71" t="str">
        <f t="shared" si="29"/>
        <v>No T+M+I</v>
      </c>
      <c r="V71">
        <v>653.83810731538676</v>
      </c>
      <c r="W71">
        <v>661.30252147791543</v>
      </c>
      <c r="X71">
        <f t="shared" si="30"/>
        <v>-7.4644141625286693</v>
      </c>
      <c r="Y71">
        <v>-6.1975814943128844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637.29999999999995</v>
      </c>
      <c r="D72">
        <v>641.85</v>
      </c>
      <c r="E72">
        <v>618.95000000000005</v>
      </c>
      <c r="F72">
        <v>621.54999999999995</v>
      </c>
      <c r="G72">
        <f>_xll.TA_TYPPRICE(D72,E72,F72)</f>
        <v>627.45000000000005</v>
      </c>
      <c r="H72">
        <v>637.1262756059939</v>
      </c>
      <c r="I72" t="str">
        <f t="shared" si="20"/>
        <v>DOWN</v>
      </c>
      <c r="J72">
        <v>657.28388437916533</v>
      </c>
      <c r="K72">
        <v>638.56749197967588</v>
      </c>
      <c r="L72" t="str">
        <f t="shared" si="21"/>
        <v>DOWN</v>
      </c>
      <c r="M72" t="str">
        <f t="shared" si="22"/>
        <v>DOWN</v>
      </c>
      <c r="N72">
        <v>19.408532406235825</v>
      </c>
      <c r="O72" t="str">
        <f t="shared" si="23"/>
        <v>DOWN</v>
      </c>
      <c r="P72" t="str">
        <f t="shared" si="24"/>
        <v>DOWN</v>
      </c>
      <c r="Q72">
        <f t="shared" si="25"/>
        <v>2.5999999999999091</v>
      </c>
      <c r="R72">
        <f t="shared" si="26"/>
        <v>22.899999999999977</v>
      </c>
      <c r="S72">
        <f t="shared" si="27"/>
        <v>0.11353711790392627</v>
      </c>
      <c r="T72" t="str">
        <f t="shared" si="28"/>
        <v>DOWN</v>
      </c>
      <c r="U72" t="str">
        <f t="shared" si="29"/>
        <v>DOWN</v>
      </c>
      <c r="V72">
        <v>648.87070618994267</v>
      </c>
      <c r="W72">
        <v>658.35789025732913</v>
      </c>
      <c r="X72">
        <f t="shared" si="30"/>
        <v>-9.4871840673864654</v>
      </c>
      <c r="Y72">
        <v>-6.8555020089276004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639.25</v>
      </c>
      <c r="AE72">
        <f t="shared" si="36"/>
        <v>633.1</v>
      </c>
      <c r="AF72">
        <f t="shared" si="37"/>
        <v>630.40000000000009</v>
      </c>
      <c r="AG72">
        <f t="shared" si="38"/>
        <v>627.70000000000005</v>
      </c>
    </row>
    <row r="73" spans="1:33" x14ac:dyDescent="0.25">
      <c r="A73" t="s">
        <v>5</v>
      </c>
      <c r="B73" s="1">
        <v>42957</v>
      </c>
      <c r="C73">
        <v>606.5</v>
      </c>
      <c r="D73">
        <v>645.9</v>
      </c>
      <c r="E73">
        <v>600.15</v>
      </c>
      <c r="F73">
        <v>627.15</v>
      </c>
      <c r="G73">
        <f>_xll.TA_TYPPRICE(D73,E73,F73)</f>
        <v>624.4</v>
      </c>
      <c r="H73">
        <v>630.76313780299688</v>
      </c>
      <c r="I73" t="str">
        <f t="shared" si="20"/>
        <v>DOWN</v>
      </c>
      <c r="J73">
        <v>654.75413229490641</v>
      </c>
      <c r="K73">
        <v>630.0302715397479</v>
      </c>
      <c r="L73" t="str">
        <f t="shared" si="21"/>
        <v>DOWN</v>
      </c>
      <c r="M73" t="str">
        <f t="shared" si="22"/>
        <v>DOWN</v>
      </c>
      <c r="N73">
        <v>29.443759303281198</v>
      </c>
      <c r="O73" t="str">
        <f t="shared" si="23"/>
        <v>DOWN</v>
      </c>
      <c r="P73" t="str">
        <f t="shared" si="24"/>
        <v>DOWN</v>
      </c>
      <c r="Q73">
        <f t="shared" si="25"/>
        <v>27</v>
      </c>
      <c r="R73">
        <f t="shared" si="26"/>
        <v>45.75</v>
      </c>
      <c r="S73">
        <f t="shared" si="27"/>
        <v>0.5901639344262295</v>
      </c>
      <c r="T73" t="str">
        <f t="shared" si="28"/>
        <v>No Indication</v>
      </c>
      <c r="U73" t="str">
        <f t="shared" si="29"/>
        <v>No T+M+I</v>
      </c>
      <c r="V73">
        <v>645.52905908379762</v>
      </c>
      <c r="W73">
        <v>656.04619468271221</v>
      </c>
      <c r="X73">
        <f t="shared" si="30"/>
        <v>-10.517135598914592</v>
      </c>
      <c r="Y73">
        <v>-7.5878287269249984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622.6</v>
      </c>
      <c r="D74">
        <v>635.4</v>
      </c>
      <c r="E74">
        <v>600.25</v>
      </c>
      <c r="F74">
        <v>618</v>
      </c>
      <c r="G74">
        <f>_xll.TA_TYPPRICE(D74,E74,F74)</f>
        <v>617.88333333333333</v>
      </c>
      <c r="H74">
        <v>624.32323556816505</v>
      </c>
      <c r="I74" t="str">
        <f t="shared" si="20"/>
        <v>DOWN</v>
      </c>
      <c r="J74">
        <v>650.45321400714943</v>
      </c>
      <c r="K74">
        <v>623.41243341980396</v>
      </c>
      <c r="L74" t="str">
        <f t="shared" si="21"/>
        <v>DOWN</v>
      </c>
      <c r="M74" t="str">
        <f t="shared" si="22"/>
        <v>DOWN</v>
      </c>
      <c r="N74">
        <v>23.473874068465271</v>
      </c>
      <c r="O74" t="str">
        <f t="shared" si="23"/>
        <v>DOWN</v>
      </c>
      <c r="P74" t="str">
        <f t="shared" si="24"/>
        <v>DOWN</v>
      </c>
      <c r="Q74">
        <f t="shared" si="25"/>
        <v>17.75</v>
      </c>
      <c r="R74">
        <f t="shared" si="26"/>
        <v>35.149999999999977</v>
      </c>
      <c r="S74">
        <f t="shared" si="27"/>
        <v>0.5049786628734001</v>
      </c>
      <c r="T74" t="str">
        <f t="shared" si="28"/>
        <v>No Indication</v>
      </c>
      <c r="U74" t="str">
        <f t="shared" si="29"/>
        <v>No T+M+I</v>
      </c>
      <c r="V74">
        <v>641.29381922475181</v>
      </c>
      <c r="W74">
        <v>653.2279580395483</v>
      </c>
      <c r="X74">
        <f t="shared" si="30"/>
        <v>-11.934138814796484</v>
      </c>
      <c r="Y74">
        <v>-8.4570907444992951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623.9</v>
      </c>
      <c r="D75">
        <v>634.5</v>
      </c>
      <c r="E75">
        <v>615.20000000000005</v>
      </c>
      <c r="F75">
        <v>620</v>
      </c>
      <c r="G75">
        <f>_xll.TA_TYPPRICE(D75,E75,F75)</f>
        <v>623.23333333333335</v>
      </c>
      <c r="H75">
        <v>623.7782844507492</v>
      </c>
      <c r="I75" t="str">
        <f t="shared" si="20"/>
        <v>DOWN</v>
      </c>
      <c r="J75">
        <v>646.90805533889397</v>
      </c>
      <c r="K75">
        <v>621.58744821540313</v>
      </c>
      <c r="L75" t="str">
        <f t="shared" si="21"/>
        <v>DOWN</v>
      </c>
      <c r="M75" t="str">
        <f t="shared" si="22"/>
        <v>DOWN</v>
      </c>
      <c r="N75">
        <v>27.490720494256966</v>
      </c>
      <c r="O75" t="str">
        <f t="shared" si="23"/>
        <v>DOWN</v>
      </c>
      <c r="P75" t="str">
        <f t="shared" si="24"/>
        <v>DOWN</v>
      </c>
      <c r="Q75">
        <f t="shared" si="25"/>
        <v>4.7999999999999545</v>
      </c>
      <c r="R75">
        <f t="shared" si="26"/>
        <v>19.299999999999955</v>
      </c>
      <c r="S75">
        <f t="shared" si="27"/>
        <v>0.24870466321243345</v>
      </c>
      <c r="T75" t="str">
        <f t="shared" si="28"/>
        <v>No Indication</v>
      </c>
      <c r="U75" t="str">
        <f t="shared" si="29"/>
        <v>No T+M+I</v>
      </c>
      <c r="V75">
        <v>638.01784703632848</v>
      </c>
      <c r="W75">
        <v>650.76662781439654</v>
      </c>
      <c r="X75">
        <f t="shared" si="30"/>
        <v>-12.748780778068067</v>
      </c>
      <c r="Y75">
        <v>-9.3154287512130498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621</v>
      </c>
      <c r="D76">
        <v>629</v>
      </c>
      <c r="E76">
        <v>611.25</v>
      </c>
      <c r="F76">
        <v>622</v>
      </c>
      <c r="G76">
        <f>_xll.TA_TYPPRICE(D76,E76,F76)</f>
        <v>620.75</v>
      </c>
      <c r="H76">
        <v>622.2641422253746</v>
      </c>
      <c r="I76" t="str">
        <f t="shared" si="20"/>
        <v>DOWN</v>
      </c>
      <c r="J76">
        <v>642.92848748580639</v>
      </c>
      <c r="K76">
        <v>619.29023750086913</v>
      </c>
      <c r="L76" t="str">
        <f t="shared" si="21"/>
        <v>No Confirmation</v>
      </c>
      <c r="M76" t="str">
        <f t="shared" si="22"/>
        <v>No Trend</v>
      </c>
      <c r="N76">
        <v>31.955292813957808</v>
      </c>
      <c r="O76" t="str">
        <f t="shared" si="23"/>
        <v>DOWN</v>
      </c>
      <c r="P76" t="str">
        <f t="shared" si="24"/>
        <v>No Trend + Momentum</v>
      </c>
      <c r="Q76">
        <f t="shared" si="25"/>
        <v>10.75</v>
      </c>
      <c r="R76">
        <f t="shared" si="26"/>
        <v>17.75</v>
      </c>
      <c r="S76">
        <f t="shared" si="27"/>
        <v>0.60563380281690138</v>
      </c>
      <c r="T76" t="str">
        <f t="shared" si="28"/>
        <v>No Indication</v>
      </c>
      <c r="U76" t="str">
        <f t="shared" si="29"/>
        <v>No T+M+I</v>
      </c>
      <c r="V76">
        <v>635.55356287689335</v>
      </c>
      <c r="W76">
        <v>648.63576649481161</v>
      </c>
      <c r="X76">
        <f t="shared" si="30"/>
        <v>-13.082203617918253</v>
      </c>
      <c r="Y76">
        <v>-10.068783724554091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629</v>
      </c>
      <c r="D77">
        <v>641.45000000000005</v>
      </c>
      <c r="E77">
        <v>624</v>
      </c>
      <c r="F77">
        <v>633.29999999999995</v>
      </c>
      <c r="G77">
        <f>_xll.TA_TYPPRICE(D77,E77,F77)</f>
        <v>632.91666666666663</v>
      </c>
      <c r="H77">
        <v>627.59040444602056</v>
      </c>
      <c r="I77" t="str">
        <f t="shared" si="20"/>
        <v>UP</v>
      </c>
      <c r="J77">
        <v>642.59993471118275</v>
      </c>
      <c r="K77">
        <v>620.33685138956491</v>
      </c>
      <c r="L77" t="str">
        <f t="shared" si="21"/>
        <v>No Confirmation</v>
      </c>
      <c r="M77" t="str">
        <f t="shared" si="22"/>
        <v>No Trend</v>
      </c>
      <c r="N77">
        <v>52.577302525994206</v>
      </c>
      <c r="O77" t="str">
        <f t="shared" si="23"/>
        <v>No Momentum</v>
      </c>
      <c r="P77" t="str">
        <f t="shared" si="24"/>
        <v>No Trend + Momentum</v>
      </c>
      <c r="Q77">
        <f t="shared" si="25"/>
        <v>9.2999999999999545</v>
      </c>
      <c r="R77">
        <f t="shared" si="26"/>
        <v>17.450000000000045</v>
      </c>
      <c r="S77">
        <f t="shared" si="27"/>
        <v>0.53295128939827685</v>
      </c>
      <c r="T77" t="str">
        <f t="shared" si="28"/>
        <v>No Indication</v>
      </c>
      <c r="U77" t="str">
        <f t="shared" si="29"/>
        <v>No T+M+I</v>
      </c>
      <c r="V77">
        <v>635.20686089583285</v>
      </c>
      <c r="W77">
        <v>647.49978379149218</v>
      </c>
      <c r="X77">
        <f t="shared" si="30"/>
        <v>-12.292922895659331</v>
      </c>
      <c r="Y77">
        <v>-10.513611558775139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634.95000000000005</v>
      </c>
      <c r="D78">
        <v>648.75</v>
      </c>
      <c r="E78">
        <v>626.29999999999995</v>
      </c>
      <c r="F78">
        <v>646.5</v>
      </c>
      <c r="G78">
        <f>_xll.TA_TYPPRICE(D78,E78,F78)</f>
        <v>640.51666666666665</v>
      </c>
      <c r="H78">
        <v>634.0535355563436</v>
      </c>
      <c r="I78" t="str">
        <f t="shared" si="20"/>
        <v>UP</v>
      </c>
      <c r="J78">
        <v>643.96661588647544</v>
      </c>
      <c r="K78">
        <v>621.66199552521709</v>
      </c>
      <c r="L78" t="str">
        <f t="shared" si="21"/>
        <v>UP</v>
      </c>
      <c r="M78" t="str">
        <f t="shared" si="22"/>
        <v>UP</v>
      </c>
      <c r="N78">
        <v>67.125316710595868</v>
      </c>
      <c r="O78" t="str">
        <f t="shared" si="23"/>
        <v>UP</v>
      </c>
      <c r="P78" t="str">
        <f t="shared" si="24"/>
        <v>UP</v>
      </c>
      <c r="Q78">
        <f t="shared" si="25"/>
        <v>20.200000000000045</v>
      </c>
      <c r="R78">
        <f t="shared" si="26"/>
        <v>22.450000000000045</v>
      </c>
      <c r="S78">
        <f t="shared" si="27"/>
        <v>0.89977728285077974</v>
      </c>
      <c r="T78" t="str">
        <f t="shared" si="28"/>
        <v>UP</v>
      </c>
      <c r="U78" t="str">
        <f t="shared" si="29"/>
        <v>UP</v>
      </c>
      <c r="V78">
        <v>636.94426691185856</v>
      </c>
      <c r="W78">
        <v>647.42572573286316</v>
      </c>
      <c r="X78">
        <f t="shared" si="30"/>
        <v>-10.481458821004594</v>
      </c>
      <c r="Y78">
        <v>-10.50718101122103</v>
      </c>
      <c r="Z78" t="str">
        <f t="shared" si="31"/>
        <v>UP</v>
      </c>
      <c r="AA78" t="str">
        <f t="shared" si="32"/>
        <v>UP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646</v>
      </c>
      <c r="D79">
        <v>654.29999999999995</v>
      </c>
      <c r="E79">
        <v>636</v>
      </c>
      <c r="F79">
        <v>638</v>
      </c>
      <c r="G79">
        <f>_xll.TA_TYPPRICE(D79,E79,F79)</f>
        <v>642.76666666666665</v>
      </c>
      <c r="H79">
        <v>638.41010111150513</v>
      </c>
      <c r="I79" t="str">
        <f t="shared" si="20"/>
        <v>DOWN</v>
      </c>
      <c r="J79">
        <v>646.2629234672587</v>
      </c>
      <c r="K79">
        <v>624.84821874183547</v>
      </c>
      <c r="L79" t="str">
        <f t="shared" si="21"/>
        <v>No Confirmation</v>
      </c>
      <c r="M79" t="str">
        <f t="shared" si="22"/>
        <v>No Trend</v>
      </c>
      <c r="N79">
        <v>53.832499944193025</v>
      </c>
      <c r="O79" t="str">
        <f t="shared" si="23"/>
        <v>No Momentum</v>
      </c>
      <c r="P79" t="str">
        <f t="shared" si="24"/>
        <v>No Trend + Momentum</v>
      </c>
      <c r="Q79">
        <f t="shared" si="25"/>
        <v>2</v>
      </c>
      <c r="R79">
        <f t="shared" si="26"/>
        <v>18.299999999999955</v>
      </c>
      <c r="S79">
        <f t="shared" si="27"/>
        <v>0.10928961748633907</v>
      </c>
      <c r="T79" t="str">
        <f t="shared" si="28"/>
        <v>DOWN</v>
      </c>
      <c r="U79" t="str">
        <f t="shared" si="29"/>
        <v>No T+M+I</v>
      </c>
      <c r="V79">
        <v>637.10668738695722</v>
      </c>
      <c r="W79">
        <v>646.72752382672513</v>
      </c>
      <c r="X79">
        <f t="shared" si="30"/>
        <v>-9.6208364397679134</v>
      </c>
      <c r="Y79">
        <v>-10.329912096930407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638.29999999999995</v>
      </c>
      <c r="D80">
        <v>648</v>
      </c>
      <c r="E80">
        <v>635</v>
      </c>
      <c r="F80">
        <v>640</v>
      </c>
      <c r="G80">
        <f>_xll.TA_TYPPRICE(D80,E80,F80)</f>
        <v>641</v>
      </c>
      <c r="H80">
        <v>639.70505055575256</v>
      </c>
      <c r="I80" t="str">
        <f t="shared" si="20"/>
        <v>UP</v>
      </c>
      <c r="J80">
        <v>646.64894047453458</v>
      </c>
      <c r="K80">
        <v>627.10417013253868</v>
      </c>
      <c r="L80" t="str">
        <f t="shared" si="21"/>
        <v>No Confirmation</v>
      </c>
      <c r="M80" t="str">
        <f t="shared" si="22"/>
        <v>No Trend</v>
      </c>
      <c r="N80">
        <v>56.373485908900946</v>
      </c>
      <c r="O80" t="str">
        <f t="shared" si="23"/>
        <v>No Momentum</v>
      </c>
      <c r="P80" t="str">
        <f t="shared" si="24"/>
        <v>No Trend + Momentum</v>
      </c>
      <c r="Q80">
        <f t="shared" si="25"/>
        <v>5</v>
      </c>
      <c r="R80">
        <f t="shared" si="26"/>
        <v>13</v>
      </c>
      <c r="S80">
        <f t="shared" si="27"/>
        <v>0.38461538461538464</v>
      </c>
      <c r="T80" t="str">
        <f t="shared" si="28"/>
        <v>No Indication</v>
      </c>
      <c r="U80" t="str">
        <f t="shared" si="29"/>
        <v>No T+M+I</v>
      </c>
      <c r="V80">
        <v>637.55181240434842</v>
      </c>
      <c r="W80">
        <v>646.22918872844923</v>
      </c>
      <c r="X80">
        <f t="shared" si="30"/>
        <v>-8.6773763241008055</v>
      </c>
      <c r="Y80">
        <v>-9.9994049423644871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647.95000000000005</v>
      </c>
      <c r="D81">
        <v>656.8</v>
      </c>
      <c r="E81">
        <v>642.6</v>
      </c>
      <c r="F81">
        <v>652.79999999999995</v>
      </c>
      <c r="G81">
        <f>_xll.TA_TYPPRICE(D81,E81,F81)</f>
        <v>650.73333333333335</v>
      </c>
      <c r="H81">
        <v>645.2191919445429</v>
      </c>
      <c r="I81" t="str">
        <f t="shared" si="20"/>
        <v>UP</v>
      </c>
      <c r="J81">
        <v>648.9047314801935</v>
      </c>
      <c r="K81">
        <v>630.54768788086346</v>
      </c>
      <c r="L81" t="str">
        <f t="shared" si="21"/>
        <v>UP</v>
      </c>
      <c r="M81" t="str">
        <f t="shared" si="22"/>
        <v>UP</v>
      </c>
      <c r="N81">
        <v>69.71027376218926</v>
      </c>
      <c r="O81" t="str">
        <f t="shared" si="23"/>
        <v>UP</v>
      </c>
      <c r="P81" t="str">
        <f t="shared" si="24"/>
        <v>UP</v>
      </c>
      <c r="Q81">
        <f t="shared" si="25"/>
        <v>10.199999999999932</v>
      </c>
      <c r="R81">
        <f t="shared" si="26"/>
        <v>14.199999999999932</v>
      </c>
      <c r="S81">
        <f t="shared" si="27"/>
        <v>0.71830985915492818</v>
      </c>
      <c r="T81" t="str">
        <f t="shared" si="28"/>
        <v>No Indication</v>
      </c>
      <c r="U81" t="str">
        <f t="shared" si="29"/>
        <v>No T+M+I</v>
      </c>
      <c r="V81">
        <v>639.89768741906403</v>
      </c>
      <c r="W81">
        <v>646.71591548930485</v>
      </c>
      <c r="X81">
        <f t="shared" si="30"/>
        <v>-6.8182280702408207</v>
      </c>
      <c r="Y81">
        <v>-9.3631695679397531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664</v>
      </c>
      <c r="D82">
        <v>711.15</v>
      </c>
      <c r="E82">
        <v>661.2</v>
      </c>
      <c r="F82">
        <v>700</v>
      </c>
      <c r="G82">
        <f>_xll.TA_TYPPRICE(D82,E82,F82)</f>
        <v>690.7833333333333</v>
      </c>
      <c r="H82">
        <v>668.0012626389381</v>
      </c>
      <c r="I82" t="str">
        <f t="shared" si="20"/>
        <v>UP</v>
      </c>
      <c r="J82">
        <v>662.73701337348382</v>
      </c>
      <c r="K82">
        <v>637.35931279622719</v>
      </c>
      <c r="L82" t="str">
        <f t="shared" si="21"/>
        <v>UP</v>
      </c>
      <c r="M82" t="str">
        <f t="shared" si="22"/>
        <v>UP</v>
      </c>
      <c r="N82">
        <v>87.426969745740053</v>
      </c>
      <c r="O82" t="str">
        <f t="shared" si="23"/>
        <v>UP</v>
      </c>
      <c r="P82" t="str">
        <f t="shared" si="24"/>
        <v>UP</v>
      </c>
      <c r="Q82">
        <f t="shared" si="25"/>
        <v>38.799999999999955</v>
      </c>
      <c r="R82">
        <f t="shared" si="26"/>
        <v>49.949999999999932</v>
      </c>
      <c r="S82">
        <f t="shared" si="27"/>
        <v>0.77677677677677692</v>
      </c>
      <c r="T82" t="str">
        <f t="shared" si="28"/>
        <v>No Indication</v>
      </c>
      <c r="U82" t="str">
        <f t="shared" si="29"/>
        <v>No T+M+I</v>
      </c>
      <c r="V82">
        <v>649.14419704690033</v>
      </c>
      <c r="W82">
        <v>650.66288471231928</v>
      </c>
      <c r="X82">
        <f t="shared" si="30"/>
        <v>-1.5186876654189518</v>
      </c>
      <c r="Y82">
        <v>-7.7942731874355928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2017-07-05T05:59:59Z</dcterms:created>
  <dcterms:modified xsi:type="dcterms:W3CDTF">2017-08-26T06:07:49Z</dcterms:modified>
</cp:coreProperties>
</file>