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11" i="1"/>
  <c r="K23" i="1"/>
  <c r="K43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9" i="1"/>
  <c r="J23" i="1"/>
  <c r="J31" i="1"/>
  <c r="J43" i="1"/>
  <c r="J5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5" i="1"/>
  <c r="J27" i="1"/>
  <c r="J29" i="1"/>
  <c r="J33" i="1"/>
  <c r="J35" i="1"/>
  <c r="J37" i="1"/>
  <c r="J39" i="1"/>
  <c r="J41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36" i="1" l="1"/>
  <c r="AH52" i="1"/>
  <c r="AH53" i="1"/>
  <c r="AH20" i="1"/>
  <c r="AH2" i="1"/>
  <c r="AH6" i="1"/>
  <c r="AH10" i="1"/>
  <c r="AH22" i="1"/>
  <c r="AH26" i="1"/>
  <c r="AH30" i="1"/>
  <c r="AH42" i="1"/>
  <c r="AH5" i="1"/>
  <c r="AH13" i="1"/>
  <c r="AH17" i="1"/>
  <c r="AH21" i="1"/>
  <c r="AH25" i="1"/>
  <c r="AH29" i="1"/>
  <c r="AH33" i="1"/>
  <c r="AH41" i="1"/>
  <c r="AH51" i="1"/>
  <c r="AH55" i="1"/>
  <c r="AH28" i="1"/>
  <c r="AH44" i="1"/>
  <c r="AH3" i="1"/>
  <c r="AH11" i="1"/>
  <c r="AH7" i="1"/>
  <c r="AH14" i="1"/>
  <c r="AH23" i="1"/>
  <c r="AH15" i="1"/>
  <c r="AH48" i="1"/>
  <c r="AH54" i="1"/>
  <c r="AH49" i="1"/>
  <c r="AH56" i="1"/>
  <c r="AH40" i="1"/>
  <c r="AH32" i="1"/>
  <c r="AH24" i="1"/>
  <c r="AH39" i="1"/>
  <c r="AH31" i="1"/>
  <c r="AH38" i="1"/>
  <c r="AH35" i="1"/>
  <c r="AH43" i="1"/>
  <c r="AH9" i="1" l="1"/>
  <c r="AH47" i="1"/>
  <c r="AH27" i="1"/>
  <c r="AH37" i="1"/>
  <c r="AH45" i="1"/>
  <c r="AH4" i="1"/>
  <c r="AH34" i="1"/>
  <c r="AH46" i="1"/>
  <c r="AH50" i="1"/>
  <c r="AH16" i="1"/>
  <c r="AH8" i="1"/>
  <c r="AH18" i="1"/>
  <c r="AH19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<sst xmlns="http://schemas.openxmlformats.org/spreadsheetml/2006/main" count="115" uniqueCount="35">
  <si>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</si>
  <si>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</si>
  <si>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</si>
  <si>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</si>
  <si>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</si>
  <si>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KANSAINER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</si>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</sst>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395</v>
      </c>
      <c r="D2">
        <v>402</v>
      </c>
      <c r="E2">
        <v>388.25</v>
      </c>
      <c r="F2">
        <v>401</v>
      </c>
      <c r="G2">
        <f>_xll.TA_TYPPRICE(D2,E2,F2)</f>
        <v>397.08333333333331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13.75</v>
      </c>
      <c r="S2">
        <f>Q2/R2</f>
        <v>0.92727272727272725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403.8</v>
      </c>
      <c r="D3">
        <v>406.95</v>
      </c>
      <c r="E3">
        <v>392</v>
      </c>
      <c r="F3">
        <v>401</v>
      </c>
      <c r="G3">
        <f>_xll.TA_TYPPRICE(D3,E3,F3)</f>
        <v>399.98333333333335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14.949999999999989</v>
      </c>
      <c r="S3">
        <f t="shared" ref="S3:S66" si="7">Q3/R3</f>
        <v>0.60200668896321119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404.75</v>
      </c>
      <c r="D4">
        <v>404.75</v>
      </c>
      <c r="E4">
        <v>390.3</v>
      </c>
      <c r="F4">
        <v>390</v>
      </c>
      <c r="G4">
        <f>_xll.TA_TYPPRICE(D4,E4,F4)</f>
        <v>395.01666666666665</v>
      </c>
      <c r="H4">
        <v>397.36111111111109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-0.30000000000001137</v>
      </c>
      <c r="R4">
        <f t="shared" si="6"/>
        <v>14.449999999999989</v>
      </c>
      <c r="S4">
        <f t="shared" si="7"/>
        <v>-2.0761245674741288E-2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393.2</v>
      </c>
      <c r="D5">
        <v>405</v>
      </c>
      <c r="E5">
        <v>390.15</v>
      </c>
      <c r="F5">
        <v>403</v>
      </c>
      <c r="G5">
        <f>_xll.TA_TYPPRICE(D5,E5,F5)</f>
        <v>399.38333333333338</v>
      </c>
      <c r="H5">
        <v>398.37222222222226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12.850000000000023</v>
      </c>
      <c r="R5">
        <f t="shared" si="6"/>
        <v>14.850000000000023</v>
      </c>
      <c r="S5">
        <f t="shared" si="7"/>
        <v>0.86531986531986549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405.7</v>
      </c>
      <c r="D6">
        <v>408.1</v>
      </c>
      <c r="E6">
        <v>400.05</v>
      </c>
      <c r="F6">
        <v>405</v>
      </c>
      <c r="G6">
        <f>_xll.TA_TYPPRICE(D6,E6,F6)</f>
        <v>404.38333333333338</v>
      </c>
      <c r="H6">
        <v>401.37777777777785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4.9499999999999886</v>
      </c>
      <c r="R6">
        <f t="shared" si="6"/>
        <v>8.0500000000000114</v>
      </c>
      <c r="S6">
        <f t="shared" si="7"/>
        <v>0.61490683229813436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408.6</v>
      </c>
      <c r="D7">
        <v>410</v>
      </c>
      <c r="E7">
        <v>402.8</v>
      </c>
      <c r="F7">
        <v>403</v>
      </c>
      <c r="G7">
        <f>_xll.TA_TYPPRICE(D7,E7,F7)</f>
        <v>405.26666666666665</v>
      </c>
      <c r="H7">
        <v>403.32222222222225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53.571428571428569</v>
      </c>
      <c r="O7" t="str">
        <f t="shared" si="3"/>
        <v>No Momentum</v>
      </c>
      <c r="P7" t="e">
        <f t="shared" si="4"/>
        <v>#N/A</v>
      </c>
      <c r="Q7">
        <f t="shared" si="5"/>
        <v>0.19999999999998863</v>
      </c>
      <c r="R7">
        <f t="shared" si="6"/>
        <v>7.1999999999999886</v>
      </c>
      <c r="S7">
        <f t="shared" si="7"/>
        <v>2.7777777777776243E-2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406.8</v>
      </c>
      <c r="D8">
        <v>409.45</v>
      </c>
      <c r="E8">
        <v>404</v>
      </c>
      <c r="F8">
        <v>406</v>
      </c>
      <c r="G8">
        <f>_xll.TA_TYPPRICE(D8,E8,F8)</f>
        <v>406.48333333333335</v>
      </c>
      <c r="H8">
        <v>404.90277777777783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59.055118110236215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5.4499999999999886</v>
      </c>
      <c r="S8">
        <f t="shared" si="7"/>
        <v>0.36697247706422093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407.9</v>
      </c>
      <c r="D9">
        <v>408.8</v>
      </c>
      <c r="E9">
        <v>404.25</v>
      </c>
      <c r="F9">
        <v>408</v>
      </c>
      <c r="G9">
        <f>_xll.TA_TYPPRICE(D9,E9,F9)</f>
        <v>407.01666666666665</v>
      </c>
      <c r="H9">
        <v>405.95972222222224</v>
      </c>
      <c r="I9" t="str">
        <f t="shared" si="0"/>
        <v>UP</v>
      </c>
      <c r="J9">
        <v>406.88125000000002</v>
      </c>
      <c r="K9">
        <v>396.47499999999997</v>
      </c>
      <c r="L9" t="str">
        <f t="shared" si="1"/>
        <v>UP</v>
      </c>
      <c r="M9" t="str">
        <f t="shared" si="2"/>
        <v>UP</v>
      </c>
      <c r="N9">
        <v>62.724014336917556</v>
      </c>
      <c r="O9" t="str">
        <f t="shared" si="3"/>
        <v>UP</v>
      </c>
      <c r="P9" t="str">
        <f t="shared" si="4"/>
        <v>UP</v>
      </c>
      <c r="Q9">
        <f t="shared" si="5"/>
        <v>3.75</v>
      </c>
      <c r="R9">
        <f t="shared" si="6"/>
        <v>4.5500000000000114</v>
      </c>
      <c r="S9">
        <f t="shared" si="7"/>
        <v>0.82417582417582214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408</v>
      </c>
      <c r="D10">
        <v>417.5</v>
      </c>
      <c r="E10">
        <v>408</v>
      </c>
      <c r="F10">
        <v>412</v>
      </c>
      <c r="G10">
        <f>_xll.TA_TYPPRICE(D10,E10,F10)</f>
        <v>412.5</v>
      </c>
      <c r="H10">
        <v>409.22986111111112</v>
      </c>
      <c r="I10" t="str">
        <f t="shared" si="0"/>
        <v>UP</v>
      </c>
      <c r="J10">
        <v>409.24097222222224</v>
      </c>
      <c r="K10">
        <v>399.0361111111111</v>
      </c>
      <c r="L10" t="str">
        <f t="shared" si="1"/>
        <v>UP</v>
      </c>
      <c r="M10" t="str">
        <f t="shared" si="2"/>
        <v>UP</v>
      </c>
      <c r="N10">
        <v>69.546120058565151</v>
      </c>
      <c r="O10" t="str">
        <f t="shared" si="3"/>
        <v>UP</v>
      </c>
      <c r="P10" t="str">
        <f t="shared" si="4"/>
        <v>UP</v>
      </c>
      <c r="Q10">
        <f t="shared" si="5"/>
        <v>4</v>
      </c>
      <c r="R10">
        <f t="shared" si="6"/>
        <v>9.5</v>
      </c>
      <c r="S10">
        <f t="shared" si="7"/>
        <v>0.42105263157894735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410</v>
      </c>
      <c r="D11">
        <v>435.9</v>
      </c>
      <c r="E11">
        <v>409.6</v>
      </c>
      <c r="F11">
        <v>432</v>
      </c>
      <c r="G11">
        <f>_xll.TA_TYPPRICE(D11,E11,F11)</f>
        <v>425.83333333333331</v>
      </c>
      <c r="H11">
        <v>417.53159722222222</v>
      </c>
      <c r="I11" t="str">
        <f t="shared" si="0"/>
        <v>UP</v>
      </c>
      <c r="J11">
        <v>415.16520061728397</v>
      </c>
      <c r="K11">
        <v>401.38364197530865</v>
      </c>
      <c r="L11" t="str">
        <f t="shared" si="1"/>
        <v>UP</v>
      </c>
      <c r="M11" t="str">
        <f t="shared" si="2"/>
        <v>UP</v>
      </c>
      <c r="N11">
        <v>85.794775482328831</v>
      </c>
      <c r="O11" t="str">
        <f t="shared" si="3"/>
        <v>UP</v>
      </c>
      <c r="P11" t="str">
        <f t="shared" si="4"/>
        <v>UP</v>
      </c>
      <c r="Q11">
        <f t="shared" si="5"/>
        <v>22.399999999999977</v>
      </c>
      <c r="R11">
        <f t="shared" si="6"/>
        <v>26.299999999999955</v>
      </c>
      <c r="S11">
        <f t="shared" si="7"/>
        <v>0.8517110266159702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436</v>
      </c>
      <c r="D12">
        <v>437.15</v>
      </c>
      <c r="E12">
        <v>425.25</v>
      </c>
      <c r="F12">
        <v>431</v>
      </c>
      <c r="G12">
        <f>_xll.TA_TYPPRICE(D12,E12,F12)</f>
        <v>431.13333333333338</v>
      </c>
      <c r="H12">
        <v>424.33246527777783</v>
      </c>
      <c r="I12" t="str">
        <f t="shared" si="0"/>
        <v>UP</v>
      </c>
      <c r="J12">
        <v>420.05071159122087</v>
      </c>
      <c r="K12">
        <v>406.68727709190671</v>
      </c>
      <c r="L12" t="str">
        <f t="shared" si="1"/>
        <v>UP</v>
      </c>
      <c r="M12" t="str">
        <f t="shared" si="2"/>
        <v>UP</v>
      </c>
      <c r="N12">
        <v>83.0261160506831</v>
      </c>
      <c r="O12" t="str">
        <f t="shared" si="3"/>
        <v>UP</v>
      </c>
      <c r="P12" t="str">
        <f t="shared" si="4"/>
        <v>UP</v>
      </c>
      <c r="Q12">
        <f t="shared" si="5"/>
        <v>5.75</v>
      </c>
      <c r="R12">
        <f t="shared" si="6"/>
        <v>11.899999999999977</v>
      </c>
      <c r="S12">
        <f t="shared" si="7"/>
        <v>0.48319327731092532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429</v>
      </c>
      <c r="D13">
        <v>433</v>
      </c>
      <c r="E13">
        <v>422.5</v>
      </c>
      <c r="F13">
        <v>423</v>
      </c>
      <c r="G13">
        <f>_xll.TA_TYPPRICE(D13,E13,F13)</f>
        <v>426.16666666666669</v>
      </c>
      <c r="H13">
        <v>425.24956597222229</v>
      </c>
      <c r="I13" t="str">
        <f t="shared" si="0"/>
        <v>DOWN</v>
      </c>
      <c r="J13">
        <v>422.92833123761625</v>
      </c>
      <c r="K13">
        <v>410.20121551592746</v>
      </c>
      <c r="L13" t="str">
        <f t="shared" si="1"/>
        <v>UP</v>
      </c>
      <c r="M13" t="str">
        <f t="shared" si="2"/>
        <v>No Trend</v>
      </c>
      <c r="N13">
        <v>62.76983612700743</v>
      </c>
      <c r="O13" t="str">
        <f t="shared" si="3"/>
        <v>UP</v>
      </c>
      <c r="P13" t="str">
        <f t="shared" si="4"/>
        <v>No Trend + Momentum</v>
      </c>
      <c r="Q13">
        <f t="shared" si="5"/>
        <v>0.5</v>
      </c>
      <c r="R13">
        <f t="shared" si="6"/>
        <v>10.5</v>
      </c>
      <c r="S13">
        <f t="shared" si="7"/>
        <v>4.7619047619047616E-2</v>
      </c>
      <c r="T13" t="str">
        <f t="shared" si="8"/>
        <v>DOWN</v>
      </c>
      <c r="U13" t="str">
        <f t="shared" si="9"/>
        <v>No T+M+I</v>
      </c>
      <c r="V13">
        <v>409.58333333333331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424.5</v>
      </c>
      <c r="D14">
        <v>428.8</v>
      </c>
      <c r="E14">
        <v>415</v>
      </c>
      <c r="F14">
        <v>418</v>
      </c>
      <c r="G14">
        <f>_xll.TA_TYPPRICE(D14,E14,F14)</f>
        <v>420.59999999999997</v>
      </c>
      <c r="H14">
        <v>422.92478298611115</v>
      </c>
      <c r="I14" t="str">
        <f t="shared" si="0"/>
        <v>DOWN</v>
      </c>
      <c r="J14">
        <v>424.23314651814599</v>
      </c>
      <c r="K14">
        <v>411.26761206794356</v>
      </c>
      <c r="L14" t="str">
        <f t="shared" si="1"/>
        <v>No Confirmation</v>
      </c>
      <c r="M14" t="str">
        <f t="shared" si="2"/>
        <v>No Trend</v>
      </c>
      <c r="N14">
        <v>52.720944157356286</v>
      </c>
      <c r="O14" t="str">
        <f t="shared" si="3"/>
        <v>No Momentum</v>
      </c>
      <c r="P14" t="str">
        <f t="shared" si="4"/>
        <v>No Trend + Momentum</v>
      </c>
      <c r="Q14">
        <f t="shared" si="5"/>
        <v>3</v>
      </c>
      <c r="R14">
        <f t="shared" si="6"/>
        <v>13.800000000000011</v>
      </c>
      <c r="S14">
        <f t="shared" si="7"/>
        <v>0.21739130434782591</v>
      </c>
      <c r="T14" t="str">
        <f t="shared" si="8"/>
        <v>No Indication</v>
      </c>
      <c r="U14" t="str">
        <f t="shared" si="9"/>
        <v>No T+M+I</v>
      </c>
      <c r="V14">
        <v>410.87820512820514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422</v>
      </c>
      <c r="D15">
        <v>423.2</v>
      </c>
      <c r="E15">
        <v>407.6</v>
      </c>
      <c r="F15">
        <v>413</v>
      </c>
      <c r="G15">
        <f>_xll.TA_TYPPRICE(D15,E15,F15)</f>
        <v>414.59999999999997</v>
      </c>
      <c r="H15">
        <v>418.76239149305559</v>
      </c>
      <c r="I15" t="str">
        <f t="shared" si="0"/>
        <v>DOWN</v>
      </c>
      <c r="J15">
        <v>424.00355840300244</v>
      </c>
      <c r="K15">
        <v>410.45258716395608</v>
      </c>
      <c r="L15" t="str">
        <f t="shared" si="1"/>
        <v>No Confirmation</v>
      </c>
      <c r="M15" t="str">
        <f t="shared" si="2"/>
        <v>No Trend</v>
      </c>
      <c r="N15">
        <v>43.929951465838563</v>
      </c>
      <c r="O15" t="str">
        <f t="shared" si="3"/>
        <v>No Momentum</v>
      </c>
      <c r="P15" t="str">
        <f t="shared" si="4"/>
        <v>No Trend + Momentum</v>
      </c>
      <c r="Q15">
        <f t="shared" si="5"/>
        <v>5.3999999999999773</v>
      </c>
      <c r="R15">
        <f t="shared" si="6"/>
        <v>15.599999999999966</v>
      </c>
      <c r="S15">
        <f t="shared" si="7"/>
        <v>0.34615384615384548</v>
      </c>
      <c r="T15" t="str">
        <f t="shared" si="8"/>
        <v>No Indication</v>
      </c>
      <c r="U15" t="str">
        <f t="shared" si="9"/>
        <v>No T+M+I</v>
      </c>
      <c r="V15">
        <v>411.20463510848128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415.55</v>
      </c>
      <c r="D16">
        <v>419.15</v>
      </c>
      <c r="E16">
        <v>394</v>
      </c>
      <c r="F16">
        <v>400</v>
      </c>
      <c r="G16">
        <f>_xll.TA_TYPPRICE(D16,E16,F16)</f>
        <v>404.38333333333338</v>
      </c>
      <c r="H16">
        <v>411.57286241319446</v>
      </c>
      <c r="I16" t="str">
        <f t="shared" si="0"/>
        <v>DOWN</v>
      </c>
      <c r="J16">
        <v>422.92498986900188</v>
      </c>
      <c r="K16">
        <v>406.79645668307694</v>
      </c>
      <c r="L16" t="str">
        <f t="shared" si="1"/>
        <v>DOWN</v>
      </c>
      <c r="M16" t="str">
        <f t="shared" si="2"/>
        <v>DOWN</v>
      </c>
      <c r="N16">
        <v>28.490354627150218</v>
      </c>
      <c r="O16" t="str">
        <f t="shared" si="3"/>
        <v>DOWN</v>
      </c>
      <c r="P16" t="str">
        <f t="shared" si="4"/>
        <v>DOWN</v>
      </c>
      <c r="Q16">
        <f t="shared" si="5"/>
        <v>6</v>
      </c>
      <c r="R16">
        <f t="shared" si="6"/>
        <v>25.149999999999977</v>
      </c>
      <c r="S16">
        <f t="shared" si="7"/>
        <v>0.23856858846918511</v>
      </c>
      <c r="T16" t="str">
        <f t="shared" si="8"/>
        <v>No Indication</v>
      </c>
      <c r="U16" t="str">
        <f t="shared" si="9"/>
        <v>No T+M+I</v>
      </c>
      <c r="V16">
        <v>409.48084509179188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401.65</v>
      </c>
      <c r="D17">
        <v>403</v>
      </c>
      <c r="E17">
        <v>390</v>
      </c>
      <c r="F17">
        <v>400</v>
      </c>
      <c r="G17">
        <f>_xll.TA_TYPPRICE(D17,E17,F17)</f>
        <v>397.66666666666669</v>
      </c>
      <c r="H17">
        <v>404.61976453993054</v>
      </c>
      <c r="I17" t="str">
        <f t="shared" si="0"/>
        <v>DOWN</v>
      </c>
      <c r="J17">
        <v>418.49721434255702</v>
      </c>
      <c r="K17">
        <v>403.06391075350427</v>
      </c>
      <c r="L17" t="str">
        <f t="shared" si="1"/>
        <v>DOWN</v>
      </c>
      <c r="M17" t="str">
        <f t="shared" si="2"/>
        <v>DOWN</v>
      </c>
      <c r="N17">
        <v>28.490354627150218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13</v>
      </c>
      <c r="S17">
        <f t="shared" si="7"/>
        <v>0.76923076923076927</v>
      </c>
      <c r="T17" t="str">
        <f t="shared" si="8"/>
        <v>No Indication</v>
      </c>
      <c r="U17" t="str">
        <f t="shared" si="9"/>
        <v>No T+M+I</v>
      </c>
      <c r="V17">
        <v>408.02225353920852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398</v>
      </c>
      <c r="D18">
        <v>403.55</v>
      </c>
      <c r="E18">
        <v>392.4</v>
      </c>
      <c r="F18">
        <v>393</v>
      </c>
      <c r="G18">
        <f>_xll.TA_TYPPRICE(D18,E18,F18)</f>
        <v>396.31666666666666</v>
      </c>
      <c r="H18">
        <v>400.46821560329863</v>
      </c>
      <c r="I18" t="str">
        <f t="shared" si="0"/>
        <v>DOWN</v>
      </c>
      <c r="J18">
        <v>415.17561115532214</v>
      </c>
      <c r="K18">
        <v>400.6941528082811</v>
      </c>
      <c r="L18" t="str">
        <f t="shared" si="1"/>
        <v>DOWN</v>
      </c>
      <c r="M18" t="str">
        <f t="shared" si="2"/>
        <v>DOWN</v>
      </c>
      <c r="N18">
        <v>21.988404155885462</v>
      </c>
      <c r="O18" t="str">
        <f t="shared" si="3"/>
        <v>DOWN</v>
      </c>
      <c r="P18" t="str">
        <f t="shared" si="4"/>
        <v>DOWN</v>
      </c>
      <c r="Q18">
        <f t="shared" si="5"/>
        <v>0.60000000000002274</v>
      </c>
      <c r="R18">
        <f t="shared" si="6"/>
        <v>11.150000000000034</v>
      </c>
      <c r="S18">
        <f t="shared" si="7"/>
        <v>5.3811659192826988E-2</v>
      </c>
      <c r="T18" t="str">
        <f t="shared" si="8"/>
        <v>DOWN</v>
      </c>
      <c r="U18" t="str">
        <f t="shared" si="9"/>
        <v>DOWN</v>
      </c>
      <c r="V18">
        <v>405.71113761009951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395.65</v>
      </c>
      <c r="D19">
        <v>399.4</v>
      </c>
      <c r="E19">
        <v>392.1</v>
      </c>
      <c r="F19">
        <v>397</v>
      </c>
      <c r="G19">
        <f>_xll.TA_TYPPRICE(D19,E19,F19)</f>
        <v>396.16666666666669</v>
      </c>
      <c r="H19">
        <v>398.31744113498269</v>
      </c>
      <c r="I19" t="str">
        <f t="shared" si="0"/>
        <v>DOWN</v>
      </c>
      <c r="J19">
        <v>411.66991978747279</v>
      </c>
      <c r="K19">
        <v>398.78434107310756</v>
      </c>
      <c r="L19" t="str">
        <f t="shared" si="1"/>
        <v>DOWN</v>
      </c>
      <c r="M19" t="str">
        <f t="shared" si="2"/>
        <v>DOWN</v>
      </c>
      <c r="N19">
        <v>32.92275453233588</v>
      </c>
      <c r="O19" t="str">
        <f t="shared" si="3"/>
        <v>DOWN</v>
      </c>
      <c r="P19" t="str">
        <f t="shared" si="4"/>
        <v>DOWN</v>
      </c>
      <c r="Q19">
        <f t="shared" si="5"/>
        <v>4.8999999999999773</v>
      </c>
      <c r="R19">
        <f t="shared" si="6"/>
        <v>7.2999999999999545</v>
      </c>
      <c r="S19">
        <f t="shared" si="7"/>
        <v>0.67123287671232978</v>
      </c>
      <c r="T19" t="str">
        <f t="shared" si="8"/>
        <v>No Indication</v>
      </c>
      <c r="U19" t="str">
        <f t="shared" si="9"/>
        <v>No T+M+I</v>
      </c>
      <c r="V19">
        <v>404.37096259316115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399</v>
      </c>
      <c r="D20">
        <v>411</v>
      </c>
      <c r="E20">
        <v>399</v>
      </c>
      <c r="F20">
        <v>405</v>
      </c>
      <c r="G20">
        <f>_xll.TA_TYPPRICE(D20,E20,F20)</f>
        <v>405</v>
      </c>
      <c r="H20">
        <v>401.65872056749134</v>
      </c>
      <c r="I20" t="str">
        <f t="shared" si="0"/>
        <v>UP</v>
      </c>
      <c r="J20">
        <v>411.52104872358996</v>
      </c>
      <c r="K20">
        <v>398.83226527908363</v>
      </c>
      <c r="L20" t="str">
        <f t="shared" si="1"/>
        <v>No Confirmation</v>
      </c>
      <c r="M20" t="str">
        <f t="shared" si="2"/>
        <v>No Trend</v>
      </c>
      <c r="N20">
        <v>50.328158093557541</v>
      </c>
      <c r="O20" t="str">
        <f t="shared" si="3"/>
        <v>No Momentum</v>
      </c>
      <c r="P20" t="str">
        <f t="shared" si="4"/>
        <v>No Trend + Momentum</v>
      </c>
      <c r="Q20">
        <f t="shared" si="5"/>
        <v>6</v>
      </c>
      <c r="R20">
        <f t="shared" si="6"/>
        <v>12</v>
      </c>
      <c r="S20">
        <f t="shared" si="7"/>
        <v>0.5</v>
      </c>
      <c r="T20" t="str">
        <f t="shared" si="8"/>
        <v>No Indication</v>
      </c>
      <c r="U20" t="str">
        <f t="shared" si="9"/>
        <v>No T+M+I</v>
      </c>
      <c r="V20">
        <v>404.46773757882869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407</v>
      </c>
      <c r="D21">
        <v>413</v>
      </c>
      <c r="E21">
        <v>399.25</v>
      </c>
      <c r="F21">
        <v>408</v>
      </c>
      <c r="G21">
        <f>_xll.TA_TYPPRICE(D21,E21,F21)</f>
        <v>406.75</v>
      </c>
      <c r="H21">
        <v>404.2043602837457</v>
      </c>
      <c r="I21" t="str">
        <f t="shared" si="0"/>
        <v>UP</v>
      </c>
      <c r="J21">
        <v>411.84970456279217</v>
      </c>
      <c r="K21">
        <v>398.92509521706506</v>
      </c>
      <c r="L21" t="str">
        <f t="shared" si="1"/>
        <v>No Confirmation</v>
      </c>
      <c r="M21" t="str">
        <f t="shared" si="2"/>
        <v>No Trend</v>
      </c>
      <c r="N21">
        <v>55.71469675071603</v>
      </c>
      <c r="O21" t="str">
        <f t="shared" si="3"/>
        <v>No Momentum</v>
      </c>
      <c r="P21" t="str">
        <f t="shared" si="4"/>
        <v>No Trend + Momentum</v>
      </c>
      <c r="Q21">
        <f t="shared" si="5"/>
        <v>8.75</v>
      </c>
      <c r="R21">
        <f t="shared" si="6"/>
        <v>13.75</v>
      </c>
      <c r="S21">
        <f t="shared" si="7"/>
        <v>0.63636363636363635</v>
      </c>
      <c r="T21" t="str">
        <f t="shared" si="8"/>
        <v>No Indication</v>
      </c>
      <c r="U21" t="str">
        <f t="shared" si="9"/>
        <v>No T+M+I</v>
      </c>
      <c r="V21">
        <v>405.01116256670122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412</v>
      </c>
      <c r="D22">
        <v>412</v>
      </c>
      <c r="E22">
        <v>403.05</v>
      </c>
      <c r="F22">
        <v>410</v>
      </c>
      <c r="G22">
        <f>_xll.TA_TYPPRICE(D22,E22,F22)</f>
        <v>408.34999999999997</v>
      </c>
      <c r="H22">
        <v>406.2771801418728</v>
      </c>
      <c r="I22" t="str">
        <f t="shared" si="0"/>
        <v>UP</v>
      </c>
      <c r="J22">
        <v>411.88310354883833</v>
      </c>
      <c r="K22">
        <v>399.84174072438395</v>
      </c>
      <c r="L22" t="str">
        <f t="shared" si="1"/>
        <v>No Confirmation</v>
      </c>
      <c r="M22" t="str">
        <f t="shared" si="2"/>
        <v>No Trend</v>
      </c>
      <c r="N22">
        <v>59.385021544925443</v>
      </c>
      <c r="O22" t="str">
        <f t="shared" si="3"/>
        <v>No Momentum</v>
      </c>
      <c r="P22" t="str">
        <f t="shared" si="4"/>
        <v>No Trend + Momentum</v>
      </c>
      <c r="Q22">
        <f t="shared" si="5"/>
        <v>6.9499999999999886</v>
      </c>
      <c r="R22">
        <f t="shared" si="6"/>
        <v>8.9499999999999886</v>
      </c>
      <c r="S22">
        <f t="shared" si="7"/>
        <v>0.77653631284916169</v>
      </c>
      <c r="T22" t="str">
        <f t="shared" si="8"/>
        <v>No Indication</v>
      </c>
      <c r="U22" t="str">
        <f t="shared" si="9"/>
        <v>No T+M+I</v>
      </c>
      <c r="V22">
        <v>405.77867601797794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410</v>
      </c>
      <c r="D23">
        <v>410.5</v>
      </c>
      <c r="E23">
        <v>398.05</v>
      </c>
      <c r="F23">
        <v>401</v>
      </c>
      <c r="G23">
        <f>_xll.TA_TYPPRICE(D23,E23,F23)</f>
        <v>403.18333333333334</v>
      </c>
      <c r="H23">
        <v>404.7302567376031</v>
      </c>
      <c r="I23" t="str">
        <f t="shared" si="0"/>
        <v>DOWN</v>
      </c>
      <c r="J23">
        <v>411.57574720465203</v>
      </c>
      <c r="K23">
        <v>399.44357611896532</v>
      </c>
      <c r="L23" t="str">
        <f t="shared" si="1"/>
        <v>No Confirmation</v>
      </c>
      <c r="M23" t="str">
        <f t="shared" si="2"/>
        <v>No Trend</v>
      </c>
      <c r="N23">
        <v>40.50281897927217</v>
      </c>
      <c r="O23" t="str">
        <f t="shared" si="3"/>
        <v>No Momentum</v>
      </c>
      <c r="P23" t="str">
        <f t="shared" si="4"/>
        <v>No Trend + Momentum</v>
      </c>
      <c r="Q23">
        <f t="shared" si="5"/>
        <v>2.9499999999999886</v>
      </c>
      <c r="R23">
        <f t="shared" si="6"/>
        <v>12.449999999999989</v>
      </c>
      <c r="S23">
        <f t="shared" si="7"/>
        <v>0.23694779116465794</v>
      </c>
      <c r="T23" t="str">
        <f t="shared" si="8"/>
        <v>No Indication</v>
      </c>
      <c r="U23" t="str">
        <f t="shared" si="9"/>
        <v>No T+M+I</v>
      </c>
      <c r="V23">
        <v>405.04349509213517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404.1</v>
      </c>
      <c r="D24">
        <v>406.9</v>
      </c>
      <c r="E24">
        <v>400.05</v>
      </c>
      <c r="F24">
        <v>400</v>
      </c>
      <c r="G24">
        <f>_xll.TA_TYPPRICE(D24,E24,F24)</f>
        <v>402.31666666666666</v>
      </c>
      <c r="H24">
        <v>403.52346170213491</v>
      </c>
      <c r="I24" t="str">
        <f t="shared" si="0"/>
        <v>DOWN</v>
      </c>
      <c r="J24">
        <v>410.5366922702849</v>
      </c>
      <c r="K24">
        <v>399.57833698141746</v>
      </c>
      <c r="L24" t="str">
        <f t="shared" si="1"/>
        <v>No Confirmation</v>
      </c>
      <c r="M24" t="str">
        <f t="shared" si="2"/>
        <v>No Trend</v>
      </c>
      <c r="N24">
        <v>38.789805276359345</v>
      </c>
      <c r="O24" t="str">
        <f t="shared" si="3"/>
        <v>DOWN</v>
      </c>
      <c r="P24" t="str">
        <f t="shared" si="4"/>
        <v>No Trend + Momentum</v>
      </c>
      <c r="Q24">
        <f t="shared" si="5"/>
        <v>-5.0000000000011369E-2</v>
      </c>
      <c r="R24">
        <f t="shared" si="6"/>
        <v>6.8499999999999659</v>
      </c>
      <c r="S24">
        <f t="shared" si="7"/>
        <v>-7.299270072994397E-3</v>
      </c>
      <c r="T24" t="str">
        <f t="shared" si="8"/>
        <v>DOWN</v>
      </c>
      <c r="U24" t="str">
        <f t="shared" si="9"/>
        <v>No T+M+I</v>
      </c>
      <c r="V24">
        <v>404.2675727702682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401.1</v>
      </c>
      <c r="D25">
        <v>410.5</v>
      </c>
      <c r="E25">
        <v>401.1</v>
      </c>
      <c r="F25">
        <v>407</v>
      </c>
      <c r="G25">
        <f>_xll.TA_TYPPRICE(D25,E25,F25)</f>
        <v>406.2</v>
      </c>
      <c r="H25">
        <v>404.86173085106748</v>
      </c>
      <c r="I25" t="str">
        <f t="shared" si="0"/>
        <v>UP</v>
      </c>
      <c r="J25">
        <v>410.52853843244384</v>
      </c>
      <c r="K25">
        <v>399.91648431888024</v>
      </c>
      <c r="L25" t="str">
        <f t="shared" si="1"/>
        <v>No Confirmation</v>
      </c>
      <c r="M25" t="str">
        <f t="shared" si="2"/>
        <v>No Trend</v>
      </c>
      <c r="N25">
        <v>55.32330180201275</v>
      </c>
      <c r="O25" t="str">
        <f t="shared" si="3"/>
        <v>No Momentum</v>
      </c>
      <c r="P25" t="str">
        <f t="shared" si="4"/>
        <v>No Trend + Momentum</v>
      </c>
      <c r="Q25">
        <f t="shared" si="5"/>
        <v>5.8999999999999773</v>
      </c>
      <c r="R25">
        <f t="shared" si="6"/>
        <v>9.3999999999999773</v>
      </c>
      <c r="S25">
        <f t="shared" si="7"/>
        <v>0.62765957446808418</v>
      </c>
      <c r="T25" t="str">
        <f t="shared" si="8"/>
        <v>No Indication</v>
      </c>
      <c r="U25" t="str">
        <f t="shared" si="9"/>
        <v>No T+M+I</v>
      </c>
      <c r="V25">
        <v>404.68794619022697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412</v>
      </c>
      <c r="D26">
        <v>413.85</v>
      </c>
      <c r="E26">
        <v>401.25</v>
      </c>
      <c r="F26">
        <v>414</v>
      </c>
      <c r="G26">
        <f>_xll.TA_TYPPRICE(D26,E26,F26)</f>
        <v>409.7</v>
      </c>
      <c r="H26">
        <v>407.28086542553376</v>
      </c>
      <c r="I26" t="str">
        <f t="shared" si="0"/>
        <v>UP</v>
      </c>
      <c r="J26">
        <v>411.2666410030119</v>
      </c>
      <c r="K26">
        <v>400.21282113690683</v>
      </c>
      <c r="L26" t="str">
        <f t="shared" si="1"/>
        <v>UP</v>
      </c>
      <c r="M26" t="str">
        <f t="shared" si="2"/>
        <v>UP</v>
      </c>
      <c r="N26">
        <v>66.60030029663848</v>
      </c>
      <c r="O26" t="str">
        <f t="shared" si="3"/>
        <v>UP</v>
      </c>
      <c r="P26" t="str">
        <f t="shared" si="4"/>
        <v>UP</v>
      </c>
      <c r="Q26">
        <f t="shared" si="5"/>
        <v>12.75</v>
      </c>
      <c r="R26">
        <f t="shared" si="6"/>
        <v>12.600000000000023</v>
      </c>
      <c r="S26">
        <f t="shared" si="7"/>
        <v>1.0119047619047601</v>
      </c>
      <c r="T26" t="str">
        <f t="shared" si="8"/>
        <v>UP</v>
      </c>
      <c r="U26" t="str">
        <f t="shared" si="9"/>
        <v>UP</v>
      </c>
      <c r="V26">
        <v>406.12056985326899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414.9</v>
      </c>
      <c r="D27">
        <v>420.8</v>
      </c>
      <c r="E27">
        <v>411.05</v>
      </c>
      <c r="F27">
        <v>416</v>
      </c>
      <c r="G27">
        <f>_xll.TA_TYPPRICE(D27,E27,F27)</f>
        <v>415.95</v>
      </c>
      <c r="H27">
        <v>411.61543271276685</v>
      </c>
      <c r="I27" t="str">
        <f t="shared" si="0"/>
        <v>UP</v>
      </c>
      <c r="J27">
        <v>413.38516522456479</v>
      </c>
      <c r="K27">
        <v>402.62108310648307</v>
      </c>
      <c r="L27" t="str">
        <f t="shared" si="1"/>
        <v>UP</v>
      </c>
      <c r="M27" t="str">
        <f t="shared" si="2"/>
        <v>UP</v>
      </c>
      <c r="N27">
        <v>69.362223889684032</v>
      </c>
      <c r="O27" t="str">
        <f t="shared" si="3"/>
        <v>UP</v>
      </c>
      <c r="P27" t="str">
        <f t="shared" si="4"/>
        <v>UP</v>
      </c>
      <c r="Q27">
        <f t="shared" si="5"/>
        <v>4.9499999999999886</v>
      </c>
      <c r="R27">
        <f t="shared" si="6"/>
        <v>9.75</v>
      </c>
      <c r="S27">
        <f t="shared" si="7"/>
        <v>0.50769230769230655</v>
      </c>
      <c r="T27" t="str">
        <f t="shared" si="8"/>
        <v>No Indication</v>
      </c>
      <c r="U27" t="str">
        <f t="shared" si="9"/>
        <v>No T+M+I</v>
      </c>
      <c r="V27">
        <v>407.64048218353531</v>
      </c>
      <c r="W27">
        <v>407.57692307692309</v>
      </c>
      <c r="X27">
        <f t="shared" si="10"/>
        <v>6.355910661221742E-2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416</v>
      </c>
      <c r="D28">
        <v>420.8</v>
      </c>
      <c r="E28">
        <v>410</v>
      </c>
      <c r="F28">
        <v>413</v>
      </c>
      <c r="G28">
        <f>_xll.TA_TYPPRICE(D28,E28,F28)</f>
        <v>414.59999999999997</v>
      </c>
      <c r="H28">
        <v>413.10771635638343</v>
      </c>
      <c r="I28" t="str">
        <f t="shared" si="0"/>
        <v>DOWN</v>
      </c>
      <c r="J28">
        <v>415.03290628577264</v>
      </c>
      <c r="K28">
        <v>404.26084241615348</v>
      </c>
      <c r="L28" t="str">
        <f t="shared" si="1"/>
        <v>No Confirmation</v>
      </c>
      <c r="M28" t="str">
        <f t="shared" si="2"/>
        <v>No Trend</v>
      </c>
      <c r="N28">
        <v>60.051299873842801</v>
      </c>
      <c r="O28" t="str">
        <f t="shared" si="3"/>
        <v>UP</v>
      </c>
      <c r="P28" t="str">
        <f t="shared" si="4"/>
        <v>No Trend + Momentum</v>
      </c>
      <c r="Q28">
        <f t="shared" si="5"/>
        <v>3</v>
      </c>
      <c r="R28">
        <f t="shared" si="6"/>
        <v>10.800000000000011</v>
      </c>
      <c r="S28">
        <f t="shared" si="7"/>
        <v>0.27777777777777751</v>
      </c>
      <c r="T28" t="str">
        <f t="shared" si="8"/>
        <v>No Indication</v>
      </c>
      <c r="U28" t="str">
        <f t="shared" si="9"/>
        <v>No T+M+I</v>
      </c>
      <c r="V28">
        <v>408.46502338606837</v>
      </c>
      <c r="W28">
        <v>407.97863247863251</v>
      </c>
      <c r="X28">
        <f t="shared" si="10"/>
        <v>0.48639090743586166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417.9</v>
      </c>
      <c r="D29">
        <v>423.7</v>
      </c>
      <c r="E29">
        <v>408.6</v>
      </c>
      <c r="F29">
        <v>420</v>
      </c>
      <c r="G29">
        <f>_xll.TA_TYPPRICE(D29,E29,F29)</f>
        <v>417.43333333333334</v>
      </c>
      <c r="H29">
        <v>415.27052484485841</v>
      </c>
      <c r="I29" t="str">
        <f t="shared" si="0"/>
        <v>UP</v>
      </c>
      <c r="J29">
        <v>416.95892711115647</v>
      </c>
      <c r="K29">
        <v>405.22509965700829</v>
      </c>
      <c r="L29" t="str">
        <f t="shared" si="1"/>
        <v>UP</v>
      </c>
      <c r="M29" t="str">
        <f t="shared" si="2"/>
        <v>UP</v>
      </c>
      <c r="N29">
        <v>71.291370354848937</v>
      </c>
      <c r="O29" t="str">
        <f t="shared" si="3"/>
        <v>UP</v>
      </c>
      <c r="P29" t="str">
        <f t="shared" si="4"/>
        <v>UP</v>
      </c>
      <c r="Q29">
        <f t="shared" si="5"/>
        <v>11.399999999999977</v>
      </c>
      <c r="R29">
        <f t="shared" si="6"/>
        <v>15.099999999999966</v>
      </c>
      <c r="S29">
        <f t="shared" si="7"/>
        <v>0.75496688741721873</v>
      </c>
      <c r="T29" t="str">
        <f t="shared" si="8"/>
        <v>No Indication</v>
      </c>
      <c r="U29" t="str">
        <f t="shared" si="9"/>
        <v>No T+M+I</v>
      </c>
      <c r="V29">
        <v>410.23963517282709</v>
      </c>
      <c r="W29">
        <v>408.86910414688197</v>
      </c>
      <c r="X29">
        <f t="shared" si="10"/>
        <v>1.3705310259451267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422</v>
      </c>
      <c r="D30">
        <v>426.9</v>
      </c>
      <c r="E30">
        <v>415.65</v>
      </c>
      <c r="F30">
        <v>423</v>
      </c>
      <c r="G30">
        <f>_xll.TA_TYPPRICE(D30,E30,F30)</f>
        <v>421.84999999999997</v>
      </c>
      <c r="H30">
        <v>418.56026242242922</v>
      </c>
      <c r="I30" t="str">
        <f t="shared" si="0"/>
        <v>UP</v>
      </c>
      <c r="J30">
        <v>419.16805441978835</v>
      </c>
      <c r="K30">
        <v>407.54174417767308</v>
      </c>
      <c r="L30" t="str">
        <f t="shared" si="1"/>
        <v>UP</v>
      </c>
      <c r="M30" t="str">
        <f t="shared" si="2"/>
        <v>UP</v>
      </c>
      <c r="N30">
        <v>75.051810224723937</v>
      </c>
      <c r="O30" t="str">
        <f t="shared" si="3"/>
        <v>UP</v>
      </c>
      <c r="P30" t="str">
        <f t="shared" si="4"/>
        <v>UP</v>
      </c>
      <c r="Q30">
        <f t="shared" si="5"/>
        <v>7.3500000000000227</v>
      </c>
      <c r="R30">
        <f t="shared" si="6"/>
        <v>11.25</v>
      </c>
      <c r="S30">
        <f t="shared" si="7"/>
        <v>0.65333333333333532</v>
      </c>
      <c r="T30" t="str">
        <f t="shared" si="8"/>
        <v>No Indication</v>
      </c>
      <c r="U30" t="str">
        <f t="shared" si="9"/>
        <v>No T+M+I</v>
      </c>
      <c r="V30">
        <v>412.2027682231614</v>
      </c>
      <c r="W30">
        <v>409.91583717303888</v>
      </c>
      <c r="X30">
        <f t="shared" si="10"/>
        <v>2.2869310501225186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421</v>
      </c>
      <c r="D31">
        <v>425.55</v>
      </c>
      <c r="E31">
        <v>418</v>
      </c>
      <c r="F31">
        <v>421</v>
      </c>
      <c r="G31">
        <f>_xll.TA_TYPPRICE(D31,E31,F31)</f>
        <v>421.51666666666665</v>
      </c>
      <c r="H31">
        <v>420.03846454454794</v>
      </c>
      <c r="I31" t="str">
        <f t="shared" si="0"/>
        <v>UP</v>
      </c>
      <c r="J31">
        <v>420.58626454872427</v>
      </c>
      <c r="K31">
        <v>409.86580102707904</v>
      </c>
      <c r="L31" t="str">
        <f t="shared" si="1"/>
        <v>UP</v>
      </c>
      <c r="M31" t="str">
        <f t="shared" si="2"/>
        <v>UP</v>
      </c>
      <c r="N31">
        <v>67.665734740151819</v>
      </c>
      <c r="O31" t="str">
        <f t="shared" si="3"/>
        <v>UP</v>
      </c>
      <c r="P31" t="str">
        <f t="shared" si="4"/>
        <v>UP</v>
      </c>
      <c r="Q31">
        <f t="shared" si="5"/>
        <v>3</v>
      </c>
      <c r="R31">
        <f t="shared" si="6"/>
        <v>7.5500000000000114</v>
      </c>
      <c r="S31">
        <f t="shared" si="7"/>
        <v>0.39735099337748286</v>
      </c>
      <c r="T31" t="str">
        <f t="shared" si="8"/>
        <v>No Indication</v>
      </c>
      <c r="U31" t="str">
        <f t="shared" si="9"/>
        <v>No T+M+I</v>
      </c>
      <c r="V31">
        <v>413.5561884965212</v>
      </c>
      <c r="W31">
        <v>410.73688627133231</v>
      </c>
      <c r="X31">
        <f t="shared" si="10"/>
        <v>2.819302225188892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420</v>
      </c>
      <c r="D32">
        <v>422.25</v>
      </c>
      <c r="E32">
        <v>412.5</v>
      </c>
      <c r="F32">
        <v>419</v>
      </c>
      <c r="G32">
        <f>_xll.TA_TYPPRICE(D32,E32,F32)</f>
        <v>417.91666666666669</v>
      </c>
      <c r="H32">
        <v>418.97756560560731</v>
      </c>
      <c r="I32" t="str">
        <f t="shared" si="0"/>
        <v>UP</v>
      </c>
      <c r="J32">
        <v>420.95598353789666</v>
      </c>
      <c r="K32">
        <v>410.45117857661705</v>
      </c>
      <c r="L32" t="str">
        <f t="shared" si="1"/>
        <v>No Confirmation</v>
      </c>
      <c r="M32" t="str">
        <f t="shared" si="2"/>
        <v>No Trend</v>
      </c>
      <c r="N32">
        <v>60.253565386318208</v>
      </c>
      <c r="O32" t="str">
        <f t="shared" si="3"/>
        <v>UP</v>
      </c>
      <c r="P32" t="str">
        <f t="shared" si="4"/>
        <v>No Trend + Momentum</v>
      </c>
      <c r="Q32">
        <f t="shared" si="5"/>
        <v>6.5</v>
      </c>
      <c r="R32">
        <f t="shared" si="6"/>
        <v>9.75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414.39369795859488</v>
      </c>
      <c r="W32">
        <v>411.34896876975216</v>
      </c>
      <c r="X32">
        <f t="shared" si="10"/>
        <v>3.044729188842723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420</v>
      </c>
      <c r="D33">
        <v>420</v>
      </c>
      <c r="E33">
        <v>408.7</v>
      </c>
      <c r="F33">
        <v>414</v>
      </c>
      <c r="G33">
        <f>_xll.TA_TYPPRICE(D33,E33,F33)</f>
        <v>414.23333333333335</v>
      </c>
      <c r="H33">
        <v>416.60544946947033</v>
      </c>
      <c r="I33" t="str">
        <f t="shared" si="0"/>
        <v>DOWN</v>
      </c>
      <c r="J33">
        <v>420.74354275169742</v>
      </c>
      <c r="K33">
        <v>410.06202778181324</v>
      </c>
      <c r="L33" t="str">
        <f t="shared" si="1"/>
        <v>No Confirmation</v>
      </c>
      <c r="M33" t="str">
        <f t="shared" si="2"/>
        <v>No Trend</v>
      </c>
      <c r="N33">
        <v>44.887782177527491</v>
      </c>
      <c r="O33" t="str">
        <f t="shared" si="3"/>
        <v>No Momentum</v>
      </c>
      <c r="P33" t="str">
        <f t="shared" si="4"/>
        <v>No Trend + Momentum</v>
      </c>
      <c r="Q33">
        <f t="shared" si="5"/>
        <v>5.3000000000000114</v>
      </c>
      <c r="R33">
        <f t="shared" si="6"/>
        <v>11.300000000000011</v>
      </c>
      <c r="S33">
        <f t="shared" si="7"/>
        <v>0.46902654867256688</v>
      </c>
      <c r="T33" t="str">
        <f t="shared" si="8"/>
        <v>No Indication</v>
      </c>
      <c r="U33" t="str">
        <f t="shared" si="9"/>
        <v>No T+M+I</v>
      </c>
      <c r="V33">
        <v>414.33312904188796</v>
      </c>
      <c r="W33">
        <v>411.54534145347424</v>
      </c>
      <c r="X33">
        <f t="shared" si="10"/>
        <v>2.7877875884137211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414.8</v>
      </c>
      <c r="D34">
        <v>421.4</v>
      </c>
      <c r="E34">
        <v>414.8</v>
      </c>
      <c r="F34">
        <v>417</v>
      </c>
      <c r="G34">
        <f>_xll.TA_TYPPRICE(D34,E34,F34)</f>
        <v>417.73333333333335</v>
      </c>
      <c r="H34">
        <v>417.16939140140187</v>
      </c>
      <c r="I34" t="str">
        <f t="shared" si="0"/>
        <v>DOWN</v>
      </c>
      <c r="J34">
        <v>420.88942214020909</v>
      </c>
      <c r="K34">
        <v>411.11491049696588</v>
      </c>
      <c r="L34" t="str">
        <f t="shared" si="1"/>
        <v>No Confirmation</v>
      </c>
      <c r="M34" t="str">
        <f t="shared" si="2"/>
        <v>No Trend</v>
      </c>
      <c r="N34">
        <v>53.736352123131262</v>
      </c>
      <c r="O34" t="str">
        <f t="shared" si="3"/>
        <v>No Momentum</v>
      </c>
      <c r="P34" t="str">
        <f t="shared" si="4"/>
        <v>No Trend + Momentum</v>
      </c>
      <c r="Q34">
        <f t="shared" si="5"/>
        <v>2.1999999999999886</v>
      </c>
      <c r="R34">
        <f t="shared" si="6"/>
        <v>6.5999999999999659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414.74341688159751</v>
      </c>
      <c r="W34">
        <v>411.94939023469834</v>
      </c>
      <c r="X34">
        <f t="shared" si="10"/>
        <v>2.7940266468991695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419.5</v>
      </c>
      <c r="D35">
        <v>420</v>
      </c>
      <c r="E35">
        <v>413</v>
      </c>
      <c r="F35">
        <v>420</v>
      </c>
      <c r="G35">
        <f>_xll.TA_TYPPRICE(D35,E35,F35)</f>
        <v>417.66666666666669</v>
      </c>
      <c r="H35">
        <v>417.41802903403425</v>
      </c>
      <c r="I35" t="str">
        <f t="shared" si="0"/>
        <v>UP</v>
      </c>
      <c r="J35">
        <v>420.69177277571816</v>
      </c>
      <c r="K35">
        <v>411.5338192754179</v>
      </c>
      <c r="L35" t="str">
        <f t="shared" si="1"/>
        <v>No Confirmation</v>
      </c>
      <c r="M35" t="str">
        <f t="shared" si="2"/>
        <v>No Trend</v>
      </c>
      <c r="N35">
        <v>61.469255944281734</v>
      </c>
      <c r="O35" t="str">
        <f t="shared" si="3"/>
        <v>UP</v>
      </c>
      <c r="P35" t="str">
        <f t="shared" si="4"/>
        <v>No Trend + Momentum</v>
      </c>
      <c r="Q35">
        <f t="shared" si="5"/>
        <v>7</v>
      </c>
      <c r="R35">
        <f t="shared" si="6"/>
        <v>7</v>
      </c>
      <c r="S35">
        <f t="shared" si="7"/>
        <v>1</v>
      </c>
      <c r="T35" t="str">
        <f t="shared" si="8"/>
        <v>UP</v>
      </c>
      <c r="U35" t="str">
        <f t="shared" si="9"/>
        <v>No T+M+I</v>
      </c>
      <c r="V35">
        <v>415.55212197673637</v>
      </c>
      <c r="W35">
        <v>412.54573169879478</v>
      </c>
      <c r="X35">
        <f t="shared" si="10"/>
        <v>3.0063902779415912</v>
      </c>
      <c r="Y35">
        <v>2.0732942241557577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418.9</v>
      </c>
      <c r="D36">
        <v>421.25</v>
      </c>
      <c r="E36">
        <v>414.4</v>
      </c>
      <c r="F36">
        <v>416</v>
      </c>
      <c r="G36">
        <f>_xll.TA_TYPPRICE(D36,E36,F36)</f>
        <v>417.2166666666667</v>
      </c>
      <c r="H36">
        <v>417.31734785035047</v>
      </c>
      <c r="I36" t="str">
        <f t="shared" si="0"/>
        <v>DOWN</v>
      </c>
      <c r="J36">
        <v>420.81582327000302</v>
      </c>
      <c r="K36">
        <v>412.17074832532501</v>
      </c>
      <c r="L36" t="str">
        <f t="shared" si="1"/>
        <v>No Confirmation</v>
      </c>
      <c r="M36" t="str">
        <f t="shared" si="2"/>
        <v>No Trend</v>
      </c>
      <c r="N36">
        <v>48.076153335741353</v>
      </c>
      <c r="O36" t="str">
        <f t="shared" si="3"/>
        <v>No Momentum</v>
      </c>
      <c r="P36" t="str">
        <f t="shared" si="4"/>
        <v>No Trend + Momentum</v>
      </c>
      <c r="Q36">
        <f t="shared" si="5"/>
        <v>1.6000000000000227</v>
      </c>
      <c r="R36">
        <f t="shared" si="6"/>
        <v>6.8500000000000227</v>
      </c>
      <c r="S36">
        <f t="shared" si="7"/>
        <v>0.23357664233576897</v>
      </c>
      <c r="T36" t="str">
        <f t="shared" si="8"/>
        <v>No Indication</v>
      </c>
      <c r="U36" t="str">
        <f t="shared" si="9"/>
        <v>No T+M+I</v>
      </c>
      <c r="V36">
        <v>415.62102628800773</v>
      </c>
      <c r="W36">
        <v>412.80160342480997</v>
      </c>
      <c r="X36">
        <f t="shared" si="10"/>
        <v>2.819422863197758</v>
      </c>
      <c r="Y36">
        <v>2.2225199519641579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419.8</v>
      </c>
      <c r="D37">
        <v>427.25</v>
      </c>
      <c r="E37">
        <v>416.3</v>
      </c>
      <c r="F37">
        <v>418</v>
      </c>
      <c r="G37">
        <f>_xll.TA_TYPPRICE(D37,E37,F37)</f>
        <v>420.51666666666665</v>
      </c>
      <c r="H37">
        <v>418.91700725850853</v>
      </c>
      <c r="I37" t="str">
        <f t="shared" si="0"/>
        <v>DOWN</v>
      </c>
      <c r="J37">
        <v>422.24564032111346</v>
      </c>
      <c r="K37">
        <v>413.08835980858612</v>
      </c>
      <c r="L37" t="str">
        <f t="shared" si="1"/>
        <v>No Confirmation</v>
      </c>
      <c r="M37" t="str">
        <f t="shared" si="2"/>
        <v>No Trend</v>
      </c>
      <c r="N37">
        <v>54.299502715719392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10.949999999999989</v>
      </c>
      <c r="S37">
        <f t="shared" si="7"/>
        <v>0.15525114155251055</v>
      </c>
      <c r="T37" t="str">
        <f t="shared" si="8"/>
        <v>DOWN</v>
      </c>
      <c r="U37" t="str">
        <f t="shared" si="9"/>
        <v>No T+M+I</v>
      </c>
      <c r="V37">
        <v>415.98702224369885</v>
      </c>
      <c r="W37">
        <v>413.18666983778701</v>
      </c>
      <c r="X37">
        <f t="shared" si="10"/>
        <v>2.8003524059118376</v>
      </c>
      <c r="Y37">
        <v>2.3380864427536938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418.95</v>
      </c>
      <c r="D38">
        <v>426.4</v>
      </c>
      <c r="E38">
        <v>417.7</v>
      </c>
      <c r="F38">
        <v>422</v>
      </c>
      <c r="G38">
        <f>_xll.TA_TYPPRICE(D38,E38,F38)</f>
        <v>422.0333333333333</v>
      </c>
      <c r="H38">
        <v>420.47517029592092</v>
      </c>
      <c r="I38" t="str">
        <f t="shared" si="0"/>
        <v>UP</v>
      </c>
      <c r="J38">
        <v>423.16883136086602</v>
      </c>
      <c r="K38">
        <v>414.11316874001142</v>
      </c>
      <c r="L38" t="str">
        <f t="shared" si="1"/>
        <v>No Confirmation</v>
      </c>
      <c r="M38" t="str">
        <f t="shared" si="2"/>
        <v>No Trend</v>
      </c>
      <c r="N38">
        <v>64.835987769022807</v>
      </c>
      <c r="O38" t="str">
        <f t="shared" si="3"/>
        <v>UP</v>
      </c>
      <c r="P38" t="str">
        <f t="shared" si="4"/>
        <v>No Trend + Momentum</v>
      </c>
      <c r="Q38">
        <f t="shared" si="5"/>
        <v>4.3000000000000114</v>
      </c>
      <c r="R38">
        <f t="shared" si="6"/>
        <v>8.6999999999999886</v>
      </c>
      <c r="S38">
        <f t="shared" si="7"/>
        <v>0.49425287356322034</v>
      </c>
      <c r="T38" t="str">
        <f t="shared" si="8"/>
        <v>No Indication</v>
      </c>
      <c r="U38" t="str">
        <f t="shared" si="9"/>
        <v>No T+M+I</v>
      </c>
      <c r="V38">
        <v>416.91209574466825</v>
      </c>
      <c r="W38">
        <v>413.83950910906202</v>
      </c>
      <c r="X38">
        <f t="shared" si="10"/>
        <v>3.0725866356062284</v>
      </c>
      <c r="Y38">
        <v>2.4849864813242006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422</v>
      </c>
      <c r="D39">
        <v>436.95</v>
      </c>
      <c r="E39">
        <v>422</v>
      </c>
      <c r="F39">
        <v>427</v>
      </c>
      <c r="G39">
        <f>_xll.TA_TYPPRICE(D39,E39,F39)</f>
        <v>428.65000000000003</v>
      </c>
      <c r="H39">
        <v>424.56258514796048</v>
      </c>
      <c r="I39" t="str">
        <f t="shared" si="0"/>
        <v>UP</v>
      </c>
      <c r="J39">
        <v>426.23131328067359</v>
      </c>
      <c r="K39">
        <v>415.86579790889778</v>
      </c>
      <c r="L39" t="str">
        <f t="shared" si="1"/>
        <v>UP</v>
      </c>
      <c r="M39" t="str">
        <f t="shared" si="2"/>
        <v>UP</v>
      </c>
      <c r="N39">
        <v>74.148716711028555</v>
      </c>
      <c r="O39" t="str">
        <f t="shared" si="3"/>
        <v>UP</v>
      </c>
      <c r="P39" t="str">
        <f t="shared" si="4"/>
        <v>UP</v>
      </c>
      <c r="Q39">
        <f t="shared" si="5"/>
        <v>5</v>
      </c>
      <c r="R39">
        <f t="shared" si="6"/>
        <v>14.949999999999989</v>
      </c>
      <c r="S39">
        <f t="shared" si="7"/>
        <v>0.33444816053511733</v>
      </c>
      <c r="T39" t="str">
        <f t="shared" si="8"/>
        <v>No Indication</v>
      </c>
      <c r="U39" t="str">
        <f t="shared" si="9"/>
        <v>No T+M+I</v>
      </c>
      <c r="V39">
        <v>418.46408101471928</v>
      </c>
      <c r="W39">
        <v>414.81436028616855</v>
      </c>
      <c r="X39">
        <f t="shared" si="10"/>
        <v>3.6497207285507329</v>
      </c>
      <c r="Y39">
        <v>2.7179333307695073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428.9</v>
      </c>
      <c r="D40">
        <v>429.2</v>
      </c>
      <c r="E40">
        <v>415</v>
      </c>
      <c r="F40">
        <v>427</v>
      </c>
      <c r="G40">
        <f>_xll.TA_TYPPRICE(D40,E40,F40)</f>
        <v>423.73333333333335</v>
      </c>
      <c r="H40">
        <v>424.14795924064691</v>
      </c>
      <c r="I40" t="str">
        <f t="shared" si="0"/>
        <v>UP</v>
      </c>
      <c r="J40">
        <v>426.8910214405239</v>
      </c>
      <c r="K40">
        <v>415.67339837358713</v>
      </c>
      <c r="L40" t="str">
        <f t="shared" si="1"/>
        <v>UP</v>
      </c>
      <c r="M40" t="str">
        <f t="shared" si="2"/>
        <v>UP</v>
      </c>
      <c r="N40">
        <v>74.148716711028555</v>
      </c>
      <c r="O40" t="str">
        <f t="shared" si="3"/>
        <v>UP</v>
      </c>
      <c r="P40" t="str">
        <f t="shared" si="4"/>
        <v>UP</v>
      </c>
      <c r="Q40">
        <f t="shared" si="5"/>
        <v>12</v>
      </c>
      <c r="R40">
        <f t="shared" si="6"/>
        <v>14.199999999999989</v>
      </c>
      <c r="S40">
        <f t="shared" si="7"/>
        <v>0.84507042253521192</v>
      </c>
      <c r="T40" t="str">
        <f t="shared" si="8"/>
        <v>UP</v>
      </c>
      <c r="U40" t="str">
        <f t="shared" si="9"/>
        <v>UP</v>
      </c>
      <c r="V40">
        <v>419.77729932014711</v>
      </c>
      <c r="W40">
        <v>415.71700026497086</v>
      </c>
      <c r="X40">
        <f t="shared" si="10"/>
        <v>4.0602990551762446</v>
      </c>
      <c r="Y40">
        <v>2.9864064756508548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421.35</v>
      </c>
      <c r="D41">
        <v>429</v>
      </c>
      <c r="E41">
        <v>415.55</v>
      </c>
      <c r="F41">
        <v>426</v>
      </c>
      <c r="G41">
        <f>_xll.TA_TYPPRICE(D41,E41,F41)</f>
        <v>423.51666666666665</v>
      </c>
      <c r="H41">
        <v>423.83231295365681</v>
      </c>
      <c r="I41" t="str">
        <f t="shared" si="0"/>
        <v>UP</v>
      </c>
      <c r="J41">
        <v>427.35968334262969</v>
      </c>
      <c r="K41">
        <v>415.64597651279001</v>
      </c>
      <c r="L41" t="str">
        <f t="shared" si="1"/>
        <v>No Confirmation</v>
      </c>
      <c r="M41" t="str">
        <f t="shared" si="2"/>
        <v>No Trend</v>
      </c>
      <c r="N41">
        <v>68.481114254719259</v>
      </c>
      <c r="O41" t="str">
        <f t="shared" si="3"/>
        <v>UP</v>
      </c>
      <c r="P41" t="str">
        <f t="shared" si="4"/>
        <v>No Trend + Momentum</v>
      </c>
      <c r="Q41">
        <f t="shared" si="5"/>
        <v>10.449999999999989</v>
      </c>
      <c r="R41">
        <f t="shared" si="6"/>
        <v>13.449999999999989</v>
      </c>
      <c r="S41">
        <f t="shared" si="7"/>
        <v>0.77695167286245337</v>
      </c>
      <c r="T41" t="str">
        <f t="shared" si="8"/>
        <v>No Indication</v>
      </c>
      <c r="U41" t="str">
        <f t="shared" si="9"/>
        <v>No T+M+I</v>
      </c>
      <c r="V41">
        <v>420.73463788627834</v>
      </c>
      <c r="W41">
        <v>416.47870394904709</v>
      </c>
      <c r="X41">
        <f t="shared" si="10"/>
        <v>4.2559339372312479</v>
      </c>
      <c r="Y41">
        <v>3.2403119679669334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422.35</v>
      </c>
      <c r="D42">
        <v>422.35</v>
      </c>
      <c r="E42">
        <v>417</v>
      </c>
      <c r="F42">
        <v>420</v>
      </c>
      <c r="G42">
        <f>_xll.TA_TYPPRICE(D42,E42,F42)</f>
        <v>419.7833333333333</v>
      </c>
      <c r="H42">
        <v>421.80782314349506</v>
      </c>
      <c r="I42" t="str">
        <f t="shared" si="0"/>
        <v>DOWN</v>
      </c>
      <c r="J42">
        <v>426.24642037760088</v>
      </c>
      <c r="K42">
        <v>415.94687062105891</v>
      </c>
      <c r="L42" t="str">
        <f t="shared" si="1"/>
        <v>No Confirmation</v>
      </c>
      <c r="M42" t="str">
        <f t="shared" si="2"/>
        <v>No Trend</v>
      </c>
      <c r="N42">
        <v>43.527964871374508</v>
      </c>
      <c r="O42" t="str">
        <f t="shared" si="3"/>
        <v>No Momentum</v>
      </c>
      <c r="P42" t="str">
        <f t="shared" si="4"/>
        <v>No Trend + Momentum</v>
      </c>
      <c r="Q42">
        <f t="shared" si="5"/>
        <v>3</v>
      </c>
      <c r="R42">
        <f t="shared" si="6"/>
        <v>5.3500000000000227</v>
      </c>
      <c r="S42">
        <f t="shared" si="7"/>
        <v>0.56074766355139949</v>
      </c>
      <c r="T42" t="str">
        <f t="shared" si="8"/>
        <v>No Indication</v>
      </c>
      <c r="U42" t="str">
        <f t="shared" si="9"/>
        <v>No T+M+I</v>
      </c>
      <c r="V42">
        <v>420.62161667300472</v>
      </c>
      <c r="W42">
        <v>416.73954069356211</v>
      </c>
      <c r="X42">
        <f t="shared" si="10"/>
        <v>3.8820759794426181</v>
      </c>
      <c r="Y42">
        <v>3.3686647702620705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419.95</v>
      </c>
      <c r="D43">
        <v>432.65</v>
      </c>
      <c r="E43">
        <v>419.95</v>
      </c>
      <c r="F43">
        <v>428</v>
      </c>
      <c r="G43">
        <f>_xll.TA_TYPPRICE(D43,E43,F43)</f>
        <v>426.86666666666662</v>
      </c>
      <c r="H43">
        <v>424.33724490508087</v>
      </c>
      <c r="I43" t="str">
        <f t="shared" si="0"/>
        <v>UP</v>
      </c>
      <c r="J43">
        <v>427.66943807146737</v>
      </c>
      <c r="K43">
        <v>416.83645492749025</v>
      </c>
      <c r="L43" t="str">
        <f t="shared" si="1"/>
        <v>UP</v>
      </c>
      <c r="M43" t="str">
        <f t="shared" si="2"/>
        <v>UP</v>
      </c>
      <c r="N43">
        <v>64.865280720370521</v>
      </c>
      <c r="O43" t="str">
        <f t="shared" si="3"/>
        <v>UP</v>
      </c>
      <c r="P43" t="str">
        <f t="shared" si="4"/>
        <v>UP</v>
      </c>
      <c r="Q43">
        <f t="shared" si="5"/>
        <v>8.0500000000000114</v>
      </c>
      <c r="R43">
        <f t="shared" si="6"/>
        <v>12.699999999999989</v>
      </c>
      <c r="S43">
        <f t="shared" si="7"/>
        <v>0.63385826771653686</v>
      </c>
      <c r="T43" t="str">
        <f t="shared" si="8"/>
        <v>No Indication</v>
      </c>
      <c r="U43" t="str">
        <f t="shared" si="9"/>
        <v>No T+M+I</v>
      </c>
      <c r="V43">
        <v>421.75675256946556</v>
      </c>
      <c r="W43">
        <v>417.57364879033526</v>
      </c>
      <c r="X43">
        <f t="shared" si="10"/>
        <v>4.1831037791303061</v>
      </c>
      <c r="Y43">
        <v>3.5315525720357175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420.55</v>
      </c>
      <c r="D44">
        <v>444.6</v>
      </c>
      <c r="E44">
        <v>420.55</v>
      </c>
      <c r="F44">
        <v>440</v>
      </c>
      <c r="G44">
        <f>_xll.TA_TYPPRICE(D44,E44,F44)</f>
        <v>435.05</v>
      </c>
      <c r="H44">
        <v>429.69362245254047</v>
      </c>
      <c r="I44" t="str">
        <f t="shared" si="0"/>
        <v>UP</v>
      </c>
      <c r="J44">
        <v>431.43178516669684</v>
      </c>
      <c r="K44">
        <v>417.66168716582575</v>
      </c>
      <c r="L44" t="str">
        <f t="shared" si="1"/>
        <v>UP</v>
      </c>
      <c r="M44" t="str">
        <f t="shared" si="2"/>
        <v>UP</v>
      </c>
      <c r="N44">
        <v>79.434708376827373</v>
      </c>
      <c r="O44" t="str">
        <f t="shared" si="3"/>
        <v>UP</v>
      </c>
      <c r="P44" t="str">
        <f t="shared" si="4"/>
        <v>UP</v>
      </c>
      <c r="Q44">
        <f t="shared" si="5"/>
        <v>19.449999999999989</v>
      </c>
      <c r="R44">
        <f t="shared" si="6"/>
        <v>24.050000000000011</v>
      </c>
      <c r="S44">
        <f t="shared" si="7"/>
        <v>0.80873180873180783</v>
      </c>
      <c r="T44" t="str">
        <f t="shared" si="8"/>
        <v>UP</v>
      </c>
      <c r="U44" t="str">
        <f t="shared" si="9"/>
        <v>UP</v>
      </c>
      <c r="V44">
        <v>424.56340602031702</v>
      </c>
      <c r="W44">
        <v>419.23485999105117</v>
      </c>
      <c r="X44">
        <f t="shared" si="10"/>
        <v>5.3285460292658513</v>
      </c>
      <c r="Y44">
        <v>3.8909512634817442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444.95</v>
      </c>
      <c r="D45">
        <v>460.5</v>
      </c>
      <c r="E45">
        <v>443</v>
      </c>
      <c r="F45">
        <v>450</v>
      </c>
      <c r="G45">
        <f>_xll.TA_TYPPRICE(D45,E45,F45)</f>
        <v>451.16666666666669</v>
      </c>
      <c r="H45">
        <v>440.4301445596036</v>
      </c>
      <c r="I45" t="str">
        <f t="shared" si="0"/>
        <v>UP</v>
      </c>
      <c r="J45">
        <v>437.89138846298641</v>
      </c>
      <c r="K45">
        <v>423.29242335119778</v>
      </c>
      <c r="L45" t="str">
        <f t="shared" si="1"/>
        <v>UP</v>
      </c>
      <c r="M45" t="str">
        <f t="shared" si="2"/>
        <v>UP</v>
      </c>
      <c r="N45">
        <v>85.638274263858605</v>
      </c>
      <c r="O45" t="str">
        <f t="shared" si="3"/>
        <v>UP</v>
      </c>
      <c r="P45" t="str">
        <f t="shared" si="4"/>
        <v>UP</v>
      </c>
      <c r="Q45">
        <f t="shared" si="5"/>
        <v>7</v>
      </c>
      <c r="R45">
        <f t="shared" si="6"/>
        <v>17.5</v>
      </c>
      <c r="S45">
        <f t="shared" si="7"/>
        <v>0.4</v>
      </c>
      <c r="T45" t="str">
        <f t="shared" si="8"/>
        <v>No Indication</v>
      </c>
      <c r="U45" t="str">
        <f t="shared" si="9"/>
        <v>No T+M+I</v>
      </c>
      <c r="V45">
        <v>428.47672817103745</v>
      </c>
      <c r="W45">
        <v>421.51375925097329</v>
      </c>
      <c r="X45">
        <f t="shared" si="10"/>
        <v>6.9629689200641565</v>
      </c>
      <c r="Y45">
        <v>4.5053547947982269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451.5</v>
      </c>
      <c r="D46">
        <v>454</v>
      </c>
      <c r="E46">
        <v>446.1</v>
      </c>
      <c r="F46">
        <v>447</v>
      </c>
      <c r="G46">
        <f>_xll.TA_TYPPRICE(D46,E46,F46)</f>
        <v>449.0333333333333</v>
      </c>
      <c r="H46">
        <v>444.73173894646845</v>
      </c>
      <c r="I46" t="str">
        <f t="shared" si="0"/>
        <v>UP</v>
      </c>
      <c r="J46">
        <v>441.47107991565611</v>
      </c>
      <c r="K46">
        <v>428.36077371759831</v>
      </c>
      <c r="L46" t="str">
        <f t="shared" si="1"/>
        <v>UP</v>
      </c>
      <c r="M46" t="str">
        <f t="shared" si="2"/>
        <v>UP</v>
      </c>
      <c r="N46">
        <v>76.935376567488419</v>
      </c>
      <c r="O46" t="str">
        <f t="shared" si="3"/>
        <v>UP</v>
      </c>
      <c r="P46" t="str">
        <f t="shared" si="4"/>
        <v>UP</v>
      </c>
      <c r="Q46">
        <f t="shared" si="5"/>
        <v>0.89999999999997726</v>
      </c>
      <c r="R46">
        <f t="shared" si="6"/>
        <v>7.8999999999999773</v>
      </c>
      <c r="S46">
        <f t="shared" si="7"/>
        <v>0.11392405063290884</v>
      </c>
      <c r="T46" t="str">
        <f t="shared" si="8"/>
        <v>DOWN</v>
      </c>
      <c r="U46" t="str">
        <f t="shared" si="9"/>
        <v>No T+M+I</v>
      </c>
      <c r="V46">
        <v>431.32646229857016</v>
      </c>
      <c r="W46">
        <v>423.40162893608641</v>
      </c>
      <c r="X46">
        <f t="shared" si="10"/>
        <v>7.9248333624837528</v>
      </c>
      <c r="Y46">
        <v>5.1892505083353324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445</v>
      </c>
      <c r="D47">
        <v>450.95</v>
      </c>
      <c r="E47">
        <v>438.1</v>
      </c>
      <c r="F47">
        <v>442</v>
      </c>
      <c r="G47">
        <f>_xll.TA_TYPPRICE(D47,E47,F47)</f>
        <v>443.68333333333334</v>
      </c>
      <c r="H47">
        <v>444.20753613990087</v>
      </c>
      <c r="I47" t="str">
        <f t="shared" si="0"/>
        <v>DOWN</v>
      </c>
      <c r="J47">
        <v>443.57750660106586</v>
      </c>
      <c r="K47">
        <v>430.5250462247987</v>
      </c>
      <c r="L47" t="str">
        <f t="shared" si="1"/>
        <v>No Confirmation</v>
      </c>
      <c r="M47" t="str">
        <f t="shared" si="2"/>
        <v>No Trend</v>
      </c>
      <c r="N47">
        <v>63.492884430382546</v>
      </c>
      <c r="O47" t="str">
        <f t="shared" si="3"/>
        <v>UP</v>
      </c>
      <c r="P47" t="str">
        <f t="shared" si="4"/>
        <v>No Trend + Momentum</v>
      </c>
      <c r="Q47">
        <f t="shared" si="5"/>
        <v>3.8999999999999773</v>
      </c>
      <c r="R47">
        <f t="shared" si="6"/>
        <v>12.849999999999966</v>
      </c>
      <c r="S47">
        <f t="shared" si="7"/>
        <v>0.30350194552529086</v>
      </c>
      <c r="T47" t="str">
        <f t="shared" si="8"/>
        <v>No Indication</v>
      </c>
      <c r="U47" t="str">
        <f t="shared" si="9"/>
        <v>No T+M+I</v>
      </c>
      <c r="V47">
        <v>432.96854502186704</v>
      </c>
      <c r="W47">
        <v>424.77928605193188</v>
      </c>
      <c r="X47">
        <f t="shared" si="10"/>
        <v>8.1892589699351674</v>
      </c>
      <c r="Y47">
        <v>5.7892522006552998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443.5</v>
      </c>
      <c r="D48">
        <v>447</v>
      </c>
      <c r="E48">
        <v>434</v>
      </c>
      <c r="F48">
        <v>435</v>
      </c>
      <c r="G48">
        <f>_xll.TA_TYPPRICE(D48,E48,F48)</f>
        <v>438.66666666666669</v>
      </c>
      <c r="H48">
        <v>441.4371014032838</v>
      </c>
      <c r="I48" t="str">
        <f t="shared" si="0"/>
        <v>DOWN</v>
      </c>
      <c r="J48">
        <v>444.33806068971791</v>
      </c>
      <c r="K48">
        <v>431.29725817484342</v>
      </c>
      <c r="L48" t="str">
        <f t="shared" si="1"/>
        <v>No Confirmation</v>
      </c>
      <c r="M48" t="str">
        <f t="shared" si="2"/>
        <v>No Trend</v>
      </c>
      <c r="N48">
        <v>48.624942485630548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13</v>
      </c>
      <c r="S48">
        <f t="shared" si="7"/>
        <v>7.6923076923076927E-2</v>
      </c>
      <c r="T48" t="str">
        <f t="shared" si="8"/>
        <v>DOWN</v>
      </c>
      <c r="U48" t="str">
        <f t="shared" si="9"/>
        <v>No T+M+I</v>
      </c>
      <c r="V48">
        <v>433.28107655696442</v>
      </c>
      <c r="W48">
        <v>425.53637597401098</v>
      </c>
      <c r="X48">
        <f t="shared" si="10"/>
        <v>7.7447005829534419</v>
      </c>
      <c r="Y48">
        <v>6.1803418771149286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437</v>
      </c>
      <c r="D49">
        <v>447</v>
      </c>
      <c r="E49">
        <v>434.5</v>
      </c>
      <c r="F49">
        <v>447</v>
      </c>
      <c r="G49">
        <f>_xll.TA_TYPPRICE(D49,E49,F49)</f>
        <v>442.83333333333331</v>
      </c>
      <c r="H49">
        <v>442.13521736830853</v>
      </c>
      <c r="I49" t="str">
        <f t="shared" si="0"/>
        <v>UP</v>
      </c>
      <c r="J49">
        <v>444.92960275866949</v>
      </c>
      <c r="K49">
        <v>432.00897858043379</v>
      </c>
      <c r="L49" t="str">
        <f t="shared" si="1"/>
        <v>UP</v>
      </c>
      <c r="M49" t="str">
        <f t="shared" si="2"/>
        <v>UP</v>
      </c>
      <c r="N49">
        <v>65.790706126753889</v>
      </c>
      <c r="O49" t="str">
        <f t="shared" si="3"/>
        <v>UP</v>
      </c>
      <c r="P49" t="str">
        <f t="shared" si="4"/>
        <v>UP</v>
      </c>
      <c r="Q49">
        <f t="shared" si="5"/>
        <v>12.5</v>
      </c>
      <c r="R49">
        <f t="shared" si="6"/>
        <v>12.5</v>
      </c>
      <c r="S49">
        <f t="shared" si="7"/>
        <v>1</v>
      </c>
      <c r="T49" t="str">
        <f t="shared" si="8"/>
        <v>UP</v>
      </c>
      <c r="U49" t="str">
        <f t="shared" si="9"/>
        <v>UP</v>
      </c>
      <c r="V49">
        <v>435.39168016358531</v>
      </c>
      <c r="W49">
        <v>427.12627405001018</v>
      </c>
      <c r="X49">
        <f t="shared" si="10"/>
        <v>8.2654061135751249</v>
      </c>
      <c r="Y49">
        <v>6.5973547244069675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440</v>
      </c>
      <c r="D50">
        <v>460</v>
      </c>
      <c r="E50">
        <v>440</v>
      </c>
      <c r="F50">
        <v>445</v>
      </c>
      <c r="G50">
        <f>_xll.TA_TYPPRICE(D50,E50,F50)</f>
        <v>448.33333333333331</v>
      </c>
      <c r="H50">
        <v>445.23427535082089</v>
      </c>
      <c r="I50" t="str">
        <f t="shared" si="0"/>
        <v>DOWN</v>
      </c>
      <c r="J50">
        <v>448.27857992340961</v>
      </c>
      <c r="K50">
        <v>433.78476111811517</v>
      </c>
      <c r="L50" t="str">
        <f t="shared" si="1"/>
        <v>No Confirmation</v>
      </c>
      <c r="M50" t="str">
        <f t="shared" si="2"/>
        <v>No Trend</v>
      </c>
      <c r="N50">
        <v>61.509079453374248</v>
      </c>
      <c r="O50" t="str">
        <f t="shared" si="3"/>
        <v>UP</v>
      </c>
      <c r="P50" t="str">
        <f t="shared" si="4"/>
        <v>No Trend + Momentum</v>
      </c>
      <c r="Q50">
        <f t="shared" si="5"/>
        <v>5</v>
      </c>
      <c r="R50">
        <f t="shared" si="6"/>
        <v>20</v>
      </c>
      <c r="S50">
        <f t="shared" si="7"/>
        <v>0.25</v>
      </c>
      <c r="T50" t="str">
        <f t="shared" si="8"/>
        <v>No Indication</v>
      </c>
      <c r="U50" t="str">
        <f t="shared" si="9"/>
        <v>No T+M+I</v>
      </c>
      <c r="V50">
        <v>436.86988321534142</v>
      </c>
      <c r="W50">
        <v>428.45025375000944</v>
      </c>
      <c r="X50">
        <f t="shared" si="10"/>
        <v>8.4196294653319796</v>
      </c>
      <c r="Y50">
        <v>6.9618096725919703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447</v>
      </c>
      <c r="D51">
        <v>464</v>
      </c>
      <c r="E51">
        <v>443.5</v>
      </c>
      <c r="F51">
        <v>457</v>
      </c>
      <c r="G51">
        <f>_xll.TA_TYPPRICE(D51,E51,F51)</f>
        <v>454.83333333333331</v>
      </c>
      <c r="H51">
        <v>450.03380434207713</v>
      </c>
      <c r="I51" t="str">
        <f t="shared" si="0"/>
        <v>UP</v>
      </c>
      <c r="J51">
        <v>451.77222882931858</v>
      </c>
      <c r="K51">
        <v>435.94370309186735</v>
      </c>
      <c r="L51" t="str">
        <f t="shared" si="1"/>
        <v>UP</v>
      </c>
      <c r="M51" t="str">
        <f t="shared" si="2"/>
        <v>UP</v>
      </c>
      <c r="N51">
        <v>74.134119801812517</v>
      </c>
      <c r="O51" t="str">
        <f t="shared" si="3"/>
        <v>UP</v>
      </c>
      <c r="P51" t="str">
        <f t="shared" si="4"/>
        <v>UP</v>
      </c>
      <c r="Q51">
        <f t="shared" si="5"/>
        <v>13.5</v>
      </c>
      <c r="R51">
        <f t="shared" si="6"/>
        <v>20.5</v>
      </c>
      <c r="S51">
        <f t="shared" si="7"/>
        <v>0.65853658536585369</v>
      </c>
      <c r="T51" t="str">
        <f t="shared" si="8"/>
        <v>No Indication</v>
      </c>
      <c r="U51" t="str">
        <f t="shared" si="9"/>
        <v>No T+M+I</v>
      </c>
      <c r="V51">
        <v>439.96682425913502</v>
      </c>
      <c r="W51">
        <v>430.56504976852727</v>
      </c>
      <c r="X51">
        <f t="shared" si="10"/>
        <v>9.4017744906077496</v>
      </c>
      <c r="Y51">
        <v>7.4498026361951259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458</v>
      </c>
      <c r="D52">
        <v>459.75</v>
      </c>
      <c r="E52">
        <v>442.25</v>
      </c>
      <c r="F52">
        <v>450</v>
      </c>
      <c r="G52">
        <f>_xll.TA_TYPPRICE(D52,E52,F52)</f>
        <v>450.66666666666669</v>
      </c>
      <c r="H52">
        <v>450.35023550437188</v>
      </c>
      <c r="I52" t="str">
        <f t="shared" si="0"/>
        <v>DOWN</v>
      </c>
      <c r="J52">
        <v>453.54506686724778</v>
      </c>
      <c r="K52">
        <v>437.34510240478573</v>
      </c>
      <c r="L52" t="str">
        <f t="shared" si="1"/>
        <v>No Confirmation</v>
      </c>
      <c r="M52" t="str">
        <f t="shared" si="2"/>
        <v>No Trend</v>
      </c>
      <c r="N52">
        <v>59.825769149823472</v>
      </c>
      <c r="O52" t="str">
        <f t="shared" si="3"/>
        <v>No Momentum</v>
      </c>
      <c r="P52" t="str">
        <f t="shared" si="4"/>
        <v>No Trend + Momentum</v>
      </c>
      <c r="Q52">
        <f t="shared" si="5"/>
        <v>7.75</v>
      </c>
      <c r="R52">
        <f t="shared" si="6"/>
        <v>17.5</v>
      </c>
      <c r="S52">
        <f t="shared" si="7"/>
        <v>0.44285714285714284</v>
      </c>
      <c r="T52" t="str">
        <f t="shared" si="8"/>
        <v>No Indication</v>
      </c>
      <c r="U52" t="str">
        <f t="shared" si="9"/>
        <v>No T+M+I</v>
      </c>
      <c r="V52">
        <v>441.51038975772963</v>
      </c>
      <c r="W52">
        <v>432.0046757115993</v>
      </c>
      <c r="X52">
        <f t="shared" si="10"/>
        <v>9.505714046130322</v>
      </c>
      <c r="Y52">
        <v>7.8609849181821652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452.95</v>
      </c>
      <c r="D53">
        <v>456.95</v>
      </c>
      <c r="E53">
        <v>446.5</v>
      </c>
      <c r="F53">
        <v>452</v>
      </c>
      <c r="G53">
        <f>_xll.TA_TYPPRICE(D53,E53,F53)</f>
        <v>451.81666666666666</v>
      </c>
      <c r="H53">
        <v>451.0834510855193</v>
      </c>
      <c r="I53" t="str">
        <f t="shared" si="0"/>
        <v>UP</v>
      </c>
      <c r="J53">
        <v>454.30171867452606</v>
      </c>
      <c r="K53">
        <v>439.37952409261112</v>
      </c>
      <c r="L53" t="str">
        <f t="shared" si="1"/>
        <v>No Confirmation</v>
      </c>
      <c r="M53" t="str">
        <f t="shared" si="2"/>
        <v>No Trend</v>
      </c>
      <c r="N53">
        <v>62.416434890763405</v>
      </c>
      <c r="O53" t="str">
        <f t="shared" si="3"/>
        <v>UP</v>
      </c>
      <c r="P53" t="str">
        <f t="shared" si="4"/>
        <v>No Trend + Momentum</v>
      </c>
      <c r="Q53">
        <f t="shared" si="5"/>
        <v>5.5</v>
      </c>
      <c r="R53">
        <f t="shared" si="6"/>
        <v>10.449999999999989</v>
      </c>
      <c r="S53">
        <f t="shared" si="7"/>
        <v>0.52631578947368474</v>
      </c>
      <c r="T53" t="str">
        <f t="shared" si="8"/>
        <v>No Indication</v>
      </c>
      <c r="U53" t="str">
        <f t="shared" si="9"/>
        <v>No T+M+I</v>
      </c>
      <c r="V53">
        <v>443.12417594884812</v>
      </c>
      <c r="W53">
        <v>433.48581084407346</v>
      </c>
      <c r="X53">
        <f t="shared" si="10"/>
        <v>9.6383651047746639</v>
      </c>
      <c r="Y53">
        <v>8.2164609555006649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453</v>
      </c>
      <c r="D54">
        <v>467.7</v>
      </c>
      <c r="E54">
        <v>447.1</v>
      </c>
      <c r="F54">
        <v>452</v>
      </c>
      <c r="G54">
        <f>_xll.TA_TYPPRICE(D54,E54,F54)</f>
        <v>455.59999999999997</v>
      </c>
      <c r="H54">
        <v>453.3417255427596</v>
      </c>
      <c r="I54" t="str">
        <f t="shared" si="0"/>
        <v>DOWN</v>
      </c>
      <c r="J54">
        <v>457.27911452463138</v>
      </c>
      <c r="K54">
        <v>441.09518540536419</v>
      </c>
      <c r="L54" t="str">
        <f t="shared" si="1"/>
        <v>No Confirmation</v>
      </c>
      <c r="M54" t="str">
        <f t="shared" si="2"/>
        <v>No Trend</v>
      </c>
      <c r="N54">
        <v>62.416434890763405</v>
      </c>
      <c r="O54" t="str">
        <f t="shared" si="3"/>
        <v>UP</v>
      </c>
      <c r="P54" t="str">
        <f t="shared" si="4"/>
        <v>No Trend + Momentum</v>
      </c>
      <c r="Q54">
        <f t="shared" si="5"/>
        <v>4.8999999999999773</v>
      </c>
      <c r="R54">
        <f t="shared" si="6"/>
        <v>20.599999999999966</v>
      </c>
      <c r="S54">
        <f t="shared" si="7"/>
        <v>0.2378640776699022</v>
      </c>
      <c r="T54" t="str">
        <f t="shared" si="8"/>
        <v>No Indication</v>
      </c>
      <c r="U54" t="str">
        <f t="shared" si="9"/>
        <v>No T+M+I</v>
      </c>
      <c r="V54">
        <v>444.48968734133302</v>
      </c>
      <c r="W54">
        <v>434.85723226303099</v>
      </c>
      <c r="X54">
        <f t="shared" si="10"/>
        <v>9.63245507830203</v>
      </c>
      <c r="Y54">
        <v>8.4996597800609379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450.1</v>
      </c>
      <c r="D55">
        <v>452</v>
      </c>
      <c r="E55">
        <v>443</v>
      </c>
      <c r="F55">
        <v>444</v>
      </c>
      <c r="G55">
        <f>_xll.TA_TYPPRICE(D55,E55,F55)</f>
        <v>446.33333333333331</v>
      </c>
      <c r="H55">
        <v>449.83752943804643</v>
      </c>
      <c r="I55" t="str">
        <f t="shared" si="0"/>
        <v>DOWN</v>
      </c>
      <c r="J55">
        <v>456.10597796360219</v>
      </c>
      <c r="K55">
        <v>441.51847753750548</v>
      </c>
      <c r="L55" t="str">
        <f t="shared" si="1"/>
        <v>No Confirmation</v>
      </c>
      <c r="M55" t="str">
        <f t="shared" si="2"/>
        <v>No Trend</v>
      </c>
      <c r="N55">
        <v>44.486695537634525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9</v>
      </c>
      <c r="S55">
        <f t="shared" si="7"/>
        <v>0.1111111111111111</v>
      </c>
      <c r="T55" t="str">
        <f t="shared" si="8"/>
        <v>DOWN</v>
      </c>
      <c r="U55" t="str">
        <f t="shared" si="9"/>
        <v>No T+M+I</v>
      </c>
      <c r="V55">
        <v>444.41435082728179</v>
      </c>
      <c r="W55">
        <v>435.53447431762129</v>
      </c>
      <c r="X55">
        <f t="shared" si="10"/>
        <v>8.8798765096605052</v>
      </c>
      <c r="Y55">
        <v>8.5757031259808514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446.8</v>
      </c>
      <c r="D56">
        <v>446.8</v>
      </c>
      <c r="E56">
        <v>436.45</v>
      </c>
      <c r="F56">
        <v>438</v>
      </c>
      <c r="G56">
        <f>_xll.TA_TYPPRICE(D56,E56,F56)</f>
        <v>440.41666666666669</v>
      </c>
      <c r="H56">
        <v>445.12709805235659</v>
      </c>
      <c r="I56" t="str">
        <f t="shared" si="0"/>
        <v>DOWN</v>
      </c>
      <c r="J56">
        <v>454.03798286057946</v>
      </c>
      <c r="K56">
        <v>440.39214919583759</v>
      </c>
      <c r="L56" t="str">
        <f t="shared" si="1"/>
        <v>DOWN</v>
      </c>
      <c r="M56" t="str">
        <f t="shared" si="2"/>
        <v>DOWN</v>
      </c>
      <c r="N56">
        <v>35.048041838553637</v>
      </c>
      <c r="O56" t="str">
        <f t="shared" si="3"/>
        <v>DOWN</v>
      </c>
      <c r="P56" t="str">
        <f t="shared" si="4"/>
        <v>DOWN</v>
      </c>
      <c r="Q56">
        <f t="shared" si="5"/>
        <v>1.5500000000000114</v>
      </c>
      <c r="R56">
        <f t="shared" si="6"/>
        <v>10.350000000000023</v>
      </c>
      <c r="S56">
        <f t="shared" si="7"/>
        <v>0.14975845410628097</v>
      </c>
      <c r="T56" t="str">
        <f t="shared" si="8"/>
        <v>DOWN</v>
      </c>
      <c r="U56" t="str">
        <f t="shared" si="9"/>
        <v>DOWN</v>
      </c>
      <c r="V56">
        <v>443.42752762308459</v>
      </c>
      <c r="W56">
        <v>435.71710584964933</v>
      </c>
      <c r="X56">
        <f t="shared" si="10"/>
        <v>7.7104217734352574</v>
      </c>
      <c r="Y56">
        <v>8.4026468554717333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439</v>
      </c>
      <c r="D57">
        <v>453</v>
      </c>
      <c r="E57">
        <v>438.15</v>
      </c>
      <c r="F57">
        <v>450</v>
      </c>
      <c r="G57">
        <f>_xll.TA_TYPPRICE(D57,E57,F57)</f>
        <v>447.05</v>
      </c>
      <c r="H57">
        <v>446.08854902617827</v>
      </c>
      <c r="I57" t="str">
        <f t="shared" si="0"/>
        <v>UP</v>
      </c>
      <c r="J57">
        <v>453.8073200026729</v>
      </c>
      <c r="K57">
        <v>439.89389381898479</v>
      </c>
      <c r="L57" t="str">
        <f t="shared" si="1"/>
        <v>No Confirmation</v>
      </c>
      <c r="M57" t="str">
        <f t="shared" si="2"/>
        <v>No Trend</v>
      </c>
      <c r="N57">
        <v>57.559390875683093</v>
      </c>
      <c r="O57" t="str">
        <f t="shared" si="3"/>
        <v>No Momentum</v>
      </c>
      <c r="P57" t="str">
        <f t="shared" si="4"/>
        <v>No Trend + Momentum</v>
      </c>
      <c r="Q57">
        <f t="shared" si="5"/>
        <v>11.850000000000023</v>
      </c>
      <c r="R57">
        <f t="shared" si="6"/>
        <v>14.850000000000023</v>
      </c>
      <c r="S57">
        <f t="shared" si="7"/>
        <v>0.79797979797979834</v>
      </c>
      <c r="T57" t="str">
        <f t="shared" si="8"/>
        <v>No Indication</v>
      </c>
      <c r="U57" t="str">
        <f t="shared" si="9"/>
        <v>No T+M+I</v>
      </c>
      <c r="V57">
        <v>444.43867721953313</v>
      </c>
      <c r="W57">
        <v>436.77509800893455</v>
      </c>
      <c r="X57">
        <f t="shared" si="10"/>
        <v>7.6635792105985843</v>
      </c>
      <c r="Y57">
        <v>8.2548333264971028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454</v>
      </c>
      <c r="D58">
        <v>458.4</v>
      </c>
      <c r="E58">
        <v>440.55</v>
      </c>
      <c r="F58">
        <v>447</v>
      </c>
      <c r="G58">
        <f>_xll.TA_TYPPRICE(D58,E58,F58)</f>
        <v>448.65000000000003</v>
      </c>
      <c r="H58">
        <v>447.36927451308918</v>
      </c>
      <c r="I58" t="str">
        <f t="shared" si="0"/>
        <v>DOWN</v>
      </c>
      <c r="J58">
        <v>454.82791555763447</v>
      </c>
      <c r="K58">
        <v>440.03969519254372</v>
      </c>
      <c r="L58" t="str">
        <f t="shared" si="1"/>
        <v>No Confirmation</v>
      </c>
      <c r="M58" t="str">
        <f t="shared" si="2"/>
        <v>No Trend</v>
      </c>
      <c r="N58">
        <v>51.934486582841743</v>
      </c>
      <c r="O58" t="str">
        <f t="shared" si="3"/>
        <v>No Momentum</v>
      </c>
      <c r="P58" t="str">
        <f t="shared" si="4"/>
        <v>No Trend + Momentum</v>
      </c>
      <c r="Q58">
        <f t="shared" si="5"/>
        <v>6.4499999999999886</v>
      </c>
      <c r="R58">
        <f t="shared" si="6"/>
        <v>17.849999999999966</v>
      </c>
      <c r="S58">
        <f t="shared" si="7"/>
        <v>0.3613445378151261</v>
      </c>
      <c r="T58" t="str">
        <f t="shared" si="8"/>
        <v>No Indication</v>
      </c>
      <c r="U58" t="str">
        <f t="shared" si="9"/>
        <v>No T+M+I</v>
      </c>
      <c r="V58">
        <v>444.83272687806652</v>
      </c>
      <c r="W58">
        <v>437.5324981564209</v>
      </c>
      <c r="X58">
        <f t="shared" si="10"/>
        <v>7.3002287216456239</v>
      </c>
      <c r="Y58">
        <v>8.063912405526807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448.9</v>
      </c>
      <c r="D59">
        <v>458.5</v>
      </c>
      <c r="E59">
        <v>444.1</v>
      </c>
      <c r="F59">
        <v>450</v>
      </c>
      <c r="G59">
        <f>_xll.TA_TYPPRICE(D59,E59,F59)</f>
        <v>450.86666666666662</v>
      </c>
      <c r="H59">
        <v>449.11797058987793</v>
      </c>
      <c r="I59" t="str">
        <f t="shared" si="0"/>
        <v>UP</v>
      </c>
      <c r="J59">
        <v>455.64393432260459</v>
      </c>
      <c r="K59">
        <v>440.94198514975625</v>
      </c>
      <c r="L59" t="str">
        <f t="shared" si="1"/>
        <v>No Confirmation</v>
      </c>
      <c r="M59" t="str">
        <f t="shared" si="2"/>
        <v>No Trend</v>
      </c>
      <c r="N59">
        <v>57.166754173351272</v>
      </c>
      <c r="O59" t="str">
        <f t="shared" si="3"/>
        <v>No Momentum</v>
      </c>
      <c r="P59" t="str">
        <f t="shared" si="4"/>
        <v>No Trend + Momentum</v>
      </c>
      <c r="Q59">
        <f t="shared" si="5"/>
        <v>5.8999999999999773</v>
      </c>
      <c r="R59">
        <f t="shared" si="6"/>
        <v>14.399999999999977</v>
      </c>
      <c r="S59">
        <f t="shared" si="7"/>
        <v>0.40972222222222127</v>
      </c>
      <c r="T59" t="str">
        <f t="shared" si="8"/>
        <v>No Indication</v>
      </c>
      <c r="U59" t="str">
        <f t="shared" si="9"/>
        <v>No T+M+I</v>
      </c>
      <c r="V59">
        <v>445.6276919737486</v>
      </c>
      <c r="W59">
        <v>438.45601681150083</v>
      </c>
      <c r="X59">
        <f t="shared" si="10"/>
        <v>7.1716751622477659</v>
      </c>
      <c r="Y59">
        <v>7.8854649568709991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454.45</v>
      </c>
      <c r="D60">
        <v>454.45</v>
      </c>
      <c r="E60">
        <v>446</v>
      </c>
      <c r="F60">
        <v>447</v>
      </c>
      <c r="G60">
        <f>_xll.TA_TYPPRICE(D60,E60,F60)</f>
        <v>449.15000000000003</v>
      </c>
      <c r="H60">
        <v>449.13398529493895</v>
      </c>
      <c r="I60" t="str">
        <f t="shared" si="0"/>
        <v>DOWN</v>
      </c>
      <c r="J60">
        <v>455.378615584248</v>
      </c>
      <c r="K60">
        <v>442.06598844981039</v>
      </c>
      <c r="L60" t="str">
        <f t="shared" si="1"/>
        <v>No Confirmation</v>
      </c>
      <c r="M60" t="str">
        <f t="shared" si="2"/>
        <v>No Trend</v>
      </c>
      <c r="N60">
        <v>50.319690933105207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8.4499999999999886</v>
      </c>
      <c r="S60">
        <f t="shared" si="7"/>
        <v>0.11834319526627235</v>
      </c>
      <c r="T60" t="str">
        <f t="shared" si="8"/>
        <v>DOWN</v>
      </c>
      <c r="U60" t="str">
        <f t="shared" si="9"/>
        <v>No T+M+I</v>
      </c>
      <c r="V60">
        <v>445.8388162854796</v>
      </c>
      <c r="W60">
        <v>439.08890445509337</v>
      </c>
      <c r="X60">
        <f t="shared" si="10"/>
        <v>6.7499118303862247</v>
      </c>
      <c r="Y60">
        <v>7.6583543315740439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448</v>
      </c>
      <c r="D61">
        <v>457.75</v>
      </c>
      <c r="E61">
        <v>445.05</v>
      </c>
      <c r="F61">
        <v>453</v>
      </c>
      <c r="G61">
        <f>_xll.TA_TYPPRICE(D61,E61,F61)</f>
        <v>451.93333333333334</v>
      </c>
      <c r="H61">
        <v>450.53365931413612</v>
      </c>
      <c r="I61" t="str">
        <f t="shared" si="0"/>
        <v>UP</v>
      </c>
      <c r="J61">
        <v>455.90558989885955</v>
      </c>
      <c r="K61">
        <v>442.72910212763031</v>
      </c>
      <c r="L61" t="str">
        <f t="shared" si="1"/>
        <v>No Confirmation</v>
      </c>
      <c r="M61" t="str">
        <f t="shared" si="2"/>
        <v>No Trend</v>
      </c>
      <c r="N61">
        <v>61.767725842550526</v>
      </c>
      <c r="O61" t="str">
        <f t="shared" si="3"/>
        <v>UP</v>
      </c>
      <c r="P61" t="str">
        <f t="shared" si="4"/>
        <v>No Trend + Momentum</v>
      </c>
      <c r="Q61">
        <f t="shared" si="5"/>
        <v>7.9499999999999886</v>
      </c>
      <c r="R61">
        <f t="shared" si="6"/>
        <v>12.699999999999989</v>
      </c>
      <c r="S61">
        <f t="shared" si="7"/>
        <v>0.6259842519685036</v>
      </c>
      <c r="T61" t="str">
        <f t="shared" si="8"/>
        <v>No Indication</v>
      </c>
      <c r="U61" t="str">
        <f t="shared" si="9"/>
        <v>No T+M+I</v>
      </c>
      <c r="V61">
        <v>446.94053685694428</v>
      </c>
      <c r="W61">
        <v>440.11935597693832</v>
      </c>
      <c r="X61">
        <f t="shared" si="10"/>
        <v>6.8211808800059544</v>
      </c>
      <c r="Y61">
        <v>7.490919641260426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452</v>
      </c>
      <c r="D62">
        <v>456.4</v>
      </c>
      <c r="E62">
        <v>443</v>
      </c>
      <c r="F62">
        <v>451</v>
      </c>
      <c r="G62">
        <f>_xll.TA_TYPPRICE(D62,E62,F62)</f>
        <v>450.13333333333338</v>
      </c>
      <c r="H62">
        <v>450.33349632373472</v>
      </c>
      <c r="I62" t="str">
        <f t="shared" si="0"/>
        <v>UP</v>
      </c>
      <c r="J62">
        <v>456.01545881022406</v>
      </c>
      <c r="K62">
        <v>442.78930165482359</v>
      </c>
      <c r="L62" t="str">
        <f t="shared" si="1"/>
        <v>No Confirmation</v>
      </c>
      <c r="M62" t="str">
        <f t="shared" si="2"/>
        <v>No Trend</v>
      </c>
      <c r="N62">
        <v>56.356684526900494</v>
      </c>
      <c r="O62" t="str">
        <f t="shared" si="3"/>
        <v>No Momentum</v>
      </c>
      <c r="P62" t="str">
        <f t="shared" si="4"/>
        <v>No Trend + Momentum</v>
      </c>
      <c r="Q62">
        <f t="shared" si="5"/>
        <v>8</v>
      </c>
      <c r="R62">
        <f t="shared" si="6"/>
        <v>13.399999999999977</v>
      </c>
      <c r="S62">
        <f t="shared" si="7"/>
        <v>0.59701492537313539</v>
      </c>
      <c r="T62" t="str">
        <f t="shared" si="8"/>
        <v>No Indication</v>
      </c>
      <c r="U62" t="str">
        <f t="shared" si="9"/>
        <v>No T+M+I</v>
      </c>
      <c r="V62">
        <v>447.56506964818362</v>
      </c>
      <c r="W62">
        <v>440.92532960827623</v>
      </c>
      <c r="X62">
        <f t="shared" si="10"/>
        <v>6.6397400399073945</v>
      </c>
      <c r="Y62">
        <v>7.3206837209898197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451.45</v>
      </c>
      <c r="D63">
        <v>456.8</v>
      </c>
      <c r="E63">
        <v>448.4</v>
      </c>
      <c r="F63">
        <v>455</v>
      </c>
      <c r="G63">
        <f>_xll.TA_TYPPRICE(D63,E63,F63)</f>
        <v>453.40000000000003</v>
      </c>
      <c r="H63">
        <v>451.86674816186735</v>
      </c>
      <c r="I63" t="str">
        <f t="shared" si="0"/>
        <v>UP</v>
      </c>
      <c r="J63">
        <v>456.18980129684093</v>
      </c>
      <c r="K63">
        <v>444.03612350930723</v>
      </c>
      <c r="L63" t="str">
        <f t="shared" si="1"/>
        <v>No Confirmation</v>
      </c>
      <c r="M63" t="str">
        <f t="shared" si="2"/>
        <v>No Trend</v>
      </c>
      <c r="N63">
        <v>64.197668353530148</v>
      </c>
      <c r="O63" t="str">
        <f t="shared" si="3"/>
        <v>UP</v>
      </c>
      <c r="P63" t="str">
        <f t="shared" si="4"/>
        <v>No Trend + Momentum</v>
      </c>
      <c r="Q63">
        <f t="shared" si="5"/>
        <v>6.6000000000000227</v>
      </c>
      <c r="R63">
        <f t="shared" si="6"/>
        <v>8.4000000000000341</v>
      </c>
      <c r="S63">
        <f t="shared" si="7"/>
        <v>0.78571428571428525</v>
      </c>
      <c r="T63" t="str">
        <f t="shared" si="8"/>
        <v>No Indication</v>
      </c>
      <c r="U63" t="str">
        <f t="shared" si="9"/>
        <v>No T+M+I</v>
      </c>
      <c r="V63">
        <v>448.70890508692463</v>
      </c>
      <c r="W63">
        <v>441.96789778544093</v>
      </c>
      <c r="X63">
        <f t="shared" si="10"/>
        <v>6.7410073014837053</v>
      </c>
      <c r="Y63">
        <v>7.2047484370885968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457.7</v>
      </c>
      <c r="D64">
        <v>457.7</v>
      </c>
      <c r="E64">
        <v>448</v>
      </c>
      <c r="F64">
        <v>456</v>
      </c>
      <c r="G64">
        <f>_xll.TA_TYPPRICE(D64,E64,F64)</f>
        <v>453.90000000000003</v>
      </c>
      <c r="H64">
        <v>452.88337408093366</v>
      </c>
      <c r="I64" t="str">
        <f t="shared" si="0"/>
        <v>UP</v>
      </c>
      <c r="J64">
        <v>456.52540100865406</v>
      </c>
      <c r="K64">
        <v>444.91698495168339</v>
      </c>
      <c r="L64" t="str">
        <f t="shared" si="1"/>
        <v>No Confirmation</v>
      </c>
      <c r="M64" t="str">
        <f t="shared" si="2"/>
        <v>No Trend</v>
      </c>
      <c r="N64">
        <v>66.100897352592256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9.6999999999999886</v>
      </c>
      <c r="S64">
        <f t="shared" si="7"/>
        <v>0.82474226804123807</v>
      </c>
      <c r="T64" t="str">
        <f t="shared" si="8"/>
        <v>UP</v>
      </c>
      <c r="U64" t="str">
        <f t="shared" si="9"/>
        <v>No T+M+I</v>
      </c>
      <c r="V64">
        <v>449.83061199662853</v>
      </c>
      <c r="W64">
        <v>443.00731276429713</v>
      </c>
      <c r="X64">
        <f t="shared" si="10"/>
        <v>6.8232992323314079</v>
      </c>
      <c r="Y64">
        <v>7.1284585961371594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455.75</v>
      </c>
      <c r="D65">
        <v>459.45</v>
      </c>
      <c r="E65">
        <v>448.05</v>
      </c>
      <c r="F65">
        <v>454</v>
      </c>
      <c r="G65">
        <f>_xll.TA_TYPPRICE(D65,E65,F65)</f>
        <v>453.83333333333331</v>
      </c>
      <c r="H65">
        <v>453.35835370713346</v>
      </c>
      <c r="I65" t="str">
        <f t="shared" si="0"/>
        <v>UP</v>
      </c>
      <c r="J65">
        <v>457.17531189561981</v>
      </c>
      <c r="K65">
        <v>445.61321051797597</v>
      </c>
      <c r="L65" t="str">
        <f t="shared" si="1"/>
        <v>No Confirmation</v>
      </c>
      <c r="M65" t="str">
        <f t="shared" si="2"/>
        <v>No Trend</v>
      </c>
      <c r="N65">
        <v>58.346712738303594</v>
      </c>
      <c r="O65" t="str">
        <f t="shared" si="3"/>
        <v>No Momentum</v>
      </c>
      <c r="P65" t="str">
        <f t="shared" si="4"/>
        <v>No Trend + Momentum</v>
      </c>
      <c r="Q65">
        <f t="shared" si="5"/>
        <v>5.9499999999999886</v>
      </c>
      <c r="R65">
        <f t="shared" si="6"/>
        <v>11.399999999999977</v>
      </c>
      <c r="S65">
        <f t="shared" si="7"/>
        <v>0.52192982456140358</v>
      </c>
      <c r="T65" t="str">
        <f t="shared" si="8"/>
        <v>No Indication</v>
      </c>
      <c r="U65" t="str">
        <f t="shared" si="9"/>
        <v>No T+M+I</v>
      </c>
      <c r="V65">
        <v>450.47205630483955</v>
      </c>
      <c r="W65">
        <v>443.82158589286769</v>
      </c>
      <c r="X65">
        <f t="shared" si="10"/>
        <v>6.6504704119718667</v>
      </c>
      <c r="Y65">
        <v>7.0328609593041005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457</v>
      </c>
      <c r="D66">
        <v>457.95</v>
      </c>
      <c r="E66">
        <v>446</v>
      </c>
      <c r="F66">
        <v>457.95</v>
      </c>
      <c r="G66">
        <f>_xll.TA_TYPPRICE(D66,E66,F66)</f>
        <v>453.9666666666667</v>
      </c>
      <c r="H66">
        <v>453.66251018690008</v>
      </c>
      <c r="I66" t="str">
        <f t="shared" si="0"/>
        <v>UP</v>
      </c>
      <c r="J66">
        <v>457.34746480770428</v>
      </c>
      <c r="K66">
        <v>445.69916373620356</v>
      </c>
      <c r="L66" t="str">
        <f t="shared" si="1"/>
        <v>UP</v>
      </c>
      <c r="M66" t="str">
        <f t="shared" si="2"/>
        <v>UP</v>
      </c>
      <c r="N66">
        <v>67.700737251702293</v>
      </c>
      <c r="O66" t="str">
        <f t="shared" si="3"/>
        <v>UP</v>
      </c>
      <c r="P66" t="str">
        <f t="shared" si="4"/>
        <v>UP</v>
      </c>
      <c r="Q66">
        <f t="shared" si="5"/>
        <v>11.949999999999989</v>
      </c>
      <c r="R66">
        <f t="shared" si="6"/>
        <v>11.949999999999989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451.62250918101807</v>
      </c>
      <c r="W66">
        <v>444.86813508598863</v>
      </c>
      <c r="X66">
        <f t="shared" si="10"/>
        <v>6.7543740950294477</v>
      </c>
      <c r="Y66">
        <v>6.9771635864491701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456</v>
      </c>
      <c r="D67">
        <v>460</v>
      </c>
      <c r="E67">
        <v>452.1</v>
      </c>
      <c r="F67">
        <v>458</v>
      </c>
      <c r="G67">
        <f>_xll.TA_TYPPRICE(D67,E67,F67)</f>
        <v>456.7</v>
      </c>
      <c r="H67">
        <v>455.18125509345003</v>
      </c>
      <c r="I67" t="str">
        <f t="shared" ref="I67:I82" si="20">IF(F67&gt;H67,"UP","DOWN")</f>
        <v>UP</v>
      </c>
      <c r="J67">
        <v>457.9369170726589</v>
      </c>
      <c r="K67">
        <v>447.121571794825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67.81509992771953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5.8999999999999773</v>
      </c>
      <c r="R67">
        <f t="shared" ref="R67:R82" si="26">D67-E67</f>
        <v>7.8999999999999773</v>
      </c>
      <c r="S67">
        <f t="shared" ref="S67:S82" si="27">Q67/R67</f>
        <v>0.746835443037974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452.60366161470762</v>
      </c>
      <c r="W67">
        <v>445.84086582035985</v>
      </c>
      <c r="X67">
        <f t="shared" ref="X67:X82" si="30">V67-W67</f>
        <v>6.7627957943477668</v>
      </c>
      <c r="Y67">
        <v>6.9342900280288893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456</v>
      </c>
      <c r="D68">
        <v>457.25</v>
      </c>
      <c r="E68">
        <v>447.7</v>
      </c>
      <c r="F68">
        <v>448</v>
      </c>
      <c r="G68">
        <f>_xll.TA_TYPPRICE(D68,E68,F68)</f>
        <v>450.98333333333335</v>
      </c>
      <c r="H68">
        <v>453.08229421339172</v>
      </c>
      <c r="I68" t="str">
        <f t="shared" si="20"/>
        <v>DOWN</v>
      </c>
      <c r="J68">
        <v>457.78426883429023</v>
      </c>
      <c r="K68">
        <v>447.25011139597501</v>
      </c>
      <c r="L68" t="str">
        <f t="shared" si="21"/>
        <v>No Confirmation</v>
      </c>
      <c r="M68" t="str">
        <f t="shared" si="22"/>
        <v>No Trend</v>
      </c>
      <c r="N68">
        <v>35.972740777031547</v>
      </c>
      <c r="O68" t="str">
        <f t="shared" si="23"/>
        <v>DOWN</v>
      </c>
      <c r="P68" t="str">
        <f t="shared" si="24"/>
        <v>No Trend + Momentum</v>
      </c>
      <c r="Q68">
        <f t="shared" si="25"/>
        <v>0.30000000000001137</v>
      </c>
      <c r="R68">
        <f t="shared" si="26"/>
        <v>9.5500000000000114</v>
      </c>
      <c r="S68">
        <f t="shared" si="27"/>
        <v>3.1413612565446176E-2</v>
      </c>
      <c r="T68" t="str">
        <f t="shared" si="28"/>
        <v>DOWN</v>
      </c>
      <c r="U68" t="str">
        <f t="shared" si="29"/>
        <v>No T+M+I</v>
      </c>
      <c r="V68">
        <v>451.89540598167565</v>
      </c>
      <c r="W68">
        <v>446.00080168551835</v>
      </c>
      <c r="X68">
        <f t="shared" si="30"/>
        <v>5.8946042961572971</v>
      </c>
      <c r="Y68">
        <v>6.726352881654571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448.05</v>
      </c>
      <c r="D69">
        <v>450.95</v>
      </c>
      <c r="E69">
        <v>440</v>
      </c>
      <c r="F69">
        <v>445.1</v>
      </c>
      <c r="G69">
        <f>_xll.TA_TYPPRICE(D69,E69,F69)</f>
        <v>445.35000000000008</v>
      </c>
      <c r="H69">
        <v>449.21614710669587</v>
      </c>
      <c r="I69" t="str">
        <f t="shared" si="20"/>
        <v>DOWN</v>
      </c>
      <c r="J69">
        <v>456.26554242667015</v>
      </c>
      <c r="K69">
        <v>445.6389755302028</v>
      </c>
      <c r="L69" t="str">
        <f t="shared" si="21"/>
        <v>DOWN</v>
      </c>
      <c r="M69" t="str">
        <f t="shared" si="22"/>
        <v>DOWN</v>
      </c>
      <c r="N69">
        <v>30.740396558660048</v>
      </c>
      <c r="O69" t="str">
        <f t="shared" si="23"/>
        <v>DOWN</v>
      </c>
      <c r="P69" t="str">
        <f t="shared" si="24"/>
        <v>DOWN</v>
      </c>
      <c r="Q69">
        <f t="shared" si="25"/>
        <v>5.1000000000000227</v>
      </c>
      <c r="R69">
        <f t="shared" si="26"/>
        <v>10.949999999999989</v>
      </c>
      <c r="S69">
        <f t="shared" si="27"/>
        <v>0.46575342465753683</v>
      </c>
      <c r="T69" t="str">
        <f t="shared" si="28"/>
        <v>No Indication</v>
      </c>
      <c r="U69" t="str">
        <f t="shared" si="29"/>
        <v>No T+M+I</v>
      </c>
      <c r="V69">
        <v>450.8499589075717</v>
      </c>
      <c r="W69">
        <v>445.9340756347392</v>
      </c>
      <c r="X69">
        <f t="shared" si="30"/>
        <v>4.9158832728325024</v>
      </c>
      <c r="Y69">
        <v>6.3642589598901571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443.55</v>
      </c>
      <c r="D70">
        <v>457.5</v>
      </c>
      <c r="E70">
        <v>443.55</v>
      </c>
      <c r="F70">
        <v>455.45</v>
      </c>
      <c r="G70">
        <f>_xll.TA_TYPPRICE(D70,E70,F70)</f>
        <v>452.16666666666669</v>
      </c>
      <c r="H70">
        <v>450.69140688668131</v>
      </c>
      <c r="I70" t="str">
        <f t="shared" si="20"/>
        <v>UP</v>
      </c>
      <c r="J70">
        <v>456.53986633185457</v>
      </c>
      <c r="K70">
        <v>445.17475874571329</v>
      </c>
      <c r="L70" t="str">
        <f t="shared" si="21"/>
        <v>No Confirmation</v>
      </c>
      <c r="M70" t="str">
        <f t="shared" si="22"/>
        <v>No Trend</v>
      </c>
      <c r="N70">
        <v>57.996380301017503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11.899999999999977</v>
      </c>
      <c r="R70">
        <f t="shared" si="26"/>
        <v>13.949999999999989</v>
      </c>
      <c r="S70">
        <f t="shared" si="27"/>
        <v>0.85304659498207791</v>
      </c>
      <c r="T70" t="str">
        <f t="shared" si="28"/>
        <v>UP</v>
      </c>
      <c r="U70" t="str">
        <f t="shared" si="29"/>
        <v>No T+M+I</v>
      </c>
      <c r="V70">
        <v>451.55765753717606</v>
      </c>
      <c r="W70">
        <v>446.63895892105484</v>
      </c>
      <c r="X70">
        <f t="shared" si="30"/>
        <v>4.9186986161212189</v>
      </c>
      <c r="Y70">
        <v>6.0751468911363693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459</v>
      </c>
      <c r="D71">
        <v>459</v>
      </c>
      <c r="E71">
        <v>448.55</v>
      </c>
      <c r="F71">
        <v>457.5</v>
      </c>
      <c r="G71">
        <f>_xll.TA_TYPPRICE(D71,E71,F71)</f>
        <v>455.01666666666665</v>
      </c>
      <c r="H71">
        <v>452.85403677667398</v>
      </c>
      <c r="I71" t="str">
        <f t="shared" si="20"/>
        <v>UP</v>
      </c>
      <c r="J71">
        <v>457.08656270255358</v>
      </c>
      <c r="K71">
        <v>445.924812357777</v>
      </c>
      <c r="L71" t="str">
        <f t="shared" si="21"/>
        <v>UP</v>
      </c>
      <c r="M71" t="str">
        <f t="shared" si="22"/>
        <v>UP</v>
      </c>
      <c r="N71">
        <v>61.725567190975383</v>
      </c>
      <c r="O71" t="str">
        <f t="shared" si="23"/>
        <v>UP</v>
      </c>
      <c r="P71" t="str">
        <f t="shared" si="24"/>
        <v>UP</v>
      </c>
      <c r="Q71">
        <f t="shared" si="25"/>
        <v>8.9499999999999886</v>
      </c>
      <c r="R71">
        <f t="shared" si="26"/>
        <v>10.449999999999989</v>
      </c>
      <c r="S71">
        <f t="shared" si="27"/>
        <v>0.85645933014354048</v>
      </c>
      <c r="T71" t="str">
        <f t="shared" si="28"/>
        <v>UP</v>
      </c>
      <c r="U71" t="str">
        <f t="shared" si="29"/>
        <v>UP</v>
      </c>
      <c r="V71">
        <v>452.47186406991818</v>
      </c>
      <c r="W71">
        <v>447.4434804824582</v>
      </c>
      <c r="X71">
        <f t="shared" si="30"/>
        <v>5.0283835874599845</v>
      </c>
      <c r="Y71">
        <v>5.8657942304010922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455.3</v>
      </c>
      <c r="D72">
        <v>455.3</v>
      </c>
      <c r="E72">
        <v>446.15</v>
      </c>
      <c r="F72">
        <v>454.95</v>
      </c>
      <c r="G72">
        <f>_xll.TA_TYPPRICE(D72,E72,F72)</f>
        <v>452.13333333333338</v>
      </c>
      <c r="H72">
        <v>452.49368505500365</v>
      </c>
      <c r="I72" t="str">
        <f t="shared" si="20"/>
        <v>UP</v>
      </c>
      <c r="J72">
        <v>456.6895487686528</v>
      </c>
      <c r="K72">
        <v>445.9748540560488</v>
      </c>
      <c r="L72" t="str">
        <f t="shared" si="21"/>
        <v>No Confirmation</v>
      </c>
      <c r="M72" t="str">
        <f t="shared" si="22"/>
        <v>No Trend</v>
      </c>
      <c r="N72">
        <v>54.238201521309563</v>
      </c>
      <c r="O72" t="str">
        <f t="shared" si="23"/>
        <v>No Momentum</v>
      </c>
      <c r="P72" t="str">
        <f t="shared" si="24"/>
        <v>No Trend + Momentum</v>
      </c>
      <c r="Q72">
        <f t="shared" si="25"/>
        <v>8.8000000000000114</v>
      </c>
      <c r="R72">
        <f t="shared" si="26"/>
        <v>9.1500000000000341</v>
      </c>
      <c r="S72">
        <f t="shared" si="27"/>
        <v>0.96174863387977905</v>
      </c>
      <c r="T72" t="str">
        <f t="shared" si="28"/>
        <v>UP</v>
      </c>
      <c r="U72" t="str">
        <f t="shared" si="29"/>
        <v>No T+M+I</v>
      </c>
      <c r="V72">
        <v>452.8531157514692</v>
      </c>
      <c r="W72">
        <v>447.99951896523908</v>
      </c>
      <c r="X72">
        <f t="shared" si="30"/>
        <v>4.8535967862301277</v>
      </c>
      <c r="Y72">
        <v>5.6633547415668994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453.9</v>
      </c>
      <c r="D73">
        <v>453.9</v>
      </c>
      <c r="E73">
        <v>443</v>
      </c>
      <c r="F73">
        <v>445</v>
      </c>
      <c r="G73">
        <f>_xll.TA_TYPPRICE(D73,E73,F73)</f>
        <v>447.3</v>
      </c>
      <c r="H73">
        <v>449.8968425275018</v>
      </c>
      <c r="I73" t="str">
        <f t="shared" si="20"/>
        <v>DOWN</v>
      </c>
      <c r="J73">
        <v>456.0696490422855</v>
      </c>
      <c r="K73">
        <v>445.31377537692686</v>
      </c>
      <c r="L73" t="str">
        <f t="shared" si="21"/>
        <v>DOWN</v>
      </c>
      <c r="M73" t="str">
        <f t="shared" si="22"/>
        <v>DOWN</v>
      </c>
      <c r="N73">
        <v>34.076947165901153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10.899999999999977</v>
      </c>
      <c r="S73">
        <f t="shared" si="27"/>
        <v>0.18348623853211046</v>
      </c>
      <c r="T73" t="str">
        <f t="shared" si="28"/>
        <v>DOWN</v>
      </c>
      <c r="U73" t="str">
        <f t="shared" si="29"/>
        <v>DOWN</v>
      </c>
      <c r="V73">
        <v>451.644944097397</v>
      </c>
      <c r="W73">
        <v>447.77733237522136</v>
      </c>
      <c r="X73">
        <f t="shared" si="30"/>
        <v>3.8676117221756385</v>
      </c>
      <c r="Y73">
        <v>5.3042061376886469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441</v>
      </c>
      <c r="D74">
        <v>444.85</v>
      </c>
      <c r="E74">
        <v>427</v>
      </c>
      <c r="F74">
        <v>444.85</v>
      </c>
      <c r="G74">
        <f>_xll.TA_TYPPRICE(D74,E74,F74)</f>
        <v>438.90000000000003</v>
      </c>
      <c r="H74">
        <v>444.39842126375095</v>
      </c>
      <c r="I74" t="str">
        <f t="shared" si="20"/>
        <v>UP</v>
      </c>
      <c r="J74">
        <v>453.57639369955541</v>
      </c>
      <c r="K74">
        <v>441.24404751538754</v>
      </c>
      <c r="L74" t="str">
        <f t="shared" si="21"/>
        <v>No Confirmation</v>
      </c>
      <c r="M74" t="str">
        <f t="shared" si="22"/>
        <v>No Trend</v>
      </c>
      <c r="N74">
        <v>33.839908258496592</v>
      </c>
      <c r="O74" t="str">
        <f t="shared" si="23"/>
        <v>DOWN</v>
      </c>
      <c r="P74" t="str">
        <f t="shared" si="24"/>
        <v>No Trend + Momentum</v>
      </c>
      <c r="Q74">
        <f t="shared" si="25"/>
        <v>17.850000000000023</v>
      </c>
      <c r="R74">
        <f t="shared" si="26"/>
        <v>17.850000000000023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450.59956808241287</v>
      </c>
      <c r="W74">
        <v>447.5604929400198</v>
      </c>
      <c r="X74">
        <f t="shared" si="30"/>
        <v>3.0390751423930737</v>
      </c>
      <c r="Y74">
        <v>4.8511799386295325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445.6</v>
      </c>
      <c r="D75">
        <v>460</v>
      </c>
      <c r="E75">
        <v>445.6</v>
      </c>
      <c r="F75">
        <v>459.85</v>
      </c>
      <c r="G75">
        <f>_xll.TA_TYPPRICE(D75,E75,F75)</f>
        <v>455.15000000000003</v>
      </c>
      <c r="H75">
        <v>449.77421063187546</v>
      </c>
      <c r="I75" t="str">
        <f t="shared" si="20"/>
        <v>UP</v>
      </c>
      <c r="J75">
        <v>455.00386176632088</v>
      </c>
      <c r="K75">
        <v>442.21203695641253</v>
      </c>
      <c r="L75" t="str">
        <f t="shared" si="21"/>
        <v>UP</v>
      </c>
      <c r="M75" t="str">
        <f t="shared" si="22"/>
        <v>UP</v>
      </c>
      <c r="N75">
        <v>64.610786039443624</v>
      </c>
      <c r="O75" t="str">
        <f t="shared" si="23"/>
        <v>UP</v>
      </c>
      <c r="P75" t="str">
        <f t="shared" si="24"/>
        <v>UP</v>
      </c>
      <c r="Q75">
        <f t="shared" si="25"/>
        <v>14.25</v>
      </c>
      <c r="R75">
        <f t="shared" si="26"/>
        <v>14.399999999999977</v>
      </c>
      <c r="S75">
        <f t="shared" si="27"/>
        <v>0.98958333333333492</v>
      </c>
      <c r="T75" t="str">
        <f t="shared" si="28"/>
        <v>UP</v>
      </c>
      <c r="U75" t="str">
        <f t="shared" si="29"/>
        <v>UP</v>
      </c>
      <c r="V75">
        <v>452.02271145434935</v>
      </c>
      <c r="W75">
        <v>448.47082679631461</v>
      </c>
      <c r="X75">
        <f t="shared" si="30"/>
        <v>3.5518846580347372</v>
      </c>
      <c r="Y75">
        <v>4.5913208825105736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458</v>
      </c>
      <c r="D76">
        <v>461.95</v>
      </c>
      <c r="E76">
        <v>451</v>
      </c>
      <c r="F76">
        <v>460.55</v>
      </c>
      <c r="G76">
        <f>_xll.TA_TYPPRICE(D76,E76,F76)</f>
        <v>457.83333333333331</v>
      </c>
      <c r="H76">
        <v>453.80377198260442</v>
      </c>
      <c r="I76" t="str">
        <f t="shared" si="20"/>
        <v>UP</v>
      </c>
      <c r="J76">
        <v>456.54744804047181</v>
      </c>
      <c r="K76">
        <v>444.16491763276531</v>
      </c>
      <c r="L76" t="str">
        <f t="shared" si="21"/>
        <v>UP</v>
      </c>
      <c r="M76" t="str">
        <f t="shared" si="22"/>
        <v>UP</v>
      </c>
      <c r="N76">
        <v>65.545558260762235</v>
      </c>
      <c r="O76" t="str">
        <f t="shared" si="23"/>
        <v>UP</v>
      </c>
      <c r="P76" t="str">
        <f t="shared" si="24"/>
        <v>UP</v>
      </c>
      <c r="Q76">
        <f t="shared" si="25"/>
        <v>9.5500000000000114</v>
      </c>
      <c r="R76">
        <f t="shared" si="26"/>
        <v>10.949999999999989</v>
      </c>
      <c r="S76">
        <f t="shared" si="27"/>
        <v>0.87214611872146308</v>
      </c>
      <c r="T76" t="str">
        <f t="shared" si="28"/>
        <v>UP</v>
      </c>
      <c r="U76" t="str">
        <f t="shared" si="29"/>
        <v>UP</v>
      </c>
      <c r="V76">
        <v>453.33460199983409</v>
      </c>
      <c r="W76">
        <v>449.365580366958</v>
      </c>
      <c r="X76">
        <f t="shared" si="30"/>
        <v>3.9690216328760926</v>
      </c>
      <c r="Y76">
        <v>4.4668610325836777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462</v>
      </c>
      <c r="D77">
        <v>468.45</v>
      </c>
      <c r="E77">
        <v>457.75</v>
      </c>
      <c r="F77">
        <v>468.45</v>
      </c>
      <c r="G77">
        <f>_xll.TA_TYPPRICE(D77,E77,F77)</f>
        <v>464.88333333333338</v>
      </c>
      <c r="H77">
        <v>459.34355265796887</v>
      </c>
      <c r="I77" t="str">
        <f t="shared" si="20"/>
        <v>UP</v>
      </c>
      <c r="J77">
        <v>459.19245958703362</v>
      </c>
      <c r="K77">
        <v>447.18382482548412</v>
      </c>
      <c r="L77" t="str">
        <f t="shared" si="21"/>
        <v>UP</v>
      </c>
      <c r="M77" t="str">
        <f t="shared" si="22"/>
        <v>UP</v>
      </c>
      <c r="N77">
        <v>74.898898389292256</v>
      </c>
      <c r="O77" t="str">
        <f t="shared" si="23"/>
        <v>UP</v>
      </c>
      <c r="P77" t="str">
        <f t="shared" si="24"/>
        <v>UP</v>
      </c>
      <c r="Q77">
        <f t="shared" si="25"/>
        <v>10.699999999999989</v>
      </c>
      <c r="R77">
        <f t="shared" si="26"/>
        <v>10.699999999999989</v>
      </c>
      <c r="S77">
        <f t="shared" si="27"/>
        <v>1</v>
      </c>
      <c r="T77" t="str">
        <f t="shared" si="28"/>
        <v>UP</v>
      </c>
      <c r="U77" t="str">
        <f t="shared" si="29"/>
        <v>UP</v>
      </c>
      <c r="V77">
        <v>455.66004784601347</v>
      </c>
      <c r="W77">
        <v>450.77924108051667</v>
      </c>
      <c r="X77">
        <f t="shared" si="30"/>
        <v>4.8808067654967999</v>
      </c>
      <c r="Y77">
        <v>4.549650179166302</v>
      </c>
      <c r="Z77" t="str">
        <f t="shared" si="31"/>
        <v>UP</v>
      </c>
      <c r="AA77" t="str">
        <f t="shared" si="32"/>
        <v>UP</v>
      </c>
      <c r="AB77" t="str">
        <f t="shared" si="33"/>
        <v>UP</v>
      </c>
      <c r="AC77" t="str">
        <f t="shared" si="34"/>
        <v>UP</v>
      </c>
      <c r="AD77">
        <f t="shared" si="35"/>
        <v>458.95000000000005</v>
      </c>
      <c r="AE77">
        <f t="shared" si="36"/>
        <v>461.85</v>
      </c>
      <c r="AF77">
        <f t="shared" si="37"/>
        <v>463.1</v>
      </c>
      <c r="AG77">
        <f t="shared" si="38"/>
        <v>464.35</v>
      </c>
    </row>
    <row r="78" spans="1:33" x14ac:dyDescent="0.25">
      <c r="A78" t="s">
        <v>5</v>
      </c>
      <c r="B78" s="1">
        <v>42965</v>
      </c>
      <c r="C78">
        <v>465.65</v>
      </c>
      <c r="D78">
        <v>465.65</v>
      </c>
      <c r="E78">
        <v>457.1</v>
      </c>
      <c r="F78">
        <v>458</v>
      </c>
      <c r="G78">
        <f>_xll.TA_TYPPRICE(D78,E78,F78)</f>
        <v>460.25</v>
      </c>
      <c r="H78">
        <v>459.79677632898444</v>
      </c>
      <c r="I78" t="str">
        <f t="shared" si="20"/>
        <v>DOWN</v>
      </c>
      <c r="J78">
        <v>460.6274685676928</v>
      </c>
      <c r="K78">
        <v>449.38741930870987</v>
      </c>
      <c r="L78" t="str">
        <f t="shared" si="21"/>
        <v>No Confirmation</v>
      </c>
      <c r="M78" t="str">
        <f t="shared" si="22"/>
        <v>No Trend</v>
      </c>
      <c r="N78">
        <v>51.694693672609716</v>
      </c>
      <c r="O78" t="str">
        <f t="shared" si="23"/>
        <v>No Momentum</v>
      </c>
      <c r="P78" t="str">
        <f t="shared" si="24"/>
        <v>No Trend + Momentum</v>
      </c>
      <c r="Q78">
        <f t="shared" si="25"/>
        <v>0.89999999999997726</v>
      </c>
      <c r="R78">
        <f t="shared" si="26"/>
        <v>8.5499999999999545</v>
      </c>
      <c r="S78">
        <f t="shared" si="27"/>
        <v>0.10526315789473474</v>
      </c>
      <c r="T78" t="str">
        <f t="shared" si="28"/>
        <v>DOWN</v>
      </c>
      <c r="U78" t="str">
        <f t="shared" si="29"/>
        <v>No T+M+I</v>
      </c>
      <c r="V78">
        <v>456.02004048508832</v>
      </c>
      <c r="W78">
        <v>451.31411211158951</v>
      </c>
      <c r="X78">
        <f t="shared" si="30"/>
        <v>4.7059283734988071</v>
      </c>
      <c r="Y78">
        <v>4.5809058180328028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460.65</v>
      </c>
      <c r="D79">
        <v>464.9</v>
      </c>
      <c r="E79">
        <v>454.9</v>
      </c>
      <c r="F79">
        <v>456.15</v>
      </c>
      <c r="G79">
        <f>_xll.TA_TYPPRICE(D79,E79,F79)</f>
        <v>458.64999999999992</v>
      </c>
      <c r="H79">
        <v>459.22338816449218</v>
      </c>
      <c r="I79" t="str">
        <f t="shared" si="20"/>
        <v>DOWN</v>
      </c>
      <c r="J79">
        <v>461.57691999709442</v>
      </c>
      <c r="K79">
        <v>450.61243724010768</v>
      </c>
      <c r="L79" t="str">
        <f t="shared" si="21"/>
        <v>No Confirmation</v>
      </c>
      <c r="M79" t="str">
        <f t="shared" si="22"/>
        <v>No Trend</v>
      </c>
      <c r="N79">
        <v>48.378005309718603</v>
      </c>
      <c r="O79" t="str">
        <f t="shared" si="23"/>
        <v>No Momentum</v>
      </c>
      <c r="P79" t="str">
        <f t="shared" si="24"/>
        <v>No Trend + Momentum</v>
      </c>
      <c r="Q79">
        <f t="shared" si="25"/>
        <v>1.25</v>
      </c>
      <c r="R79">
        <f t="shared" si="26"/>
        <v>10</v>
      </c>
      <c r="S79">
        <f t="shared" si="27"/>
        <v>0.125</v>
      </c>
      <c r="T79" t="str">
        <f t="shared" si="28"/>
        <v>DOWN</v>
      </c>
      <c r="U79" t="str">
        <f t="shared" si="29"/>
        <v>No T+M+I</v>
      </c>
      <c r="V79">
        <v>456.04003425661318</v>
      </c>
      <c r="W79">
        <v>451.67232602924952</v>
      </c>
      <c r="X79">
        <f t="shared" si="30"/>
        <v>4.3677082273636643</v>
      </c>
      <c r="Y79">
        <v>4.5382662998989751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458.7</v>
      </c>
      <c r="D80">
        <v>461.35</v>
      </c>
      <c r="E80">
        <v>453.05</v>
      </c>
      <c r="F80">
        <v>454</v>
      </c>
      <c r="G80">
        <f>_xll.TA_TYPPRICE(D80,E80,F80)</f>
        <v>456.13333333333338</v>
      </c>
      <c r="H80">
        <v>457.67836074891278</v>
      </c>
      <c r="I80" t="str">
        <f t="shared" si="20"/>
        <v>DOWN</v>
      </c>
      <c r="J80">
        <v>461.52649333107342</v>
      </c>
      <c r="K80">
        <v>451.15411785341706</v>
      </c>
      <c r="L80" t="str">
        <f t="shared" si="21"/>
        <v>No Confirmation</v>
      </c>
      <c r="M80" t="str">
        <f t="shared" si="22"/>
        <v>No Trend</v>
      </c>
      <c r="N80">
        <v>44.253402674981871</v>
      </c>
      <c r="O80" t="str">
        <f t="shared" si="23"/>
        <v>No Momentum</v>
      </c>
      <c r="P80" t="str">
        <f t="shared" si="24"/>
        <v>No Trend + Momentum</v>
      </c>
      <c r="Q80">
        <f t="shared" si="25"/>
        <v>0.94999999999998863</v>
      </c>
      <c r="R80">
        <f t="shared" si="26"/>
        <v>8.3000000000000114</v>
      </c>
      <c r="S80">
        <f t="shared" si="27"/>
        <v>0.11445783132529967</v>
      </c>
      <c r="T80" t="str">
        <f t="shared" si="28"/>
        <v>DOWN</v>
      </c>
      <c r="U80" t="str">
        <f t="shared" si="29"/>
        <v>No T+M+I</v>
      </c>
      <c r="V80">
        <v>455.72618283251887</v>
      </c>
      <c r="W80">
        <v>451.84474632337918</v>
      </c>
      <c r="X80">
        <f t="shared" si="30"/>
        <v>3.8814365091396894</v>
      </c>
      <c r="Y80">
        <v>4.406900341747118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457.5</v>
      </c>
      <c r="D81">
        <v>461</v>
      </c>
      <c r="E81">
        <v>452</v>
      </c>
      <c r="F81">
        <v>460.05</v>
      </c>
      <c r="G81">
        <f>_xll.TA_TYPPRICE(D81,E81,F81)</f>
        <v>457.68333333333334</v>
      </c>
      <c r="H81">
        <v>457.68084704112306</v>
      </c>
      <c r="I81" t="str">
        <f t="shared" si="20"/>
        <v>UP</v>
      </c>
      <c r="J81">
        <v>461.40949481305711</v>
      </c>
      <c r="K81">
        <v>451.34209166376883</v>
      </c>
      <c r="L81" t="str">
        <f t="shared" si="21"/>
        <v>No Confirmation</v>
      </c>
      <c r="M81" t="str">
        <f t="shared" si="22"/>
        <v>No Trend</v>
      </c>
      <c r="N81">
        <v>57.114352783012521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8.0500000000000114</v>
      </c>
      <c r="R81">
        <f t="shared" si="26"/>
        <v>9</v>
      </c>
      <c r="S81">
        <f t="shared" si="27"/>
        <v>0.89444444444444571</v>
      </c>
      <c r="T81" t="str">
        <f t="shared" si="28"/>
        <v>UP</v>
      </c>
      <c r="U81" t="str">
        <f t="shared" si="29"/>
        <v>No T+M+I</v>
      </c>
      <c r="V81">
        <v>456.3913854736698</v>
      </c>
      <c r="W81">
        <v>452.45254289201779</v>
      </c>
      <c r="X81">
        <f t="shared" si="30"/>
        <v>3.9388425816520112</v>
      </c>
      <c r="Y81">
        <v>4.3132887897280963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460</v>
      </c>
      <c r="D82">
        <v>471.5</v>
      </c>
      <c r="E82">
        <v>456.15</v>
      </c>
      <c r="F82">
        <v>466.3</v>
      </c>
      <c r="G82">
        <f>_xll.TA_TYPPRICE(D82,E82,F82)</f>
        <v>464.65000000000003</v>
      </c>
      <c r="H82">
        <v>461.16542352056155</v>
      </c>
      <c r="I82" t="str">
        <f t="shared" si="20"/>
        <v>UP</v>
      </c>
      <c r="J82">
        <v>463.65182929904444</v>
      </c>
      <c r="K82">
        <v>452.41051573848688</v>
      </c>
      <c r="L82" t="str">
        <f t="shared" si="21"/>
        <v>UP</v>
      </c>
      <c r="M82" t="str">
        <f t="shared" si="22"/>
        <v>UP</v>
      </c>
      <c r="N82">
        <v>66.957993561087292</v>
      </c>
      <c r="O82" t="str">
        <f t="shared" si="23"/>
        <v>UP</v>
      </c>
      <c r="P82" t="str">
        <f t="shared" si="24"/>
        <v>UP</v>
      </c>
      <c r="Q82">
        <f t="shared" si="25"/>
        <v>10.150000000000034</v>
      </c>
      <c r="R82">
        <f t="shared" si="26"/>
        <v>15.350000000000023</v>
      </c>
      <c r="S82">
        <f t="shared" si="27"/>
        <v>0.66123778501628794</v>
      </c>
      <c r="T82" t="str">
        <f t="shared" si="28"/>
        <v>No Indication</v>
      </c>
      <c r="U82" t="str">
        <f t="shared" si="29"/>
        <v>No T+M+I</v>
      </c>
      <c r="V82">
        <v>457.91578770848986</v>
      </c>
      <c r="W82">
        <v>453.47828045557202</v>
      </c>
      <c r="X82">
        <f t="shared" si="30"/>
        <v>4.4375072529178397</v>
      </c>
      <c r="Y82">
        <v>4.3381324823660448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2017-07-05T06:00:18Z</dcterms:created>
  <dcterms:modified xsi:type="dcterms:W3CDTF">2017-08-26T06:07:49Z</dcterms:modified>
</cp:coreProperties>
</file>