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31" i="1"/>
  <c r="K37" i="1"/>
  <c r="K45" i="1"/>
  <c r="K59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9" i="1"/>
  <c r="K33" i="1"/>
  <c r="K35" i="1"/>
  <c r="K39" i="1"/>
  <c r="K41" i="1"/>
  <c r="K43" i="1"/>
  <c r="K47" i="1"/>
  <c r="K49" i="1"/>
  <c r="K51" i="1"/>
  <c r="K53" i="1"/>
  <c r="K55" i="1"/>
  <c r="K57" i="1"/>
  <c r="K61" i="1"/>
  <c r="K63" i="1"/>
  <c r="K65" i="1"/>
  <c r="K67" i="1"/>
  <c r="K69" i="1"/>
  <c r="K71" i="1"/>
  <c r="K73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0" i="1" l="1"/>
  <c r="AH27" i="1"/>
  <c r="AH31" i="1"/>
  <c r="AH39" i="1"/>
  <c r="AH47" i="1"/>
  <c r="AH51" i="1"/>
  <c r="AH30" i="1"/>
  <c r="AH18" i="1"/>
  <c r="AH46" i="1"/>
  <c r="AH41" i="1"/>
  <c r="AH14" i="1"/>
  <c r="AH24" i="1"/>
  <c r="AH6" i="1"/>
  <c r="AH40" i="1"/>
  <c r="AH45" i="1"/>
  <c r="AH26" i="1"/>
  <c r="AH50" i="1"/>
  <c r="AH17" i="1"/>
  <c r="AH56" i="1"/>
  <c r="AH48" i="1"/>
  <c r="AH33" i="1"/>
  <c r="AH29" i="1"/>
  <c r="AH4" i="1"/>
  <c r="AH49" i="1"/>
  <c r="AH13" i="1"/>
  <c r="AH5" i="1"/>
  <c r="AH52" i="1"/>
  <c r="AH37" i="1"/>
  <c r="AH8" i="1"/>
  <c r="AH16" i="1"/>
  <c r="AH38" i="1"/>
  <c r="AH35" i="1"/>
  <c r="AH36" i="1"/>
  <c r="AH9" i="1"/>
  <c r="AH7" i="1"/>
  <c r="AH44" i="1"/>
  <c r="AH21" i="1"/>
  <c r="AH32" i="1"/>
  <c r="AH34" i="1"/>
  <c r="AH10" i="1"/>
  <c r="AH53" i="1"/>
  <c r="AH25" i="1"/>
  <c r="AH54" i="1"/>
  <c r="AH22" i="1"/>
  <c r="AH2" i="1"/>
  <c r="AH42" i="1"/>
  <c r="AH43" i="1"/>
  <c r="AH55" i="1" l="1"/>
  <c r="AH23" i="1"/>
  <c r="AH19" i="1"/>
  <c r="AH15" i="1"/>
  <c r="AH3" i="1"/>
  <c r="AH11" i="1"/>
  <c r="AH28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<sst xmlns="http://schemas.openxmlformats.org/spreadsheetml/2006/main" count="115" uniqueCount="35">
  <si>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</si>
  <si>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</si>
  <si>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</si>
  <si>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</si>
  <si>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</si>
  <si>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KSCL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</si>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</sst>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565.5</v>
      </c>
      <c r="D2">
        <v>570.9</v>
      </c>
      <c r="E2">
        <v>561.95000000000005</v>
      </c>
      <c r="F2">
        <v>567</v>
      </c>
      <c r="G2">
        <f>_xll.TA_TYPPRICE(D2,E2,F2)</f>
        <v>566.61666666666667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5.0499999999999545</v>
      </c>
      <c r="R2">
        <f>D2-E2</f>
        <v>8.9499999999999318</v>
      </c>
      <c r="S2">
        <f>Q2/R2</f>
        <v>0.56424581005586516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565.70000000000005</v>
      </c>
      <c r="D3">
        <v>573.1</v>
      </c>
      <c r="E3">
        <v>564.4</v>
      </c>
      <c r="F3">
        <v>566</v>
      </c>
      <c r="G3">
        <f>_xll.TA_TYPPRICE(D3,E3,F3)</f>
        <v>567.83333333333337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1.6000000000000227</v>
      </c>
      <c r="R3">
        <f t="shared" ref="R3:R66" si="6">D3-E3</f>
        <v>8.7000000000000455</v>
      </c>
      <c r="S3">
        <f t="shared" ref="S3:S66" si="7">Q3/R3</f>
        <v>0.18390804597701316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568.29999999999995</v>
      </c>
      <c r="D4">
        <v>571.70000000000005</v>
      </c>
      <c r="E4">
        <v>547.75</v>
      </c>
      <c r="F4">
        <v>552</v>
      </c>
      <c r="G4">
        <f>_xll.TA_TYPPRICE(D4,E4,F4)</f>
        <v>557.15</v>
      </c>
      <c r="H4">
        <v>563.86666666666667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4.25</v>
      </c>
      <c r="R4">
        <f t="shared" si="6"/>
        <v>23.950000000000045</v>
      </c>
      <c r="S4">
        <f t="shared" si="7"/>
        <v>0.1774530271398744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551.5</v>
      </c>
      <c r="D5">
        <v>565.95000000000005</v>
      </c>
      <c r="E5">
        <v>549</v>
      </c>
      <c r="F5">
        <v>564</v>
      </c>
      <c r="G5">
        <f>_xll.TA_TYPPRICE(D5,E5,F5)</f>
        <v>559.65</v>
      </c>
      <c r="H5">
        <v>561.75833333333333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</v>
      </c>
      <c r="R5">
        <f t="shared" si="6"/>
        <v>16.950000000000045</v>
      </c>
      <c r="S5">
        <f t="shared" si="7"/>
        <v>0.88495575221238698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565</v>
      </c>
      <c r="D6">
        <v>568.70000000000005</v>
      </c>
      <c r="E6">
        <v>556.9</v>
      </c>
      <c r="F6">
        <v>560</v>
      </c>
      <c r="G6">
        <f>_xll.TA_TYPPRICE(D6,E6,F6)</f>
        <v>561.86666666666667</v>
      </c>
      <c r="H6">
        <v>561.8125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3.1000000000000227</v>
      </c>
      <c r="R6">
        <f t="shared" si="6"/>
        <v>11.800000000000068</v>
      </c>
      <c r="S6">
        <f t="shared" si="7"/>
        <v>0.26271186440678007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559</v>
      </c>
      <c r="D7">
        <v>562.4</v>
      </c>
      <c r="E7">
        <v>555.1</v>
      </c>
      <c r="F7">
        <v>556</v>
      </c>
      <c r="G7">
        <f>_xll.TA_TYPPRICE(D7,E7,F7)</f>
        <v>557.83333333333337</v>
      </c>
      <c r="H7">
        <v>559.82291666666674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34.285714285714285</v>
      </c>
      <c r="O7" t="str">
        <f t="shared" si="3"/>
        <v>DOWN</v>
      </c>
      <c r="P7" t="e">
        <f t="shared" si="4"/>
        <v>#N/A</v>
      </c>
      <c r="Q7">
        <f t="shared" si="5"/>
        <v>0.89999999999997726</v>
      </c>
      <c r="R7">
        <f t="shared" si="6"/>
        <v>7.2999999999999545</v>
      </c>
      <c r="S7">
        <f t="shared" si="7"/>
        <v>0.12328767123287436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558</v>
      </c>
      <c r="D8">
        <v>566.29999999999995</v>
      </c>
      <c r="E8">
        <v>555.20000000000005</v>
      </c>
      <c r="F8">
        <v>556</v>
      </c>
      <c r="G8">
        <f>_xll.TA_TYPPRICE(D8,E8,F8)</f>
        <v>559.16666666666663</v>
      </c>
      <c r="H8">
        <v>559.49479166666674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34.285714285714285</v>
      </c>
      <c r="O8" t="str">
        <f t="shared" si="3"/>
        <v>DOWN</v>
      </c>
      <c r="P8" t="e">
        <f t="shared" si="4"/>
        <v>#N/A</v>
      </c>
      <c r="Q8">
        <f t="shared" si="5"/>
        <v>0.79999999999995453</v>
      </c>
      <c r="R8">
        <f t="shared" si="6"/>
        <v>11.099999999999909</v>
      </c>
      <c r="S8">
        <f t="shared" si="7"/>
        <v>7.207207207206856E-2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558</v>
      </c>
      <c r="D9">
        <v>561.1</v>
      </c>
      <c r="E9">
        <v>548.04999999999995</v>
      </c>
      <c r="F9">
        <v>551</v>
      </c>
      <c r="G9">
        <f>_xll.TA_TYPPRICE(D9,E9,F9)</f>
        <v>553.38333333333333</v>
      </c>
      <c r="H9">
        <v>556.43906250000009</v>
      </c>
      <c r="I9" t="str">
        <f t="shared" si="0"/>
        <v>DOWN</v>
      </c>
      <c r="J9">
        <v>567.51875000000007</v>
      </c>
      <c r="K9">
        <v>554.79375000000005</v>
      </c>
      <c r="L9" t="str">
        <f t="shared" si="1"/>
        <v>DOWN</v>
      </c>
      <c r="M9" t="str">
        <f t="shared" si="2"/>
        <v>DOWN</v>
      </c>
      <c r="N9">
        <v>28.029197080291969</v>
      </c>
      <c r="O9" t="str">
        <f t="shared" si="3"/>
        <v>DOWN</v>
      </c>
      <c r="P9" t="str">
        <f t="shared" si="4"/>
        <v>DOWN</v>
      </c>
      <c r="Q9">
        <f t="shared" si="5"/>
        <v>2.9500000000000455</v>
      </c>
      <c r="R9">
        <f t="shared" si="6"/>
        <v>13.050000000000068</v>
      </c>
      <c r="S9">
        <f t="shared" si="7"/>
        <v>0.22605363984674559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550.9</v>
      </c>
      <c r="D10">
        <v>552.5</v>
      </c>
      <c r="E10">
        <v>542.25</v>
      </c>
      <c r="F10">
        <v>545</v>
      </c>
      <c r="G10">
        <f>_xll.TA_TYPPRICE(D10,E10,F10)</f>
        <v>546.58333333333337</v>
      </c>
      <c r="H10">
        <v>551.51119791666679</v>
      </c>
      <c r="I10" t="str">
        <f t="shared" si="0"/>
        <v>DOWN</v>
      </c>
      <c r="J10">
        <v>564.18125000000009</v>
      </c>
      <c r="K10">
        <v>552.00625000000002</v>
      </c>
      <c r="L10" t="str">
        <f t="shared" si="1"/>
        <v>DOWN</v>
      </c>
      <c r="M10" t="str">
        <f t="shared" si="2"/>
        <v>DOWN</v>
      </c>
      <c r="N10">
        <v>22.00573065902579</v>
      </c>
      <c r="O10" t="str">
        <f t="shared" si="3"/>
        <v>DOWN</v>
      </c>
      <c r="P10" t="str">
        <f t="shared" si="4"/>
        <v>DOWN</v>
      </c>
      <c r="Q10">
        <f t="shared" si="5"/>
        <v>2.75</v>
      </c>
      <c r="R10">
        <f t="shared" si="6"/>
        <v>10.25</v>
      </c>
      <c r="S10">
        <f t="shared" si="7"/>
        <v>0.26829268292682928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545.9</v>
      </c>
      <c r="D11">
        <v>554.95000000000005</v>
      </c>
      <c r="E11">
        <v>544.1</v>
      </c>
      <c r="F11">
        <v>549</v>
      </c>
      <c r="G11">
        <f>_xll.TA_TYPPRICE(D11,E11,F11)</f>
        <v>549.35</v>
      </c>
      <c r="H11">
        <v>550.43059895833335</v>
      </c>
      <c r="I11" t="str">
        <f t="shared" si="0"/>
        <v>DOWN</v>
      </c>
      <c r="J11">
        <v>562.12986111111115</v>
      </c>
      <c r="K11">
        <v>550.24930555555557</v>
      </c>
      <c r="L11" t="str">
        <f t="shared" si="1"/>
        <v>DOWN</v>
      </c>
      <c r="M11" t="str">
        <f t="shared" si="2"/>
        <v>DOWN</v>
      </c>
      <c r="N11">
        <v>33.851761846901582</v>
      </c>
      <c r="O11" t="str">
        <f t="shared" si="3"/>
        <v>DOWN</v>
      </c>
      <c r="P11" t="str">
        <f t="shared" si="4"/>
        <v>DOWN</v>
      </c>
      <c r="Q11">
        <f t="shared" si="5"/>
        <v>4.8999999999999773</v>
      </c>
      <c r="R11">
        <f t="shared" si="6"/>
        <v>10.850000000000023</v>
      </c>
      <c r="S11">
        <f t="shared" si="7"/>
        <v>0.45161290322580339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548</v>
      </c>
      <c r="D12">
        <v>550.9</v>
      </c>
      <c r="E12">
        <v>537.20000000000005</v>
      </c>
      <c r="F12">
        <v>538</v>
      </c>
      <c r="G12">
        <f>_xll.TA_TYPPRICE(D12,E12,F12)</f>
        <v>542.0333333333333</v>
      </c>
      <c r="H12">
        <v>546.23196614583333</v>
      </c>
      <c r="I12" t="str">
        <f t="shared" si="0"/>
        <v>DOWN</v>
      </c>
      <c r="J12">
        <v>559.63433641975314</v>
      </c>
      <c r="K12">
        <v>547.34945987654328</v>
      </c>
      <c r="L12" t="str">
        <f t="shared" si="1"/>
        <v>DOWN</v>
      </c>
      <c r="M12" t="str">
        <f t="shared" si="2"/>
        <v>DOWN</v>
      </c>
      <c r="N12">
        <v>22.240183605248717</v>
      </c>
      <c r="O12" t="str">
        <f t="shared" si="3"/>
        <v>DOWN</v>
      </c>
      <c r="P12" t="str">
        <f t="shared" si="4"/>
        <v>DOWN</v>
      </c>
      <c r="Q12">
        <f t="shared" si="5"/>
        <v>0.79999999999995453</v>
      </c>
      <c r="R12">
        <f t="shared" si="6"/>
        <v>13.699999999999932</v>
      </c>
      <c r="S12">
        <f t="shared" si="7"/>
        <v>5.8394160583938579E-2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539</v>
      </c>
      <c r="D13">
        <v>544.9</v>
      </c>
      <c r="E13">
        <v>532.20000000000005</v>
      </c>
      <c r="F13">
        <v>535</v>
      </c>
      <c r="G13">
        <f>_xll.TA_TYPPRICE(D13,E13,F13)</f>
        <v>537.36666666666667</v>
      </c>
      <c r="H13">
        <v>541.79931640625</v>
      </c>
      <c r="I13" t="str">
        <f t="shared" si="0"/>
        <v>DOWN</v>
      </c>
      <c r="J13">
        <v>556.36003943758578</v>
      </c>
      <c r="K13">
        <v>543.98291323731144</v>
      </c>
      <c r="L13" t="str">
        <f t="shared" si="1"/>
        <v>DOWN</v>
      </c>
      <c r="M13" t="str">
        <f t="shared" si="2"/>
        <v>DOWN</v>
      </c>
      <c r="N13">
        <v>19.911778172356424</v>
      </c>
      <c r="O13" t="str">
        <f t="shared" si="3"/>
        <v>DOWN</v>
      </c>
      <c r="P13" t="str">
        <f t="shared" si="4"/>
        <v>DOWN</v>
      </c>
      <c r="Q13">
        <f t="shared" si="5"/>
        <v>2.7999999999999545</v>
      </c>
      <c r="R13">
        <f t="shared" si="6"/>
        <v>12.699999999999932</v>
      </c>
      <c r="S13">
        <f t="shared" si="7"/>
        <v>0.2204724409448795</v>
      </c>
      <c r="T13" t="str">
        <f t="shared" si="8"/>
        <v>No Indication</v>
      </c>
      <c r="U13" t="str">
        <f t="shared" si="9"/>
        <v>No T+M+I</v>
      </c>
      <c r="V13">
        <v>553.25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528.29999999999995</v>
      </c>
      <c r="D14">
        <v>544</v>
      </c>
      <c r="E14">
        <v>526.15</v>
      </c>
      <c r="F14">
        <v>534</v>
      </c>
      <c r="G14">
        <f>_xll.TA_TYPPRICE(D14,E14,F14)</f>
        <v>534.7166666666667</v>
      </c>
      <c r="H14">
        <v>538.25799153645835</v>
      </c>
      <c r="I14" t="str">
        <f t="shared" si="0"/>
        <v>DOWN</v>
      </c>
      <c r="J14">
        <v>553.61336400701111</v>
      </c>
      <c r="K14">
        <v>540.02004362902005</v>
      </c>
      <c r="L14" t="str">
        <f t="shared" si="1"/>
        <v>DOWN</v>
      </c>
      <c r="M14" t="str">
        <f t="shared" si="2"/>
        <v>DOWN</v>
      </c>
      <c r="N14">
        <v>19.079486267197773</v>
      </c>
      <c r="O14" t="str">
        <f t="shared" si="3"/>
        <v>DOWN</v>
      </c>
      <c r="P14" t="str">
        <f t="shared" si="4"/>
        <v>DOWN</v>
      </c>
      <c r="Q14">
        <f t="shared" si="5"/>
        <v>7.8500000000000227</v>
      </c>
      <c r="R14">
        <f t="shared" si="6"/>
        <v>17.850000000000023</v>
      </c>
      <c r="S14">
        <f t="shared" si="7"/>
        <v>0.43977591036414637</v>
      </c>
      <c r="T14" t="str">
        <f t="shared" si="8"/>
        <v>No Indication</v>
      </c>
      <c r="U14" t="str">
        <f t="shared" si="9"/>
        <v>No T+M+I</v>
      </c>
      <c r="V14">
        <v>550.28846153846155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535</v>
      </c>
      <c r="D15">
        <v>542</v>
      </c>
      <c r="E15">
        <v>528.95000000000005</v>
      </c>
      <c r="F15">
        <v>540</v>
      </c>
      <c r="G15">
        <f>_xll.TA_TYPPRICE(D15,E15,F15)</f>
        <v>536.98333333333335</v>
      </c>
      <c r="H15">
        <v>537.62066243489585</v>
      </c>
      <c r="I15" t="str">
        <f t="shared" si="0"/>
        <v>UP</v>
      </c>
      <c r="J15">
        <v>551.03261644989755</v>
      </c>
      <c r="K15">
        <v>537.56003393368223</v>
      </c>
      <c r="L15" t="str">
        <f t="shared" si="1"/>
        <v>No Confirmation</v>
      </c>
      <c r="M15" t="str">
        <f t="shared" si="2"/>
        <v>No Trend</v>
      </c>
      <c r="N15">
        <v>38.392852960434873</v>
      </c>
      <c r="O15" t="str">
        <f t="shared" si="3"/>
        <v>DOWN</v>
      </c>
      <c r="P15" t="str">
        <f t="shared" si="4"/>
        <v>No Trend + Momentum</v>
      </c>
      <c r="Q15">
        <f t="shared" si="5"/>
        <v>11.049999999999955</v>
      </c>
      <c r="R15">
        <f t="shared" si="6"/>
        <v>13.049999999999955</v>
      </c>
      <c r="S15">
        <f t="shared" si="7"/>
        <v>0.84674329501915657</v>
      </c>
      <c r="T15" t="str">
        <f t="shared" si="8"/>
        <v>UP</v>
      </c>
      <c r="U15" t="str">
        <f t="shared" si="9"/>
        <v>No T+M+I</v>
      </c>
      <c r="V15">
        <v>548.70562130177518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540</v>
      </c>
      <c r="D16">
        <v>542.75</v>
      </c>
      <c r="E16">
        <v>525.29999999999995</v>
      </c>
      <c r="F16">
        <v>530</v>
      </c>
      <c r="G16">
        <f>_xll.TA_TYPPRICE(D16,E16,F16)</f>
        <v>532.68333333333328</v>
      </c>
      <c r="H16">
        <v>535.15199788411451</v>
      </c>
      <c r="I16" t="str">
        <f t="shared" si="0"/>
        <v>DOWN</v>
      </c>
      <c r="J16">
        <v>549.19203501658694</v>
      </c>
      <c r="K16">
        <v>534.83558194841953</v>
      </c>
      <c r="L16" t="str">
        <f t="shared" si="1"/>
        <v>DOWN</v>
      </c>
      <c r="M16" t="str">
        <f t="shared" si="2"/>
        <v>DOWN</v>
      </c>
      <c r="N16">
        <v>25.642573050174551</v>
      </c>
      <c r="O16" t="str">
        <f t="shared" si="3"/>
        <v>DOWN</v>
      </c>
      <c r="P16" t="str">
        <f t="shared" si="4"/>
        <v>DOWN</v>
      </c>
      <c r="Q16">
        <f t="shared" si="5"/>
        <v>4.7000000000000455</v>
      </c>
      <c r="R16">
        <f t="shared" si="6"/>
        <v>17.450000000000045</v>
      </c>
      <c r="S16">
        <f t="shared" si="7"/>
        <v>0.26934097421203629</v>
      </c>
      <c r="T16" t="str">
        <f t="shared" si="8"/>
        <v>No Indication</v>
      </c>
      <c r="U16" t="str">
        <f t="shared" si="9"/>
        <v>No T+M+I</v>
      </c>
      <c r="V16">
        <v>545.82783340919434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528.9</v>
      </c>
      <c r="D17">
        <v>531.54999999999995</v>
      </c>
      <c r="E17">
        <v>510.9</v>
      </c>
      <c r="F17">
        <v>523</v>
      </c>
      <c r="G17">
        <f>_xll.TA_TYPPRICE(D17,E17,F17)</f>
        <v>521.81666666666661</v>
      </c>
      <c r="H17">
        <v>528.48433227539056</v>
      </c>
      <c r="I17" t="str">
        <f t="shared" si="0"/>
        <v>DOWN</v>
      </c>
      <c r="J17">
        <v>545.27158279067874</v>
      </c>
      <c r="K17">
        <v>529.51656373765968</v>
      </c>
      <c r="L17" t="str">
        <f t="shared" si="1"/>
        <v>DOWN</v>
      </c>
      <c r="M17" t="str">
        <f t="shared" si="2"/>
        <v>DOWN</v>
      </c>
      <c r="N17">
        <v>19.868910060911972</v>
      </c>
      <c r="O17" t="str">
        <f t="shared" si="3"/>
        <v>DOWN</v>
      </c>
      <c r="P17" t="str">
        <f t="shared" si="4"/>
        <v>DOWN</v>
      </c>
      <c r="Q17">
        <f t="shared" si="5"/>
        <v>12.100000000000023</v>
      </c>
      <c r="R17">
        <f t="shared" si="6"/>
        <v>20.649999999999977</v>
      </c>
      <c r="S17">
        <f t="shared" si="7"/>
        <v>0.58595641646489283</v>
      </c>
      <c r="T17" t="str">
        <f t="shared" si="8"/>
        <v>No Indication</v>
      </c>
      <c r="U17" t="str">
        <f t="shared" si="9"/>
        <v>No T+M+I</v>
      </c>
      <c r="V17">
        <v>542.31585903854909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520</v>
      </c>
      <c r="D18">
        <v>520.15</v>
      </c>
      <c r="E18">
        <v>472.55</v>
      </c>
      <c r="F18">
        <v>499</v>
      </c>
      <c r="G18">
        <f>_xll.TA_TYPPRICE(D18,E18,F18)</f>
        <v>497.23333333333335</v>
      </c>
      <c r="H18">
        <v>512.85883280436201</v>
      </c>
      <c r="I18" t="str">
        <f t="shared" si="0"/>
        <v>DOWN</v>
      </c>
      <c r="J18">
        <v>539.68900883719459</v>
      </c>
      <c r="K18">
        <v>516.85732735151305</v>
      </c>
      <c r="L18" t="str">
        <f t="shared" si="1"/>
        <v>DOWN</v>
      </c>
      <c r="M18" t="str">
        <f t="shared" si="2"/>
        <v>DOWN</v>
      </c>
      <c r="N18">
        <v>10.111567768241585</v>
      </c>
      <c r="O18" t="str">
        <f t="shared" si="3"/>
        <v>DOWN</v>
      </c>
      <c r="P18" t="str">
        <f t="shared" si="4"/>
        <v>DOWN</v>
      </c>
      <c r="Q18">
        <f t="shared" si="5"/>
        <v>26.449999999999989</v>
      </c>
      <c r="R18">
        <f t="shared" si="6"/>
        <v>47.599999999999966</v>
      </c>
      <c r="S18">
        <f t="shared" si="7"/>
        <v>0.55567226890756316</v>
      </c>
      <c r="T18" t="str">
        <f t="shared" si="8"/>
        <v>No Indication</v>
      </c>
      <c r="U18" t="str">
        <f t="shared" si="9"/>
        <v>No T+M+I</v>
      </c>
      <c r="V18">
        <v>535.65188072492617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495.15</v>
      </c>
      <c r="D19">
        <v>533.15</v>
      </c>
      <c r="E19">
        <v>495.15</v>
      </c>
      <c r="F19">
        <v>530</v>
      </c>
      <c r="G19">
        <f>_xll.TA_TYPPRICE(D19,E19,F19)</f>
        <v>519.43333333333328</v>
      </c>
      <c r="H19">
        <v>516.1460830688477</v>
      </c>
      <c r="I19" t="str">
        <f t="shared" si="0"/>
        <v>UP</v>
      </c>
      <c r="J19">
        <v>538.23589576226243</v>
      </c>
      <c r="K19">
        <v>512.03347682895458</v>
      </c>
      <c r="L19" t="str">
        <f t="shared" si="1"/>
        <v>No Confirmation</v>
      </c>
      <c r="M19" t="str">
        <f t="shared" si="2"/>
        <v>No Trend</v>
      </c>
      <c r="N19">
        <v>49.864201027653024</v>
      </c>
      <c r="O19" t="str">
        <f t="shared" si="3"/>
        <v>No Momentum</v>
      </c>
      <c r="P19" t="str">
        <f t="shared" si="4"/>
        <v>No Trend + Momentum</v>
      </c>
      <c r="Q19">
        <f t="shared" si="5"/>
        <v>34.850000000000023</v>
      </c>
      <c r="R19">
        <f t="shared" si="6"/>
        <v>38</v>
      </c>
      <c r="S19">
        <f t="shared" si="7"/>
        <v>0.91710526315789531</v>
      </c>
      <c r="T19" t="str">
        <f t="shared" si="8"/>
        <v>UP</v>
      </c>
      <c r="U19" t="str">
        <f t="shared" si="9"/>
        <v>No T+M+I</v>
      </c>
      <c r="V19">
        <v>534.78236061339908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530</v>
      </c>
      <c r="D20">
        <v>581.25</v>
      </c>
      <c r="E20">
        <v>529.1</v>
      </c>
      <c r="F20">
        <v>574</v>
      </c>
      <c r="G20">
        <f>_xll.TA_TYPPRICE(D20,E20,F20)</f>
        <v>561.44999999999993</v>
      </c>
      <c r="H20">
        <v>538.79804153442387</v>
      </c>
      <c r="I20" t="str">
        <f t="shared" si="0"/>
        <v>UP</v>
      </c>
      <c r="J20">
        <v>547.79458559287082</v>
      </c>
      <c r="K20">
        <v>515.82603753363139</v>
      </c>
      <c r="L20" t="str">
        <f t="shared" si="1"/>
        <v>UP</v>
      </c>
      <c r="M20" t="str">
        <f t="shared" si="2"/>
        <v>UP</v>
      </c>
      <c r="N20">
        <v>71.906842758544414</v>
      </c>
      <c r="O20" t="str">
        <f t="shared" si="3"/>
        <v>UP</v>
      </c>
      <c r="P20" t="str">
        <f t="shared" si="4"/>
        <v>UP</v>
      </c>
      <c r="Q20">
        <f t="shared" si="5"/>
        <v>44.899999999999977</v>
      </c>
      <c r="R20">
        <f t="shared" si="6"/>
        <v>52.149999999999977</v>
      </c>
      <c r="S20">
        <f t="shared" si="7"/>
        <v>0.86097794822627027</v>
      </c>
      <c r="T20" t="str">
        <f t="shared" si="8"/>
        <v>UP</v>
      </c>
      <c r="U20" t="str">
        <f t="shared" si="9"/>
        <v>UP</v>
      </c>
      <c r="V20">
        <v>540.81584359595308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567.9</v>
      </c>
      <c r="D21">
        <v>585</v>
      </c>
      <c r="E21">
        <v>557.6</v>
      </c>
      <c r="F21">
        <v>571</v>
      </c>
      <c r="G21">
        <f>_xll.TA_TYPPRICE(D21,E21,F21)</f>
        <v>571.19999999999993</v>
      </c>
      <c r="H21">
        <v>554.99902076721196</v>
      </c>
      <c r="I21" t="str">
        <f t="shared" si="0"/>
        <v>UP</v>
      </c>
      <c r="J21">
        <v>556.06245546112177</v>
      </c>
      <c r="K21">
        <v>525.10914030393553</v>
      </c>
      <c r="L21" t="str">
        <f t="shared" si="1"/>
        <v>UP</v>
      </c>
      <c r="M21" t="str">
        <f t="shared" si="2"/>
        <v>UP</v>
      </c>
      <c r="N21">
        <v>69.309743291247074</v>
      </c>
      <c r="O21" t="str">
        <f t="shared" si="3"/>
        <v>UP</v>
      </c>
      <c r="P21" t="str">
        <f t="shared" si="4"/>
        <v>UP</v>
      </c>
      <c r="Q21">
        <f t="shared" si="5"/>
        <v>13.399999999999977</v>
      </c>
      <c r="R21">
        <f t="shared" si="6"/>
        <v>27.399999999999977</v>
      </c>
      <c r="S21">
        <f t="shared" si="7"/>
        <v>0.48905109489051052</v>
      </c>
      <c r="T21" t="str">
        <f t="shared" si="8"/>
        <v>No Indication</v>
      </c>
      <c r="U21" t="str">
        <f t="shared" si="9"/>
        <v>No T+M+I</v>
      </c>
      <c r="V21">
        <v>545.45955996580642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567.1</v>
      </c>
      <c r="D22">
        <v>592.35</v>
      </c>
      <c r="E22">
        <v>563.65</v>
      </c>
      <c r="F22">
        <v>583</v>
      </c>
      <c r="G22">
        <f>_xll.TA_TYPPRICE(D22,E22,F22)</f>
        <v>579.66666666666663</v>
      </c>
      <c r="H22">
        <v>567.33284371693935</v>
      </c>
      <c r="I22" t="str">
        <f t="shared" si="0"/>
        <v>UP</v>
      </c>
      <c r="J22">
        <v>564.12635424753921</v>
      </c>
      <c r="K22">
        <v>533.67377579194988</v>
      </c>
      <c r="L22" t="str">
        <f t="shared" si="1"/>
        <v>UP</v>
      </c>
      <c r="M22" t="str">
        <f t="shared" si="2"/>
        <v>UP</v>
      </c>
      <c r="N22">
        <v>74.004256910514485</v>
      </c>
      <c r="O22" t="str">
        <f t="shared" si="3"/>
        <v>UP</v>
      </c>
      <c r="P22" t="str">
        <f t="shared" si="4"/>
        <v>UP</v>
      </c>
      <c r="Q22">
        <f t="shared" si="5"/>
        <v>19.350000000000023</v>
      </c>
      <c r="R22">
        <f t="shared" si="6"/>
        <v>28.700000000000045</v>
      </c>
      <c r="S22">
        <f t="shared" si="7"/>
        <v>0.67421602787456414</v>
      </c>
      <c r="T22" t="str">
        <f t="shared" si="8"/>
        <v>No Indication</v>
      </c>
      <c r="U22" t="str">
        <f t="shared" si="9"/>
        <v>No T+M+I</v>
      </c>
      <c r="V22">
        <v>551.23501227875931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584</v>
      </c>
      <c r="D23">
        <v>599</v>
      </c>
      <c r="E23">
        <v>580.04999999999995</v>
      </c>
      <c r="F23">
        <v>589</v>
      </c>
      <c r="G23">
        <f>_xll.TA_TYPPRICE(D23,E23,F23)</f>
        <v>589.35</v>
      </c>
      <c r="H23">
        <v>578.34142185846963</v>
      </c>
      <c r="I23" t="str">
        <f t="shared" si="0"/>
        <v>UP</v>
      </c>
      <c r="J23">
        <v>571.87605330364158</v>
      </c>
      <c r="K23">
        <v>543.97960339373878</v>
      </c>
      <c r="L23" t="str">
        <f t="shared" si="1"/>
        <v>UP</v>
      </c>
      <c r="M23" t="str">
        <f t="shared" si="2"/>
        <v>UP</v>
      </c>
      <c r="N23">
        <v>76.272654865373298</v>
      </c>
      <c r="O23" t="str">
        <f t="shared" si="3"/>
        <v>UP</v>
      </c>
      <c r="P23" t="str">
        <f t="shared" si="4"/>
        <v>UP</v>
      </c>
      <c r="Q23">
        <f t="shared" si="5"/>
        <v>8.9500000000000455</v>
      </c>
      <c r="R23">
        <f t="shared" si="6"/>
        <v>18.950000000000045</v>
      </c>
      <c r="S23">
        <f t="shared" si="7"/>
        <v>0.47229551451187463</v>
      </c>
      <c r="T23" t="str">
        <f t="shared" si="8"/>
        <v>No Indication</v>
      </c>
      <c r="U23" t="str">
        <f t="shared" si="9"/>
        <v>No T+M+I</v>
      </c>
      <c r="V23">
        <v>557.04501038971944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588.1</v>
      </c>
      <c r="D24">
        <v>624.95000000000005</v>
      </c>
      <c r="E24">
        <v>584.1</v>
      </c>
      <c r="F24">
        <v>624</v>
      </c>
      <c r="G24">
        <f>_xll.TA_TYPPRICE(D24,E24,F24)</f>
        <v>611.01666666666677</v>
      </c>
      <c r="H24">
        <v>594.67904426256814</v>
      </c>
      <c r="I24" t="str">
        <f t="shared" si="0"/>
        <v>UP</v>
      </c>
      <c r="J24">
        <v>583.67026368061011</v>
      </c>
      <c r="K24">
        <v>552.89524708401905</v>
      </c>
      <c r="L24" t="str">
        <f t="shared" si="1"/>
        <v>UP</v>
      </c>
      <c r="M24" t="str">
        <f t="shared" si="2"/>
        <v>UP</v>
      </c>
      <c r="N24">
        <v>85.499156762271042</v>
      </c>
      <c r="O24" t="str">
        <f t="shared" si="3"/>
        <v>UP</v>
      </c>
      <c r="P24" t="str">
        <f t="shared" si="4"/>
        <v>UP</v>
      </c>
      <c r="Q24">
        <f t="shared" si="5"/>
        <v>39.899999999999977</v>
      </c>
      <c r="R24">
        <f t="shared" si="6"/>
        <v>40.850000000000023</v>
      </c>
      <c r="S24">
        <f t="shared" si="7"/>
        <v>0.97674418604651048</v>
      </c>
      <c r="T24" t="str">
        <f t="shared" si="8"/>
        <v>UP</v>
      </c>
      <c r="U24" t="str">
        <f t="shared" si="9"/>
        <v>UP</v>
      </c>
      <c r="V24">
        <v>567.34577802207025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623.95000000000005</v>
      </c>
      <c r="D25">
        <v>637.79999999999995</v>
      </c>
      <c r="E25">
        <v>611.25</v>
      </c>
      <c r="F25">
        <v>637</v>
      </c>
      <c r="G25">
        <f>_xll.TA_TYPPRICE(D25,E25,F25)</f>
        <v>628.68333333333328</v>
      </c>
      <c r="H25">
        <v>611.68118879795065</v>
      </c>
      <c r="I25" t="str">
        <f t="shared" si="0"/>
        <v>UP</v>
      </c>
      <c r="J25">
        <v>595.69909397380786</v>
      </c>
      <c r="K25">
        <v>565.86296995423709</v>
      </c>
      <c r="L25" t="str">
        <f t="shared" si="1"/>
        <v>UP</v>
      </c>
      <c r="M25" t="str">
        <f t="shared" si="2"/>
        <v>UP</v>
      </c>
      <c r="N25">
        <v>87.716770118534072</v>
      </c>
      <c r="O25" t="str">
        <f t="shared" si="3"/>
        <v>UP</v>
      </c>
      <c r="P25" t="str">
        <f t="shared" si="4"/>
        <v>UP</v>
      </c>
      <c r="Q25">
        <f t="shared" si="5"/>
        <v>25.75</v>
      </c>
      <c r="R25">
        <f t="shared" si="6"/>
        <v>26.549999999999955</v>
      </c>
      <c r="S25">
        <f t="shared" si="7"/>
        <v>0.96986817325800545</v>
      </c>
      <c r="T25" t="str">
        <f t="shared" si="8"/>
        <v>UP</v>
      </c>
      <c r="U25" t="str">
        <f t="shared" si="9"/>
        <v>UP</v>
      </c>
      <c r="V25">
        <v>578.06181217252094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636.5</v>
      </c>
      <c r="D26">
        <v>644.4</v>
      </c>
      <c r="E26">
        <v>631.04999999999995</v>
      </c>
      <c r="F26">
        <v>637</v>
      </c>
      <c r="G26">
        <f>_xll.TA_TYPPRICE(D26,E26,F26)</f>
        <v>637.48333333333323</v>
      </c>
      <c r="H26">
        <v>624.58226106564189</v>
      </c>
      <c r="I26" t="str">
        <f t="shared" si="0"/>
        <v>UP</v>
      </c>
      <c r="J26">
        <v>606.52151753518388</v>
      </c>
      <c r="K26">
        <v>580.34897663107324</v>
      </c>
      <c r="L26" t="str">
        <f t="shared" si="1"/>
        <v>UP</v>
      </c>
      <c r="M26" t="str">
        <f t="shared" si="2"/>
        <v>UP</v>
      </c>
      <c r="N26">
        <v>87.716770118534058</v>
      </c>
      <c r="O26" t="str">
        <f t="shared" si="3"/>
        <v>UP</v>
      </c>
      <c r="P26" t="str">
        <f t="shared" si="4"/>
        <v>UP</v>
      </c>
      <c r="Q26">
        <f t="shared" si="5"/>
        <v>5.9500000000000455</v>
      </c>
      <c r="R26">
        <f t="shared" si="6"/>
        <v>13.350000000000023</v>
      </c>
      <c r="S26">
        <f t="shared" si="7"/>
        <v>0.44569288389513373</v>
      </c>
      <c r="T26" t="str">
        <f t="shared" si="8"/>
        <v>No Indication</v>
      </c>
      <c r="U26" t="str">
        <f t="shared" si="9"/>
        <v>No T+M+I</v>
      </c>
      <c r="V26">
        <v>587.12922568444083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637.04999999999995</v>
      </c>
      <c r="D27">
        <v>651.29999999999995</v>
      </c>
      <c r="E27">
        <v>625.29999999999995</v>
      </c>
      <c r="F27">
        <v>650</v>
      </c>
      <c r="G27">
        <f>_xll.TA_TYPPRICE(D27,E27,F27)</f>
        <v>642.19999999999993</v>
      </c>
      <c r="H27">
        <v>633.39113053282085</v>
      </c>
      <c r="I27" t="str">
        <f t="shared" si="0"/>
        <v>UP</v>
      </c>
      <c r="J27">
        <v>616.47229141625417</v>
      </c>
      <c r="K27">
        <v>590.33809293527918</v>
      </c>
      <c r="L27" t="str">
        <f t="shared" si="1"/>
        <v>UP</v>
      </c>
      <c r="M27" t="str">
        <f t="shared" si="2"/>
        <v>UP</v>
      </c>
      <c r="N27">
        <v>90.085798829135214</v>
      </c>
      <c r="O27" t="str">
        <f t="shared" si="3"/>
        <v>UP</v>
      </c>
      <c r="P27" t="str">
        <f t="shared" si="4"/>
        <v>UP</v>
      </c>
      <c r="Q27">
        <f t="shared" si="5"/>
        <v>24.700000000000045</v>
      </c>
      <c r="R27">
        <f t="shared" si="6"/>
        <v>26</v>
      </c>
      <c r="S27">
        <f t="shared" si="7"/>
        <v>0.95000000000000173</v>
      </c>
      <c r="T27" t="str">
        <f t="shared" si="8"/>
        <v>UP</v>
      </c>
      <c r="U27" t="str">
        <f t="shared" si="9"/>
        <v>UP</v>
      </c>
      <c r="V27">
        <v>596.80165250221921</v>
      </c>
      <c r="W27">
        <v>563.84615384615381</v>
      </c>
      <c r="X27">
        <f t="shared" si="10"/>
        <v>32.955498656065402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650</v>
      </c>
      <c r="D28">
        <v>659</v>
      </c>
      <c r="E28">
        <v>635.04999999999995</v>
      </c>
      <c r="F28">
        <v>639</v>
      </c>
      <c r="G28">
        <f>_xll.TA_TYPPRICE(D28,E28,F28)</f>
        <v>644.35</v>
      </c>
      <c r="H28">
        <v>638.87056526641049</v>
      </c>
      <c r="I28" t="str">
        <f t="shared" si="0"/>
        <v>UP</v>
      </c>
      <c r="J28">
        <v>625.92289332375321</v>
      </c>
      <c r="K28">
        <v>600.27407228299489</v>
      </c>
      <c r="L28" t="str">
        <f t="shared" si="1"/>
        <v>UP</v>
      </c>
      <c r="M28" t="str">
        <f t="shared" si="2"/>
        <v>UP</v>
      </c>
      <c r="N28">
        <v>74.822473786898556</v>
      </c>
      <c r="O28" t="str">
        <f t="shared" si="3"/>
        <v>UP</v>
      </c>
      <c r="P28" t="str">
        <f t="shared" si="4"/>
        <v>UP</v>
      </c>
      <c r="Q28">
        <f t="shared" si="5"/>
        <v>3.9500000000000455</v>
      </c>
      <c r="R28">
        <f t="shared" si="6"/>
        <v>23.950000000000045</v>
      </c>
      <c r="S28">
        <f t="shared" si="7"/>
        <v>0.16492693110647341</v>
      </c>
      <c r="T28" t="str">
        <f t="shared" si="8"/>
        <v>DOWN</v>
      </c>
      <c r="U28" t="str">
        <f t="shared" si="9"/>
        <v>No T+M+I</v>
      </c>
      <c r="V28">
        <v>603.2937059634163</v>
      </c>
      <c r="W28">
        <v>569.41310541310543</v>
      </c>
      <c r="X28">
        <f t="shared" si="10"/>
        <v>33.880600550310874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638.6</v>
      </c>
      <c r="D29">
        <v>671.9</v>
      </c>
      <c r="E29">
        <v>635.45000000000005</v>
      </c>
      <c r="F29">
        <v>670</v>
      </c>
      <c r="G29">
        <f>_xll.TA_TYPPRICE(D29,E29,F29)</f>
        <v>659.11666666666667</v>
      </c>
      <c r="H29">
        <v>648.99361596653853</v>
      </c>
      <c r="I29" t="str">
        <f t="shared" si="0"/>
        <v>UP</v>
      </c>
      <c r="J29">
        <v>636.14002814069693</v>
      </c>
      <c r="K29">
        <v>608.09094510899604</v>
      </c>
      <c r="L29" t="str">
        <f t="shared" si="1"/>
        <v>UP</v>
      </c>
      <c r="M29" t="str">
        <f t="shared" si="2"/>
        <v>UP</v>
      </c>
      <c r="N29">
        <v>84.233094979795965</v>
      </c>
      <c r="O29" t="str">
        <f t="shared" si="3"/>
        <v>UP</v>
      </c>
      <c r="P29" t="str">
        <f t="shared" si="4"/>
        <v>UP</v>
      </c>
      <c r="Q29">
        <f t="shared" si="5"/>
        <v>34.549999999999955</v>
      </c>
      <c r="R29">
        <f t="shared" si="6"/>
        <v>36.449999999999932</v>
      </c>
      <c r="S29">
        <f t="shared" si="7"/>
        <v>0.94787379972565211</v>
      </c>
      <c r="T29" t="str">
        <f t="shared" si="8"/>
        <v>UP</v>
      </c>
      <c r="U29" t="str">
        <f t="shared" si="9"/>
        <v>UP</v>
      </c>
      <c r="V29">
        <v>613.55621273827535</v>
      </c>
      <c r="W29">
        <v>576.86398649361615</v>
      </c>
      <c r="X29">
        <f t="shared" si="10"/>
        <v>36.692226244659196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670.25</v>
      </c>
      <c r="D30">
        <v>676.95</v>
      </c>
      <c r="E30">
        <v>661.4</v>
      </c>
      <c r="F30">
        <v>666</v>
      </c>
      <c r="G30">
        <f>_xll.TA_TYPPRICE(D30,E30,F30)</f>
        <v>668.11666666666667</v>
      </c>
      <c r="H30">
        <v>658.55514131660266</v>
      </c>
      <c r="I30" t="str">
        <f t="shared" si="0"/>
        <v>UP</v>
      </c>
      <c r="J30">
        <v>645.20891077609758</v>
      </c>
      <c r="K30">
        <v>619.93740175144137</v>
      </c>
      <c r="L30" t="str">
        <f t="shared" si="1"/>
        <v>UP</v>
      </c>
      <c r="M30" t="str">
        <f t="shared" si="2"/>
        <v>UP</v>
      </c>
      <c r="N30">
        <v>79.443779526661373</v>
      </c>
      <c r="O30" t="str">
        <f t="shared" si="3"/>
        <v>UP</v>
      </c>
      <c r="P30" t="str">
        <f t="shared" si="4"/>
        <v>UP</v>
      </c>
      <c r="Q30">
        <f t="shared" si="5"/>
        <v>4.6000000000000227</v>
      </c>
      <c r="R30">
        <f t="shared" si="6"/>
        <v>15.550000000000068</v>
      </c>
      <c r="S30">
        <f t="shared" si="7"/>
        <v>0.29581993569131848</v>
      </c>
      <c r="T30" t="str">
        <f t="shared" si="8"/>
        <v>No Indication</v>
      </c>
      <c r="U30" t="str">
        <f t="shared" si="9"/>
        <v>No T+M+I</v>
      </c>
      <c r="V30">
        <v>621.62448770161757</v>
      </c>
      <c r="W30">
        <v>583.46665416075575</v>
      </c>
      <c r="X30">
        <f t="shared" si="10"/>
        <v>38.157833540861816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664.1</v>
      </c>
      <c r="D31">
        <v>668.8</v>
      </c>
      <c r="E31">
        <v>660.1</v>
      </c>
      <c r="F31">
        <v>667</v>
      </c>
      <c r="G31">
        <f>_xll.TA_TYPPRICE(D31,E31,F31)</f>
        <v>665.30000000000007</v>
      </c>
      <c r="H31">
        <v>661.92757065830142</v>
      </c>
      <c r="I31" t="str">
        <f t="shared" si="0"/>
        <v>UP</v>
      </c>
      <c r="J31">
        <v>650.45137504807587</v>
      </c>
      <c r="K31">
        <v>628.8624235844544</v>
      </c>
      <c r="L31" t="str">
        <f t="shared" si="1"/>
        <v>UP</v>
      </c>
      <c r="M31" t="str">
        <f t="shared" si="2"/>
        <v>UP</v>
      </c>
      <c r="N31">
        <v>79.802647865150533</v>
      </c>
      <c r="O31" t="str">
        <f t="shared" si="3"/>
        <v>UP</v>
      </c>
      <c r="P31" t="str">
        <f t="shared" si="4"/>
        <v>UP</v>
      </c>
      <c r="Q31">
        <f t="shared" si="5"/>
        <v>6.8999999999999773</v>
      </c>
      <c r="R31">
        <f t="shared" si="6"/>
        <v>8.6999999999999318</v>
      </c>
      <c r="S31">
        <f t="shared" si="7"/>
        <v>0.79310344827586565</v>
      </c>
      <c r="T31" t="str">
        <f t="shared" si="8"/>
        <v>No Indication</v>
      </c>
      <c r="U31" t="str">
        <f t="shared" si="9"/>
        <v>No T+M+I</v>
      </c>
      <c r="V31">
        <v>628.60533574752253</v>
      </c>
      <c r="W31">
        <v>589.65430940810722</v>
      </c>
      <c r="X31">
        <f t="shared" si="10"/>
        <v>38.951026339415307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665.9</v>
      </c>
      <c r="D32">
        <v>682</v>
      </c>
      <c r="E32">
        <v>665.05</v>
      </c>
      <c r="F32">
        <v>675</v>
      </c>
      <c r="G32">
        <f>_xll.TA_TYPPRICE(D32,E32,F32)</f>
        <v>674.01666666666665</v>
      </c>
      <c r="H32">
        <v>667.97211866248404</v>
      </c>
      <c r="I32" t="str">
        <f t="shared" si="0"/>
        <v>UP</v>
      </c>
      <c r="J32">
        <v>657.4621805929479</v>
      </c>
      <c r="K32">
        <v>636.90410723235345</v>
      </c>
      <c r="L32" t="str">
        <f t="shared" si="1"/>
        <v>UP</v>
      </c>
      <c r="M32" t="str">
        <f t="shared" si="2"/>
        <v>UP</v>
      </c>
      <c r="N32">
        <v>82.804602333502316</v>
      </c>
      <c r="O32" t="str">
        <f t="shared" si="3"/>
        <v>UP</v>
      </c>
      <c r="P32" t="str">
        <f t="shared" si="4"/>
        <v>UP</v>
      </c>
      <c r="Q32">
        <f t="shared" si="5"/>
        <v>9.9500000000000455</v>
      </c>
      <c r="R32">
        <f t="shared" si="6"/>
        <v>16.950000000000045</v>
      </c>
      <c r="S32">
        <f t="shared" si="7"/>
        <v>0.58702064896755268</v>
      </c>
      <c r="T32" t="str">
        <f t="shared" si="8"/>
        <v>No Indication</v>
      </c>
      <c r="U32" t="str">
        <f t="shared" si="9"/>
        <v>No T+M+I</v>
      </c>
      <c r="V32">
        <v>635.74297640174984</v>
      </c>
      <c r="W32">
        <v>595.97621241491413</v>
      </c>
      <c r="X32">
        <f t="shared" si="10"/>
        <v>39.766763986835713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677</v>
      </c>
      <c r="D33">
        <v>677.5</v>
      </c>
      <c r="E33">
        <v>666</v>
      </c>
      <c r="F33">
        <v>672</v>
      </c>
      <c r="G33">
        <f>_xll.TA_TYPPRICE(D33,E33,F33)</f>
        <v>671.83333333333337</v>
      </c>
      <c r="H33">
        <v>669.90272599790865</v>
      </c>
      <c r="I33" t="str">
        <f t="shared" si="0"/>
        <v>UP</v>
      </c>
      <c r="J33">
        <v>661.91502935007054</v>
      </c>
      <c r="K33">
        <v>643.36986118071934</v>
      </c>
      <c r="L33" t="str">
        <f t="shared" si="1"/>
        <v>UP</v>
      </c>
      <c r="M33" t="str">
        <f t="shared" si="2"/>
        <v>UP</v>
      </c>
      <c r="N33">
        <v>77.411293745150473</v>
      </c>
      <c r="O33" t="str">
        <f t="shared" si="3"/>
        <v>UP</v>
      </c>
      <c r="P33" t="str">
        <f t="shared" si="4"/>
        <v>UP</v>
      </c>
      <c r="Q33">
        <f t="shared" si="5"/>
        <v>6</v>
      </c>
      <c r="R33">
        <f t="shared" si="6"/>
        <v>11.5</v>
      </c>
      <c r="S33">
        <f t="shared" si="7"/>
        <v>0.52173913043478259</v>
      </c>
      <c r="T33" t="str">
        <f t="shared" si="8"/>
        <v>No Indication</v>
      </c>
      <c r="U33" t="str">
        <f t="shared" si="9"/>
        <v>No T+M+I</v>
      </c>
      <c r="V33">
        <v>641.32098003224985</v>
      </c>
      <c r="W33">
        <v>601.60760408788349</v>
      </c>
      <c r="X33">
        <f t="shared" si="10"/>
        <v>39.713375944366362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664</v>
      </c>
      <c r="D34">
        <v>667.8</v>
      </c>
      <c r="E34">
        <v>645.25</v>
      </c>
      <c r="F34">
        <v>659</v>
      </c>
      <c r="G34">
        <f>_xll.TA_TYPPRICE(D34,E34,F34)</f>
        <v>657.35</v>
      </c>
      <c r="H34">
        <v>663.62636299895439</v>
      </c>
      <c r="I34" t="str">
        <f t="shared" si="0"/>
        <v>DOWN</v>
      </c>
      <c r="J34">
        <v>663.22280060561036</v>
      </c>
      <c r="K34">
        <v>643.78766980722617</v>
      </c>
      <c r="L34" t="str">
        <f t="shared" si="1"/>
        <v>No Confirmation</v>
      </c>
      <c r="M34" t="str">
        <f t="shared" si="2"/>
        <v>No Trend</v>
      </c>
      <c r="N34">
        <v>57.222865570008011</v>
      </c>
      <c r="O34" t="str">
        <f t="shared" si="3"/>
        <v>No Momentum</v>
      </c>
      <c r="P34" t="str">
        <f t="shared" si="4"/>
        <v>No Trend + Momentum</v>
      </c>
      <c r="Q34">
        <f t="shared" si="5"/>
        <v>13.75</v>
      </c>
      <c r="R34">
        <f t="shared" si="6"/>
        <v>22.549999999999955</v>
      </c>
      <c r="S34">
        <f t="shared" si="7"/>
        <v>0.60975609756097682</v>
      </c>
      <c r="T34" t="str">
        <f t="shared" si="8"/>
        <v>No Indication</v>
      </c>
      <c r="U34" t="str">
        <f t="shared" si="9"/>
        <v>No T+M+I</v>
      </c>
      <c r="V34">
        <v>644.04082925805756</v>
      </c>
      <c r="W34">
        <v>605.85889267396624</v>
      </c>
      <c r="X34">
        <f t="shared" si="10"/>
        <v>38.181936584091318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658</v>
      </c>
      <c r="D35">
        <v>660</v>
      </c>
      <c r="E35">
        <v>650.20000000000005</v>
      </c>
      <c r="F35">
        <v>657</v>
      </c>
      <c r="G35">
        <f>_xll.TA_TYPPRICE(D35,E35,F35)</f>
        <v>655.73333333333335</v>
      </c>
      <c r="H35">
        <v>659.67984816614387</v>
      </c>
      <c r="I35" t="str">
        <f t="shared" si="0"/>
        <v>DOWN</v>
      </c>
      <c r="J35">
        <v>662.50662269325255</v>
      </c>
      <c r="K35">
        <v>645.21263207228708</v>
      </c>
      <c r="L35" t="str">
        <f t="shared" si="1"/>
        <v>No Confirmation</v>
      </c>
      <c r="M35" t="str">
        <f t="shared" si="2"/>
        <v>No Trend</v>
      </c>
      <c r="N35">
        <v>54.49003968906878</v>
      </c>
      <c r="O35" t="str">
        <f t="shared" si="3"/>
        <v>No Momentum</v>
      </c>
      <c r="P35" t="str">
        <f t="shared" si="4"/>
        <v>No Trend + Momentum</v>
      </c>
      <c r="Q35">
        <f t="shared" si="5"/>
        <v>6.7999999999999545</v>
      </c>
      <c r="R35">
        <f t="shared" si="6"/>
        <v>9.7999999999999545</v>
      </c>
      <c r="S35">
        <f t="shared" si="7"/>
        <v>0.69387755102040671</v>
      </c>
      <c r="T35" t="str">
        <f t="shared" si="8"/>
        <v>No Indication</v>
      </c>
      <c r="U35" t="str">
        <f t="shared" si="9"/>
        <v>No T+M+I</v>
      </c>
      <c r="V35">
        <v>646.03454783374104</v>
      </c>
      <c r="W35">
        <v>609.64712284626501</v>
      </c>
      <c r="X35">
        <f t="shared" si="10"/>
        <v>36.387424987476038</v>
      </c>
      <c r="Y35">
        <v>37.187409648231338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650.1</v>
      </c>
      <c r="D36">
        <v>655</v>
      </c>
      <c r="E36">
        <v>634.79999999999995</v>
      </c>
      <c r="F36">
        <v>636</v>
      </c>
      <c r="G36">
        <f>_xll.TA_TYPPRICE(D36,E36,F36)</f>
        <v>641.93333333333328</v>
      </c>
      <c r="H36">
        <v>650.80659074973858</v>
      </c>
      <c r="I36" t="str">
        <f t="shared" si="0"/>
        <v>DOWN</v>
      </c>
      <c r="J36">
        <v>660.83848431697425</v>
      </c>
      <c r="K36">
        <v>642.898713834001</v>
      </c>
      <c r="L36" t="str">
        <f t="shared" si="1"/>
        <v>DOWN</v>
      </c>
      <c r="M36" t="str">
        <f t="shared" si="2"/>
        <v>DOWN</v>
      </c>
      <c r="N36">
        <v>33.494852788859859</v>
      </c>
      <c r="O36" t="str">
        <f t="shared" si="3"/>
        <v>DOWN</v>
      </c>
      <c r="P36" t="str">
        <f t="shared" si="4"/>
        <v>DOWN</v>
      </c>
      <c r="Q36">
        <f t="shared" si="5"/>
        <v>1.2000000000000455</v>
      </c>
      <c r="R36">
        <f t="shared" si="6"/>
        <v>20.200000000000045</v>
      </c>
      <c r="S36">
        <f t="shared" si="7"/>
        <v>5.9405940594061526E-2</v>
      </c>
      <c r="T36" t="str">
        <f t="shared" si="8"/>
        <v>DOWN</v>
      </c>
      <c r="U36" t="str">
        <f t="shared" si="9"/>
        <v>DOWN</v>
      </c>
      <c r="V36">
        <v>644.49077124393477</v>
      </c>
      <c r="W36">
        <v>611.59918782061573</v>
      </c>
      <c r="X36">
        <f t="shared" si="10"/>
        <v>32.891583423319048</v>
      </c>
      <c r="Y36">
        <v>36.328244403248881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636</v>
      </c>
      <c r="D37">
        <v>640.6</v>
      </c>
      <c r="E37">
        <v>621.20000000000005</v>
      </c>
      <c r="F37">
        <v>623</v>
      </c>
      <c r="G37">
        <f>_xll.TA_TYPPRICE(D37,E37,F37)</f>
        <v>628.26666666666677</v>
      </c>
      <c r="H37">
        <v>639.53662870820267</v>
      </c>
      <c r="I37" t="str">
        <f t="shared" si="0"/>
        <v>DOWN</v>
      </c>
      <c r="J37">
        <v>656.34104335764664</v>
      </c>
      <c r="K37">
        <v>638.07677742644523</v>
      </c>
      <c r="L37" t="str">
        <f t="shared" si="1"/>
        <v>DOWN</v>
      </c>
      <c r="M37" t="str">
        <f t="shared" si="2"/>
        <v>DOWN</v>
      </c>
      <c r="N37">
        <v>25.80196396950268</v>
      </c>
      <c r="O37" t="str">
        <f t="shared" si="3"/>
        <v>DOWN</v>
      </c>
      <c r="P37" t="str">
        <f t="shared" si="4"/>
        <v>DOWN</v>
      </c>
      <c r="Q37">
        <f t="shared" si="5"/>
        <v>1.7999999999999545</v>
      </c>
      <c r="R37">
        <f t="shared" si="6"/>
        <v>19.399999999999977</v>
      </c>
      <c r="S37">
        <f t="shared" si="7"/>
        <v>9.2783505154636944E-2</v>
      </c>
      <c r="T37" t="str">
        <f t="shared" si="8"/>
        <v>DOWN</v>
      </c>
      <c r="U37" t="str">
        <f t="shared" si="9"/>
        <v>DOWN</v>
      </c>
      <c r="V37">
        <v>641.18449874486794</v>
      </c>
      <c r="W37">
        <v>612.443692426496</v>
      </c>
      <c r="X37">
        <f t="shared" si="10"/>
        <v>28.740806318371938</v>
      </c>
      <c r="Y37">
        <v>34.810756786273494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623.5</v>
      </c>
      <c r="D38">
        <v>647</v>
      </c>
      <c r="E38">
        <v>621.75</v>
      </c>
      <c r="F38">
        <v>637</v>
      </c>
      <c r="G38">
        <f>_xll.TA_TYPPRICE(D38,E38,F38)</f>
        <v>635.25</v>
      </c>
      <c r="H38">
        <v>637.39331435410134</v>
      </c>
      <c r="I38" t="str">
        <f t="shared" si="0"/>
        <v>DOWN</v>
      </c>
      <c r="J38">
        <v>654.26525594483633</v>
      </c>
      <c r="K38">
        <v>634.44860466501291</v>
      </c>
      <c r="L38" t="str">
        <f t="shared" si="1"/>
        <v>No Confirmation</v>
      </c>
      <c r="M38" t="str">
        <f t="shared" si="2"/>
        <v>No Trend</v>
      </c>
      <c r="N38">
        <v>43.324637989573795</v>
      </c>
      <c r="O38" t="str">
        <f t="shared" si="3"/>
        <v>No Momentum</v>
      </c>
      <c r="P38" t="str">
        <f t="shared" si="4"/>
        <v>No Trend + Momentum</v>
      </c>
      <c r="Q38">
        <f t="shared" si="5"/>
        <v>15.25</v>
      </c>
      <c r="R38">
        <f t="shared" si="6"/>
        <v>25.25</v>
      </c>
      <c r="S38">
        <f t="shared" si="7"/>
        <v>0.60396039603960394</v>
      </c>
      <c r="T38" t="str">
        <f t="shared" si="8"/>
        <v>No Indication</v>
      </c>
      <c r="U38" t="str">
        <f t="shared" si="9"/>
        <v>No T+M+I</v>
      </c>
      <c r="V38">
        <v>640.54072970719596</v>
      </c>
      <c r="W38">
        <v>614.26267817268149</v>
      </c>
      <c r="X38">
        <f t="shared" si="10"/>
        <v>26.278051534514475</v>
      </c>
      <c r="Y38">
        <v>33.104215735921692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634</v>
      </c>
      <c r="D39">
        <v>642.79999999999995</v>
      </c>
      <c r="E39">
        <v>630.04999999999995</v>
      </c>
      <c r="F39">
        <v>635</v>
      </c>
      <c r="G39">
        <f>_xll.TA_TYPPRICE(D39,E39,F39)</f>
        <v>635.94999999999993</v>
      </c>
      <c r="H39">
        <v>636.67165717705063</v>
      </c>
      <c r="I39" t="str">
        <f t="shared" si="0"/>
        <v>DOWN</v>
      </c>
      <c r="J39">
        <v>651.71742129042821</v>
      </c>
      <c r="K39">
        <v>633.47113696167673</v>
      </c>
      <c r="L39" t="str">
        <f t="shared" si="1"/>
        <v>No Confirmation</v>
      </c>
      <c r="M39" t="str">
        <f t="shared" si="2"/>
        <v>No Trend</v>
      </c>
      <c r="N39">
        <v>41.571501785063091</v>
      </c>
      <c r="O39" t="str">
        <f t="shared" si="3"/>
        <v>No Momentum</v>
      </c>
      <c r="P39" t="str">
        <f t="shared" si="4"/>
        <v>No Trend + Momentum</v>
      </c>
      <c r="Q39">
        <f t="shared" si="5"/>
        <v>4.9500000000000455</v>
      </c>
      <c r="R39">
        <f t="shared" si="6"/>
        <v>12.75</v>
      </c>
      <c r="S39">
        <f t="shared" si="7"/>
        <v>0.38823529411765062</v>
      </c>
      <c r="T39" t="str">
        <f t="shared" si="8"/>
        <v>No Indication</v>
      </c>
      <c r="U39" t="str">
        <f t="shared" si="9"/>
        <v>No T+M+I</v>
      </c>
      <c r="V39">
        <v>639.68830975224273</v>
      </c>
      <c r="W39">
        <v>615.79877608581614</v>
      </c>
      <c r="X39">
        <f t="shared" si="10"/>
        <v>23.889533666426587</v>
      </c>
      <c r="Y39">
        <v>31.26127932202267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634.45000000000005</v>
      </c>
      <c r="D40">
        <v>645</v>
      </c>
      <c r="E40">
        <v>611.1</v>
      </c>
      <c r="F40">
        <v>642</v>
      </c>
      <c r="G40">
        <f>_xll.TA_TYPPRICE(D40,E40,F40)</f>
        <v>632.69999999999993</v>
      </c>
      <c r="H40">
        <v>634.68582858852528</v>
      </c>
      <c r="I40" t="str">
        <f t="shared" si="0"/>
        <v>UP</v>
      </c>
      <c r="J40">
        <v>650.22466100366637</v>
      </c>
      <c r="K40">
        <v>628.4997731924152</v>
      </c>
      <c r="L40" t="str">
        <f t="shared" si="1"/>
        <v>No Confirmation</v>
      </c>
      <c r="M40" t="str">
        <f t="shared" si="2"/>
        <v>No Trend</v>
      </c>
      <c r="N40">
        <v>50.359585281267805</v>
      </c>
      <c r="O40" t="str">
        <f t="shared" si="3"/>
        <v>No Momentum</v>
      </c>
      <c r="P40" t="str">
        <f t="shared" si="4"/>
        <v>No Trend + Momentum</v>
      </c>
      <c r="Q40">
        <f t="shared" si="5"/>
        <v>30.899999999999977</v>
      </c>
      <c r="R40">
        <f t="shared" si="6"/>
        <v>33.899999999999977</v>
      </c>
      <c r="S40">
        <f t="shared" si="7"/>
        <v>0.91150442477876104</v>
      </c>
      <c r="T40" t="str">
        <f t="shared" si="8"/>
        <v>UP</v>
      </c>
      <c r="U40" t="str">
        <f t="shared" si="9"/>
        <v>No T+M+I</v>
      </c>
      <c r="V40">
        <v>640.04395440574388</v>
      </c>
      <c r="W40">
        <v>617.73960748686682</v>
      </c>
      <c r="X40">
        <f t="shared" si="10"/>
        <v>22.304346918877059</v>
      </c>
      <c r="Y40">
        <v>29.469892841393548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641.9</v>
      </c>
      <c r="D41">
        <v>663.3</v>
      </c>
      <c r="E41">
        <v>636.5</v>
      </c>
      <c r="F41">
        <v>645</v>
      </c>
      <c r="G41">
        <f>_xll.TA_TYPPRICE(D41,E41,F41)</f>
        <v>648.26666666666665</v>
      </c>
      <c r="H41">
        <v>641.47624762759597</v>
      </c>
      <c r="I41" t="str">
        <f t="shared" si="0"/>
        <v>UP</v>
      </c>
      <c r="J41">
        <v>653.13029189174051</v>
      </c>
      <c r="K41">
        <v>630.27760137187852</v>
      </c>
      <c r="L41" t="str">
        <f t="shared" si="1"/>
        <v>No Confirmation</v>
      </c>
      <c r="M41" t="str">
        <f t="shared" si="2"/>
        <v>No Trend</v>
      </c>
      <c r="N41">
        <v>54.061129891093351</v>
      </c>
      <c r="O41" t="str">
        <f t="shared" si="3"/>
        <v>No Momentum</v>
      </c>
      <c r="P41" t="str">
        <f t="shared" si="4"/>
        <v>No Trend + Momentum</v>
      </c>
      <c r="Q41">
        <f t="shared" si="5"/>
        <v>8.5</v>
      </c>
      <c r="R41">
        <f t="shared" si="6"/>
        <v>26.799999999999955</v>
      </c>
      <c r="S41">
        <f t="shared" si="7"/>
        <v>0.31716417910447814</v>
      </c>
      <c r="T41" t="str">
        <f t="shared" si="8"/>
        <v>No Indication</v>
      </c>
      <c r="U41" t="str">
        <f t="shared" si="9"/>
        <v>No T+M+I</v>
      </c>
      <c r="V41">
        <v>640.80642295870632</v>
      </c>
      <c r="W41">
        <v>619.75889582117293</v>
      </c>
      <c r="X41">
        <f t="shared" si="10"/>
        <v>21.047527137533393</v>
      </c>
      <c r="Y41">
        <v>27.785419700621517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645.29999999999995</v>
      </c>
      <c r="D42">
        <v>661.45</v>
      </c>
      <c r="E42">
        <v>642.25</v>
      </c>
      <c r="F42">
        <v>656</v>
      </c>
      <c r="G42">
        <f>_xll.TA_TYPPRICE(D42,E42,F42)</f>
        <v>653.23333333333335</v>
      </c>
      <c r="H42">
        <v>647.35479048046466</v>
      </c>
      <c r="I42" t="str">
        <f t="shared" si="0"/>
        <v>UP</v>
      </c>
      <c r="J42">
        <v>654.97911591579816</v>
      </c>
      <c r="K42">
        <v>632.93813440035001</v>
      </c>
      <c r="L42" t="str">
        <f t="shared" si="1"/>
        <v>UP</v>
      </c>
      <c r="M42" t="str">
        <f t="shared" si="2"/>
        <v>UP</v>
      </c>
      <c r="N42">
        <v>65.762386730428588</v>
      </c>
      <c r="O42" t="str">
        <f t="shared" si="3"/>
        <v>UP</v>
      </c>
      <c r="P42" t="str">
        <f t="shared" si="4"/>
        <v>UP</v>
      </c>
      <c r="Q42">
        <f t="shared" si="5"/>
        <v>13.75</v>
      </c>
      <c r="R42">
        <f t="shared" si="6"/>
        <v>19.200000000000045</v>
      </c>
      <c r="S42">
        <f t="shared" si="7"/>
        <v>0.71614583333333159</v>
      </c>
      <c r="T42" t="str">
        <f t="shared" si="8"/>
        <v>No Indication</v>
      </c>
      <c r="U42" t="str">
        <f t="shared" si="9"/>
        <v>No T+M+I</v>
      </c>
      <c r="V42">
        <v>643.14389634967461</v>
      </c>
      <c r="W42">
        <v>622.44342205664157</v>
      </c>
      <c r="X42">
        <f t="shared" si="10"/>
        <v>20.700474293033039</v>
      </c>
      <c r="Y42">
        <v>26.368430619103822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655</v>
      </c>
      <c r="D43">
        <v>673.4</v>
      </c>
      <c r="E43">
        <v>646</v>
      </c>
      <c r="F43">
        <v>671</v>
      </c>
      <c r="G43">
        <f>_xll.TA_TYPPRICE(D43,E43,F43)</f>
        <v>663.4666666666667</v>
      </c>
      <c r="H43">
        <v>655.41072857356562</v>
      </c>
      <c r="I43" t="str">
        <f t="shared" si="0"/>
        <v>UP</v>
      </c>
      <c r="J43">
        <v>659.07264571228745</v>
      </c>
      <c r="K43">
        <v>635.84077120027223</v>
      </c>
      <c r="L43" t="str">
        <f t="shared" si="1"/>
        <v>UP</v>
      </c>
      <c r="M43" t="str">
        <f t="shared" si="2"/>
        <v>UP</v>
      </c>
      <c r="N43">
        <v>76.127244381876636</v>
      </c>
      <c r="O43" t="str">
        <f t="shared" si="3"/>
        <v>UP</v>
      </c>
      <c r="P43" t="str">
        <f t="shared" si="4"/>
        <v>UP</v>
      </c>
      <c r="Q43">
        <f t="shared" si="5"/>
        <v>25</v>
      </c>
      <c r="R43">
        <f t="shared" si="6"/>
        <v>27.399999999999977</v>
      </c>
      <c r="S43">
        <f t="shared" si="7"/>
        <v>0.91240875912408836</v>
      </c>
      <c r="T43" t="str">
        <f t="shared" si="8"/>
        <v>UP</v>
      </c>
      <c r="U43" t="str">
        <f t="shared" si="9"/>
        <v>UP</v>
      </c>
      <c r="V43">
        <v>647.42945075741693</v>
      </c>
      <c r="W43">
        <v>626.04020560800143</v>
      </c>
      <c r="X43">
        <f t="shared" si="10"/>
        <v>21.389245149415501</v>
      </c>
      <c r="Y43">
        <v>25.37259352516616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665.1</v>
      </c>
      <c r="D44">
        <v>671.3</v>
      </c>
      <c r="E44">
        <v>651.45000000000005</v>
      </c>
      <c r="F44">
        <v>656</v>
      </c>
      <c r="G44">
        <f>_xll.TA_TYPPRICE(D44,E44,F44)</f>
        <v>659.58333333333337</v>
      </c>
      <c r="H44">
        <v>657.49703095344944</v>
      </c>
      <c r="I44" t="str">
        <f t="shared" si="0"/>
        <v>DOWN</v>
      </c>
      <c r="J44">
        <v>661.78983555400134</v>
      </c>
      <c r="K44">
        <v>639.30948871132284</v>
      </c>
      <c r="L44" t="str">
        <f t="shared" si="1"/>
        <v>No Confirmation</v>
      </c>
      <c r="M44" t="str">
        <f t="shared" si="2"/>
        <v>No Trend</v>
      </c>
      <c r="N44">
        <v>55.228048710017518</v>
      </c>
      <c r="O44" t="str">
        <f t="shared" si="3"/>
        <v>No Momentum</v>
      </c>
      <c r="P44" t="str">
        <f t="shared" si="4"/>
        <v>No Trend + Momentum</v>
      </c>
      <c r="Q44">
        <f t="shared" si="5"/>
        <v>4.5499999999999545</v>
      </c>
      <c r="R44">
        <f t="shared" si="6"/>
        <v>19.849999999999909</v>
      </c>
      <c r="S44">
        <f t="shared" si="7"/>
        <v>0.22921914357682496</v>
      </c>
      <c r="T44" t="str">
        <f t="shared" si="8"/>
        <v>No Indication</v>
      </c>
      <c r="U44" t="str">
        <f t="shared" si="9"/>
        <v>No T+M+I</v>
      </c>
      <c r="V44">
        <v>648.74799679473745</v>
      </c>
      <c r="W44">
        <v>628.25944963703841</v>
      </c>
      <c r="X44">
        <f t="shared" si="10"/>
        <v>20.488547157699031</v>
      </c>
      <c r="Y44">
        <v>24.395784251672733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658</v>
      </c>
      <c r="D45">
        <v>661</v>
      </c>
      <c r="E45">
        <v>646.65</v>
      </c>
      <c r="F45">
        <v>648</v>
      </c>
      <c r="G45">
        <f>_xll.TA_TYPPRICE(D45,E45,F45)</f>
        <v>651.88333333333333</v>
      </c>
      <c r="H45">
        <v>654.69018214339144</v>
      </c>
      <c r="I45" t="str">
        <f t="shared" si="0"/>
        <v>DOWN</v>
      </c>
      <c r="J45">
        <v>661.61431654200101</v>
      </c>
      <c r="K45">
        <v>640.94071344214001</v>
      </c>
      <c r="L45" t="str">
        <f t="shared" si="1"/>
        <v>No Confirmation</v>
      </c>
      <c r="M45" t="str">
        <f t="shared" si="2"/>
        <v>No Trend</v>
      </c>
      <c r="N45">
        <v>46.683957624508174</v>
      </c>
      <c r="O45" t="str">
        <f t="shared" si="3"/>
        <v>No Momentum</v>
      </c>
      <c r="P45" t="str">
        <f t="shared" si="4"/>
        <v>No Trend + Momentum</v>
      </c>
      <c r="Q45">
        <f t="shared" si="5"/>
        <v>1.3500000000000227</v>
      </c>
      <c r="R45">
        <f t="shared" si="6"/>
        <v>14.350000000000023</v>
      </c>
      <c r="S45">
        <f t="shared" si="7"/>
        <v>9.4076655052266242E-2</v>
      </c>
      <c r="T45" t="str">
        <f t="shared" si="8"/>
        <v>DOWN</v>
      </c>
      <c r="U45" t="str">
        <f t="shared" si="9"/>
        <v>No T+M+I</v>
      </c>
      <c r="V45">
        <v>648.63292036477787</v>
      </c>
      <c r="W45">
        <v>629.72171262688744</v>
      </c>
      <c r="X45">
        <f t="shared" si="10"/>
        <v>18.911207737890436</v>
      </c>
      <c r="Y45">
        <v>23.298868948916272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649</v>
      </c>
      <c r="D46">
        <v>659.85</v>
      </c>
      <c r="E46">
        <v>642.6</v>
      </c>
      <c r="F46">
        <v>643</v>
      </c>
      <c r="G46">
        <f>_xll.TA_TYPPRICE(D46,E46,F46)</f>
        <v>648.48333333333335</v>
      </c>
      <c r="H46">
        <v>651.58675773836239</v>
      </c>
      <c r="I46" t="str">
        <f t="shared" si="0"/>
        <v>DOWN</v>
      </c>
      <c r="J46">
        <v>661.22224619933411</v>
      </c>
      <c r="K46">
        <v>641.30944378833112</v>
      </c>
      <c r="L46" t="str">
        <f t="shared" si="1"/>
        <v>No Confirmation</v>
      </c>
      <c r="M46" t="str">
        <f t="shared" si="2"/>
        <v>No Trend</v>
      </c>
      <c r="N46">
        <v>41.64998292579466</v>
      </c>
      <c r="O46" t="str">
        <f t="shared" si="3"/>
        <v>No Momentum</v>
      </c>
      <c r="P46" t="str">
        <f t="shared" si="4"/>
        <v>No Trend + Momentum</v>
      </c>
      <c r="Q46">
        <f t="shared" si="5"/>
        <v>0.39999999999997726</v>
      </c>
      <c r="R46">
        <f t="shared" si="6"/>
        <v>17.25</v>
      </c>
      <c r="S46">
        <f t="shared" si="7"/>
        <v>2.3188405797100131E-2</v>
      </c>
      <c r="T46" t="str">
        <f t="shared" si="8"/>
        <v>DOWN</v>
      </c>
      <c r="U46" t="str">
        <f t="shared" si="9"/>
        <v>No T+M+I</v>
      </c>
      <c r="V46">
        <v>647.76631723173512</v>
      </c>
      <c r="W46">
        <v>630.70528946934019</v>
      </c>
      <c r="X46">
        <f t="shared" si="10"/>
        <v>17.061027762394929</v>
      </c>
      <c r="Y46">
        <v>22.051300711612004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645.29999999999995</v>
      </c>
      <c r="D47">
        <v>654.95000000000005</v>
      </c>
      <c r="E47">
        <v>643</v>
      </c>
      <c r="F47">
        <v>650</v>
      </c>
      <c r="G47">
        <f>_xll.TA_TYPPRICE(D47,E47,F47)</f>
        <v>649.31666666666672</v>
      </c>
      <c r="H47">
        <v>650.4517122025145</v>
      </c>
      <c r="I47" t="str">
        <f t="shared" si="0"/>
        <v>DOWN</v>
      </c>
      <c r="J47">
        <v>659.82841371059317</v>
      </c>
      <c r="K47">
        <v>641.68512294647974</v>
      </c>
      <c r="L47" t="str">
        <f t="shared" si="1"/>
        <v>No Confirmation</v>
      </c>
      <c r="M47" t="str">
        <f t="shared" si="2"/>
        <v>No Trend</v>
      </c>
      <c r="N47">
        <v>50.912918125333071</v>
      </c>
      <c r="O47" t="str">
        <f t="shared" si="3"/>
        <v>No Momentum</v>
      </c>
      <c r="P47" t="str">
        <f t="shared" si="4"/>
        <v>No Trend + Momentum</v>
      </c>
      <c r="Q47">
        <f t="shared" si="5"/>
        <v>7</v>
      </c>
      <c r="R47">
        <f t="shared" si="6"/>
        <v>11.950000000000045</v>
      </c>
      <c r="S47">
        <f t="shared" si="7"/>
        <v>0.58577405857740361</v>
      </c>
      <c r="T47" t="str">
        <f t="shared" si="8"/>
        <v>No Indication</v>
      </c>
      <c r="U47" t="str">
        <f t="shared" si="9"/>
        <v>No T+M+I</v>
      </c>
      <c r="V47">
        <v>648.1099607345451</v>
      </c>
      <c r="W47">
        <v>632.13452728642608</v>
      </c>
      <c r="X47">
        <f t="shared" si="10"/>
        <v>15.97543344811902</v>
      </c>
      <c r="Y47">
        <v>20.836127258913407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651.29999999999995</v>
      </c>
      <c r="D48">
        <v>654.4</v>
      </c>
      <c r="E48">
        <v>642.25</v>
      </c>
      <c r="F48">
        <v>645</v>
      </c>
      <c r="G48">
        <f>_xll.TA_TYPPRICE(D48,E48,F48)</f>
        <v>647.2166666666667</v>
      </c>
      <c r="H48">
        <v>648.8341894345906</v>
      </c>
      <c r="I48" t="str">
        <f t="shared" si="0"/>
        <v>DOWN</v>
      </c>
      <c r="J48">
        <v>658.62209955268361</v>
      </c>
      <c r="K48">
        <v>641.8106511805953</v>
      </c>
      <c r="L48" t="str">
        <f t="shared" si="1"/>
        <v>No Confirmation</v>
      </c>
      <c r="M48" t="str">
        <f t="shared" si="2"/>
        <v>No Trend</v>
      </c>
      <c r="N48">
        <v>44.592428275871143</v>
      </c>
      <c r="O48" t="str">
        <f t="shared" si="3"/>
        <v>No Momentum</v>
      </c>
      <c r="P48" t="str">
        <f t="shared" si="4"/>
        <v>No Trend + Momentum</v>
      </c>
      <c r="Q48">
        <f t="shared" si="5"/>
        <v>2.75</v>
      </c>
      <c r="R48">
        <f t="shared" si="6"/>
        <v>12.149999999999977</v>
      </c>
      <c r="S48">
        <f t="shared" si="7"/>
        <v>0.22633744855967119</v>
      </c>
      <c r="T48" t="str">
        <f t="shared" si="8"/>
        <v>No Indication</v>
      </c>
      <c r="U48" t="str">
        <f t="shared" si="9"/>
        <v>No T+M+I</v>
      </c>
      <c r="V48">
        <v>647.63150523692275</v>
      </c>
      <c r="W48">
        <v>633.08752526520936</v>
      </c>
      <c r="X48">
        <f t="shared" si="10"/>
        <v>14.543979971713384</v>
      </c>
      <c r="Y48">
        <v>19.577697801473402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640.15</v>
      </c>
      <c r="D49">
        <v>642.75</v>
      </c>
      <c r="E49">
        <v>630.6</v>
      </c>
      <c r="F49">
        <v>631</v>
      </c>
      <c r="G49">
        <f>_xll.TA_TYPPRICE(D49,E49,F49)</f>
        <v>634.7833333333333</v>
      </c>
      <c r="H49">
        <v>641.80876138396195</v>
      </c>
      <c r="I49" t="str">
        <f t="shared" si="0"/>
        <v>DOWN</v>
      </c>
      <c r="J49">
        <v>655.0949663187539</v>
      </c>
      <c r="K49">
        <v>639.31939536268521</v>
      </c>
      <c r="L49" t="str">
        <f t="shared" si="1"/>
        <v>DOWN</v>
      </c>
      <c r="M49" t="str">
        <f t="shared" si="2"/>
        <v>DOWN</v>
      </c>
      <c r="N49">
        <v>31.085672222131542</v>
      </c>
      <c r="O49" t="str">
        <f t="shared" si="3"/>
        <v>DOWN</v>
      </c>
      <c r="P49" t="str">
        <f t="shared" si="4"/>
        <v>DOWN</v>
      </c>
      <c r="Q49">
        <f t="shared" si="5"/>
        <v>0.39999999999997726</v>
      </c>
      <c r="R49">
        <f t="shared" si="6"/>
        <v>12.149999999999977</v>
      </c>
      <c r="S49">
        <f t="shared" si="7"/>
        <v>3.2921810699586669E-2</v>
      </c>
      <c r="T49" t="str">
        <f t="shared" si="8"/>
        <v>DOWN</v>
      </c>
      <c r="U49" t="str">
        <f t="shared" si="9"/>
        <v>DOWN</v>
      </c>
      <c r="V49">
        <v>645.07281212354997</v>
      </c>
      <c r="W49">
        <v>632.93289376408279</v>
      </c>
      <c r="X49">
        <f t="shared" si="10"/>
        <v>12.139918359467174</v>
      </c>
      <c r="Y49">
        <v>18.090141913072156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630</v>
      </c>
      <c r="D50">
        <v>637.95000000000005</v>
      </c>
      <c r="E50">
        <v>605.15</v>
      </c>
      <c r="F50">
        <v>634</v>
      </c>
      <c r="G50">
        <f>_xll.TA_TYPPRICE(D50,E50,F50)</f>
        <v>625.69999999999993</v>
      </c>
      <c r="H50">
        <v>633.75438069198094</v>
      </c>
      <c r="I50" t="str">
        <f t="shared" si="0"/>
        <v>UP</v>
      </c>
      <c r="J50">
        <v>651.28497380347528</v>
      </c>
      <c r="K50">
        <v>631.72619639319964</v>
      </c>
      <c r="L50" t="str">
        <f t="shared" si="1"/>
        <v>No Confirmation</v>
      </c>
      <c r="M50" t="str">
        <f t="shared" si="2"/>
        <v>No Trend</v>
      </c>
      <c r="N50">
        <v>36.257259924239627</v>
      </c>
      <c r="O50" t="str">
        <f t="shared" si="3"/>
        <v>DOWN</v>
      </c>
      <c r="P50" t="str">
        <f t="shared" si="4"/>
        <v>No Trend + Momentum</v>
      </c>
      <c r="Q50">
        <f t="shared" si="5"/>
        <v>28.850000000000023</v>
      </c>
      <c r="R50">
        <f t="shared" si="6"/>
        <v>32.800000000000068</v>
      </c>
      <c r="S50">
        <f t="shared" si="7"/>
        <v>0.87957317073170616</v>
      </c>
      <c r="T50" t="str">
        <f t="shared" si="8"/>
        <v>UP</v>
      </c>
      <c r="U50" t="str">
        <f t="shared" si="9"/>
        <v>No T+M+I</v>
      </c>
      <c r="V50">
        <v>643.36930256608071</v>
      </c>
      <c r="W50">
        <v>633.01193867044708</v>
      </c>
      <c r="X50">
        <f t="shared" si="10"/>
        <v>10.357363895633625</v>
      </c>
      <c r="Y50">
        <v>16.543586309584448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636</v>
      </c>
      <c r="D51">
        <v>638</v>
      </c>
      <c r="E51">
        <v>620.54999999999995</v>
      </c>
      <c r="F51">
        <v>622</v>
      </c>
      <c r="G51">
        <f>_xll.TA_TYPPRICE(D51,E51,F51)</f>
        <v>626.85</v>
      </c>
      <c r="H51">
        <v>630.30219034599054</v>
      </c>
      <c r="I51" t="str">
        <f t="shared" si="0"/>
        <v>DOWN</v>
      </c>
      <c r="J51">
        <v>648.33275740270301</v>
      </c>
      <c r="K51">
        <v>629.24259719471081</v>
      </c>
      <c r="L51" t="str">
        <f t="shared" si="1"/>
        <v>DOWN</v>
      </c>
      <c r="M51" t="str">
        <f t="shared" si="2"/>
        <v>DOWN</v>
      </c>
      <c r="N51">
        <v>26.364724540221534</v>
      </c>
      <c r="O51" t="str">
        <f t="shared" si="3"/>
        <v>DOWN</v>
      </c>
      <c r="P51" t="str">
        <f t="shared" si="4"/>
        <v>DOWN</v>
      </c>
      <c r="Q51">
        <f t="shared" si="5"/>
        <v>1.4500000000000455</v>
      </c>
      <c r="R51">
        <f t="shared" si="6"/>
        <v>17.450000000000045</v>
      </c>
      <c r="S51">
        <f t="shared" si="7"/>
        <v>8.3094555873927889E-2</v>
      </c>
      <c r="T51" t="str">
        <f t="shared" si="8"/>
        <v>DOWN</v>
      </c>
      <c r="U51" t="str">
        <f t="shared" si="9"/>
        <v>DOWN</v>
      </c>
      <c r="V51">
        <v>640.08171755591445</v>
      </c>
      <c r="W51">
        <v>632.19623950967321</v>
      </c>
      <c r="X51">
        <f t="shared" si="10"/>
        <v>7.8854780462412464</v>
      </c>
      <c r="Y51">
        <v>14.811964656915809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624.15</v>
      </c>
      <c r="D52">
        <v>637.5</v>
      </c>
      <c r="E52">
        <v>615.1</v>
      </c>
      <c r="F52">
        <v>633</v>
      </c>
      <c r="G52">
        <f>_xll.TA_TYPPRICE(D52,E52,F52)</f>
        <v>628.5333333333333</v>
      </c>
      <c r="H52">
        <v>629.41776183966192</v>
      </c>
      <c r="I52" t="str">
        <f t="shared" si="0"/>
        <v>UP</v>
      </c>
      <c r="J52">
        <v>645.92547797988016</v>
      </c>
      <c r="K52">
        <v>626.09979781810841</v>
      </c>
      <c r="L52" t="str">
        <f t="shared" si="1"/>
        <v>No Confirmation</v>
      </c>
      <c r="M52" t="str">
        <f t="shared" si="2"/>
        <v>No Trend</v>
      </c>
      <c r="N52">
        <v>43.902594948319539</v>
      </c>
      <c r="O52" t="str">
        <f t="shared" si="3"/>
        <v>No Momentum</v>
      </c>
      <c r="P52" t="str">
        <f t="shared" si="4"/>
        <v>No Trend + Momentum</v>
      </c>
      <c r="Q52">
        <f t="shared" si="5"/>
        <v>17.899999999999977</v>
      </c>
      <c r="R52">
        <f t="shared" si="6"/>
        <v>22.399999999999977</v>
      </c>
      <c r="S52">
        <f t="shared" si="7"/>
        <v>0.79910714285714268</v>
      </c>
      <c r="T52" t="str">
        <f t="shared" si="8"/>
        <v>No Indication</v>
      </c>
      <c r="U52" t="str">
        <f t="shared" si="9"/>
        <v>No T+M+I</v>
      </c>
      <c r="V52">
        <v>638.99222254731228</v>
      </c>
      <c r="W52">
        <v>632.25577732377144</v>
      </c>
      <c r="X52">
        <f t="shared" si="10"/>
        <v>6.7364452235408407</v>
      </c>
      <c r="Y52">
        <v>13.196860770240814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634.04999999999995</v>
      </c>
      <c r="D53">
        <v>663</v>
      </c>
      <c r="E53">
        <v>634.04999999999995</v>
      </c>
      <c r="F53">
        <v>648</v>
      </c>
      <c r="G53">
        <f>_xll.TA_TYPPRICE(D53,E53,F53)</f>
        <v>648.35</v>
      </c>
      <c r="H53">
        <v>638.88388091983097</v>
      </c>
      <c r="I53" t="str">
        <f t="shared" si="0"/>
        <v>UP</v>
      </c>
      <c r="J53">
        <v>649.71981620657346</v>
      </c>
      <c r="K53">
        <v>627.86650941408436</v>
      </c>
      <c r="L53" t="str">
        <f t="shared" si="1"/>
        <v>No Confirmation</v>
      </c>
      <c r="M53" t="str">
        <f t="shared" si="2"/>
        <v>No Trend</v>
      </c>
      <c r="N53">
        <v>60.100715729425488</v>
      </c>
      <c r="O53" t="str">
        <f t="shared" si="3"/>
        <v>UP</v>
      </c>
      <c r="P53" t="str">
        <f t="shared" si="4"/>
        <v>No Trend + Momentum</v>
      </c>
      <c r="Q53">
        <f t="shared" si="5"/>
        <v>13.950000000000045</v>
      </c>
      <c r="R53">
        <f t="shared" si="6"/>
        <v>28.950000000000045</v>
      </c>
      <c r="S53">
        <f t="shared" si="7"/>
        <v>0.48186528497409409</v>
      </c>
      <c r="T53" t="str">
        <f t="shared" si="8"/>
        <v>No Indication</v>
      </c>
      <c r="U53" t="str">
        <f t="shared" si="9"/>
        <v>No T+M+I</v>
      </c>
      <c r="V53">
        <v>640.37803446311034</v>
      </c>
      <c r="W53">
        <v>633.42201604052912</v>
      </c>
      <c r="X53">
        <f t="shared" si="10"/>
        <v>6.9560184225812236</v>
      </c>
      <c r="Y53">
        <v>11.948692300708895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654</v>
      </c>
      <c r="D54">
        <v>654</v>
      </c>
      <c r="E54">
        <v>639.65</v>
      </c>
      <c r="F54">
        <v>646</v>
      </c>
      <c r="G54">
        <f>_xll.TA_TYPPRICE(D54,E54,F54)</f>
        <v>646.55000000000007</v>
      </c>
      <c r="H54">
        <v>642.71694045991558</v>
      </c>
      <c r="I54" t="str">
        <f t="shared" si="0"/>
        <v>UP</v>
      </c>
      <c r="J54">
        <v>650.67096816066828</v>
      </c>
      <c r="K54">
        <v>630.4850628776212</v>
      </c>
      <c r="L54" t="str">
        <f t="shared" si="1"/>
        <v>No Confirmation</v>
      </c>
      <c r="M54" t="str">
        <f t="shared" si="2"/>
        <v>No Trend</v>
      </c>
      <c r="N54">
        <v>57.34117263579752</v>
      </c>
      <c r="O54" t="str">
        <f t="shared" si="3"/>
        <v>No Momentum</v>
      </c>
      <c r="P54" t="str">
        <f t="shared" si="4"/>
        <v>No Trend + Momentum</v>
      </c>
      <c r="Q54">
        <f t="shared" si="5"/>
        <v>6.3500000000000227</v>
      </c>
      <c r="R54">
        <f t="shared" si="6"/>
        <v>14.350000000000023</v>
      </c>
      <c r="S54">
        <f t="shared" si="7"/>
        <v>0.44250871080139459</v>
      </c>
      <c r="T54" t="str">
        <f t="shared" si="8"/>
        <v>No Indication</v>
      </c>
      <c r="U54" t="str">
        <f t="shared" si="9"/>
        <v>No T+M+I</v>
      </c>
      <c r="V54">
        <v>641.24295223801641</v>
      </c>
      <c r="W54">
        <v>634.35371855604546</v>
      </c>
      <c r="X54">
        <f t="shared" si="10"/>
        <v>6.8892336819709499</v>
      </c>
      <c r="Y54">
        <v>10.936800576961307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649.85</v>
      </c>
      <c r="D55">
        <v>653.79999999999995</v>
      </c>
      <c r="E55">
        <v>642.1</v>
      </c>
      <c r="F55">
        <v>642</v>
      </c>
      <c r="G55">
        <f>_xll.TA_TYPPRICE(D55,E55,F55)</f>
        <v>645.9666666666667</v>
      </c>
      <c r="H55">
        <v>644.34180356329114</v>
      </c>
      <c r="I55" t="str">
        <f t="shared" si="0"/>
        <v>DOWN</v>
      </c>
      <c r="J55">
        <v>651.3663085694086</v>
      </c>
      <c r="K55">
        <v>633.06616001592761</v>
      </c>
      <c r="L55" t="str">
        <f t="shared" si="1"/>
        <v>No Confirmation</v>
      </c>
      <c r="M55" t="str">
        <f t="shared" si="2"/>
        <v>No Trend</v>
      </c>
      <c r="N55">
        <v>51.436827699413001</v>
      </c>
      <c r="O55" t="str">
        <f t="shared" si="3"/>
        <v>No Momentum</v>
      </c>
      <c r="P55" t="str">
        <f t="shared" si="4"/>
        <v>No Trend + Momentum</v>
      </c>
      <c r="Q55">
        <f t="shared" si="5"/>
        <v>-0.10000000000002274</v>
      </c>
      <c r="R55">
        <f t="shared" si="6"/>
        <v>11.699999999999932</v>
      </c>
      <c r="S55">
        <f t="shared" si="7"/>
        <v>-8.5470085470105411E-3</v>
      </c>
      <c r="T55" t="str">
        <f t="shared" si="8"/>
        <v>DOWN</v>
      </c>
      <c r="U55" t="str">
        <f t="shared" si="9"/>
        <v>No T+M+I</v>
      </c>
      <c r="V55">
        <v>641.35942112447538</v>
      </c>
      <c r="W55">
        <v>634.92010977411621</v>
      </c>
      <c r="X55">
        <f t="shared" si="10"/>
        <v>6.4393113503591621</v>
      </c>
      <c r="Y55">
        <v>10.037302731640878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642</v>
      </c>
      <c r="D56">
        <v>652.4</v>
      </c>
      <c r="E56">
        <v>609.70000000000005</v>
      </c>
      <c r="F56">
        <v>639</v>
      </c>
      <c r="G56">
        <f>_xll.TA_TYPPRICE(D56,E56,F56)</f>
        <v>633.69999999999993</v>
      </c>
      <c r="H56">
        <v>639.02090178164553</v>
      </c>
      <c r="I56" t="str">
        <f t="shared" si="0"/>
        <v>DOWN</v>
      </c>
      <c r="J56">
        <v>651.59601777620674</v>
      </c>
      <c r="K56">
        <v>627.87368001238815</v>
      </c>
      <c r="L56" t="str">
        <f t="shared" si="1"/>
        <v>No Confirmation</v>
      </c>
      <c r="M56" t="str">
        <f t="shared" si="2"/>
        <v>No Trend</v>
      </c>
      <c r="N56">
        <v>46.908593893481836</v>
      </c>
      <c r="O56" t="str">
        <f t="shared" si="3"/>
        <v>No Momentum</v>
      </c>
      <c r="P56" t="str">
        <f t="shared" si="4"/>
        <v>No Trend + Momentum</v>
      </c>
      <c r="Q56">
        <f t="shared" si="5"/>
        <v>29.299999999999955</v>
      </c>
      <c r="R56">
        <f t="shared" si="6"/>
        <v>42.699999999999932</v>
      </c>
      <c r="S56">
        <f t="shared" si="7"/>
        <v>0.68618266978922715</v>
      </c>
      <c r="T56" t="str">
        <f t="shared" si="8"/>
        <v>No Indication</v>
      </c>
      <c r="U56" t="str">
        <f t="shared" si="9"/>
        <v>No T+M+I</v>
      </c>
      <c r="V56">
        <v>640.99643325917145</v>
      </c>
      <c r="W56">
        <v>635.22232386492237</v>
      </c>
      <c r="X56">
        <f t="shared" si="10"/>
        <v>5.7741093942490807</v>
      </c>
      <c r="Y56">
        <v>9.1846640641625186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640.9</v>
      </c>
      <c r="D57">
        <v>653.65</v>
      </c>
      <c r="E57">
        <v>637.25</v>
      </c>
      <c r="F57">
        <v>651</v>
      </c>
      <c r="G57">
        <f>_xll.TA_TYPPRICE(D57,E57,F57)</f>
        <v>647.30000000000007</v>
      </c>
      <c r="H57">
        <v>643.16045089082286</v>
      </c>
      <c r="I57" t="str">
        <f t="shared" si="0"/>
        <v>UP</v>
      </c>
      <c r="J57">
        <v>652.052458270383</v>
      </c>
      <c r="K57">
        <v>629.95730667630187</v>
      </c>
      <c r="L57" t="str">
        <f t="shared" si="1"/>
        <v>No Confirmation</v>
      </c>
      <c r="M57" t="str">
        <f t="shared" si="2"/>
        <v>No Trend</v>
      </c>
      <c r="N57">
        <v>63.135429833391697</v>
      </c>
      <c r="O57" t="str">
        <f t="shared" si="3"/>
        <v>UP</v>
      </c>
      <c r="P57" t="str">
        <f t="shared" si="4"/>
        <v>No Trend + Momentum</v>
      </c>
      <c r="Q57">
        <f t="shared" si="5"/>
        <v>13.75</v>
      </c>
      <c r="R57">
        <f t="shared" si="6"/>
        <v>16.399999999999977</v>
      </c>
      <c r="S57">
        <f t="shared" si="7"/>
        <v>0.83841463414634265</v>
      </c>
      <c r="T57" t="str">
        <f t="shared" si="8"/>
        <v>UP</v>
      </c>
      <c r="U57" t="str">
        <f t="shared" si="9"/>
        <v>No T+M+I</v>
      </c>
      <c r="V57">
        <v>642.53544352699123</v>
      </c>
      <c r="W57">
        <v>636.39104061566889</v>
      </c>
      <c r="X57">
        <f t="shared" si="10"/>
        <v>6.1444029113223451</v>
      </c>
      <c r="Y57">
        <v>8.5766118335944839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650.15</v>
      </c>
      <c r="D58">
        <v>656</v>
      </c>
      <c r="E58">
        <v>644.1</v>
      </c>
      <c r="F58">
        <v>648</v>
      </c>
      <c r="G58">
        <f>_xll.TA_TYPPRICE(D58,E58,F58)</f>
        <v>649.36666666666667</v>
      </c>
      <c r="H58">
        <v>646.26355877874471</v>
      </c>
      <c r="I58" t="str">
        <f t="shared" si="0"/>
        <v>UP</v>
      </c>
      <c r="J58">
        <v>652.92968976585348</v>
      </c>
      <c r="K58">
        <v>633.10012741490141</v>
      </c>
      <c r="L58" t="str">
        <f t="shared" si="1"/>
        <v>No Confirmation</v>
      </c>
      <c r="M58" t="str">
        <f t="shared" si="2"/>
        <v>No Trend</v>
      </c>
      <c r="N58">
        <v>57.63096003042488</v>
      </c>
      <c r="O58" t="str">
        <f t="shared" si="3"/>
        <v>No Momentum</v>
      </c>
      <c r="P58" t="str">
        <f t="shared" si="4"/>
        <v>No Trend + Momentum</v>
      </c>
      <c r="Q58">
        <f t="shared" si="5"/>
        <v>3.8999999999999773</v>
      </c>
      <c r="R58">
        <f t="shared" si="6"/>
        <v>11.899999999999977</v>
      </c>
      <c r="S58">
        <f t="shared" si="7"/>
        <v>0.32773109243697351</v>
      </c>
      <c r="T58" t="str">
        <f t="shared" si="8"/>
        <v>No Indication</v>
      </c>
      <c r="U58" t="str">
        <f t="shared" si="9"/>
        <v>No T+M+I</v>
      </c>
      <c r="V58">
        <v>643.37614452283879</v>
      </c>
      <c r="W58">
        <v>637.25096353302672</v>
      </c>
      <c r="X58">
        <f t="shared" si="10"/>
        <v>6.1251809898120655</v>
      </c>
      <c r="Y58">
        <v>8.0863256648380002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648</v>
      </c>
      <c r="D59">
        <v>653.25</v>
      </c>
      <c r="E59">
        <v>631.04999999999995</v>
      </c>
      <c r="F59">
        <v>638</v>
      </c>
      <c r="G59">
        <f>_xll.TA_TYPPRICE(D59,E59,F59)</f>
        <v>640.76666666666665</v>
      </c>
      <c r="H59">
        <v>643.51511272270568</v>
      </c>
      <c r="I59" t="str">
        <f t="shared" si="0"/>
        <v>DOWN</v>
      </c>
      <c r="J59">
        <v>653.00086981788604</v>
      </c>
      <c r="K59">
        <v>632.64454354492329</v>
      </c>
      <c r="L59" t="str">
        <f t="shared" si="1"/>
        <v>No Confirmation</v>
      </c>
      <c r="M59" t="str">
        <f t="shared" si="2"/>
        <v>No Trend</v>
      </c>
      <c r="N59">
        <v>42.274020764833423</v>
      </c>
      <c r="O59" t="str">
        <f t="shared" si="3"/>
        <v>No Momentum</v>
      </c>
      <c r="P59" t="str">
        <f t="shared" si="4"/>
        <v>No Trend + Momentum</v>
      </c>
      <c r="Q59">
        <f t="shared" si="5"/>
        <v>6.9500000000000455</v>
      </c>
      <c r="R59">
        <f t="shared" si="6"/>
        <v>22.200000000000045</v>
      </c>
      <c r="S59">
        <f t="shared" si="7"/>
        <v>0.31306306306306447</v>
      </c>
      <c r="T59" t="str">
        <f t="shared" si="8"/>
        <v>No Indication</v>
      </c>
      <c r="U59" t="str">
        <f t="shared" si="9"/>
        <v>No T+M+I</v>
      </c>
      <c r="V59">
        <v>642.54904536547895</v>
      </c>
      <c r="W59">
        <v>637.30644771576544</v>
      </c>
      <c r="X59">
        <f t="shared" si="10"/>
        <v>5.2425976497135025</v>
      </c>
      <c r="Y59">
        <v>7.517580061813101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643</v>
      </c>
      <c r="D60">
        <v>672.95</v>
      </c>
      <c r="E60">
        <v>638</v>
      </c>
      <c r="F60">
        <v>645</v>
      </c>
      <c r="G60">
        <f>_xll.TA_TYPPRICE(D60,E60,F60)</f>
        <v>651.98333333333335</v>
      </c>
      <c r="H60">
        <v>647.74922302801951</v>
      </c>
      <c r="I60" t="str">
        <f t="shared" si="0"/>
        <v>DOWN</v>
      </c>
      <c r="J60">
        <v>657.43400985835581</v>
      </c>
      <c r="K60">
        <v>633.83464497938473</v>
      </c>
      <c r="L60" t="str">
        <f t="shared" si="1"/>
        <v>No Confirmation</v>
      </c>
      <c r="M60" t="str">
        <f t="shared" si="2"/>
        <v>No Trend</v>
      </c>
      <c r="N60">
        <v>53.188630516347061</v>
      </c>
      <c r="O60" t="str">
        <f t="shared" si="3"/>
        <v>No Momentum</v>
      </c>
      <c r="P60" t="str">
        <f t="shared" si="4"/>
        <v>No Trend + Momentum</v>
      </c>
      <c r="Q60">
        <f t="shared" si="5"/>
        <v>7</v>
      </c>
      <c r="R60">
        <f t="shared" si="6"/>
        <v>34.950000000000045</v>
      </c>
      <c r="S60">
        <f t="shared" si="7"/>
        <v>0.20028612303290388</v>
      </c>
      <c r="T60" t="str">
        <f t="shared" si="8"/>
        <v>No Indication</v>
      </c>
      <c r="U60" t="str">
        <f t="shared" si="9"/>
        <v>No T+M+I</v>
      </c>
      <c r="V60">
        <v>642.92611530925137</v>
      </c>
      <c r="W60">
        <v>637.87634047756057</v>
      </c>
      <c r="X60">
        <f t="shared" si="10"/>
        <v>5.0497748316907973</v>
      </c>
      <c r="Y60">
        <v>7.0240190157886406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648</v>
      </c>
      <c r="D61">
        <v>658.5</v>
      </c>
      <c r="E61">
        <v>644.29999999999995</v>
      </c>
      <c r="F61">
        <v>657</v>
      </c>
      <c r="G61">
        <f>_xll.TA_TYPPRICE(D61,E61,F61)</f>
        <v>653.26666666666665</v>
      </c>
      <c r="H61">
        <v>650.50794484734308</v>
      </c>
      <c r="I61" t="str">
        <f t="shared" si="0"/>
        <v>UP</v>
      </c>
      <c r="J61">
        <v>657.67089655649897</v>
      </c>
      <c r="K61">
        <v>636.16027942841038</v>
      </c>
      <c r="L61" t="str">
        <f t="shared" si="1"/>
        <v>No Confirmation</v>
      </c>
      <c r="M61" t="str">
        <f t="shared" si="2"/>
        <v>No Trend</v>
      </c>
      <c r="N61">
        <v>66.686171794571806</v>
      </c>
      <c r="O61" t="str">
        <f t="shared" si="3"/>
        <v>UP</v>
      </c>
      <c r="P61" t="str">
        <f t="shared" si="4"/>
        <v>No Trend + Momentum</v>
      </c>
      <c r="Q61">
        <f t="shared" si="5"/>
        <v>12.700000000000045</v>
      </c>
      <c r="R61">
        <f t="shared" si="6"/>
        <v>14.200000000000045</v>
      </c>
      <c r="S61">
        <f t="shared" si="7"/>
        <v>0.89436619718309895</v>
      </c>
      <c r="T61" t="str">
        <f t="shared" si="8"/>
        <v>UP</v>
      </c>
      <c r="U61" t="str">
        <f t="shared" si="9"/>
        <v>No T+M+I</v>
      </c>
      <c r="V61">
        <v>645.09132833859735</v>
      </c>
      <c r="W61">
        <v>639.29290784959312</v>
      </c>
      <c r="X61">
        <f t="shared" si="10"/>
        <v>5.7984204890042292</v>
      </c>
      <c r="Y61">
        <v>6.7788993104317585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654</v>
      </c>
      <c r="D62">
        <v>663.7</v>
      </c>
      <c r="E62">
        <v>652.29999999999995</v>
      </c>
      <c r="F62">
        <v>658</v>
      </c>
      <c r="G62">
        <f>_xll.TA_TYPPRICE(D62,E62,F62)</f>
        <v>658</v>
      </c>
      <c r="H62">
        <v>654.25397242367148</v>
      </c>
      <c r="I62" t="str">
        <f t="shared" si="0"/>
        <v>UP</v>
      </c>
      <c r="J62">
        <v>659.01069732172141</v>
      </c>
      <c r="K62">
        <v>639.74688399987474</v>
      </c>
      <c r="L62" t="str">
        <f t="shared" si="1"/>
        <v>No Confirmation</v>
      </c>
      <c r="M62" t="str">
        <f t="shared" si="2"/>
        <v>No Trend</v>
      </c>
      <c r="N62">
        <v>67.657586144310784</v>
      </c>
      <c r="O62" t="str">
        <f t="shared" si="3"/>
        <v>UP</v>
      </c>
      <c r="P62" t="str">
        <f t="shared" si="4"/>
        <v>No Trend + Momentum</v>
      </c>
      <c r="Q62">
        <f t="shared" si="5"/>
        <v>5.7000000000000455</v>
      </c>
      <c r="R62">
        <f t="shared" si="6"/>
        <v>11.400000000000091</v>
      </c>
      <c r="S62">
        <f t="shared" si="7"/>
        <v>0.5</v>
      </c>
      <c r="T62" t="str">
        <f t="shared" si="8"/>
        <v>No Indication</v>
      </c>
      <c r="U62" t="str">
        <f t="shared" si="9"/>
        <v>No T+M+I</v>
      </c>
      <c r="V62">
        <v>647.07727782496704</v>
      </c>
      <c r="W62">
        <v>640.67861837925284</v>
      </c>
      <c r="X62">
        <f t="shared" si="10"/>
        <v>6.3986594457142019</v>
      </c>
      <c r="Y62">
        <v>6.702851337488247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660</v>
      </c>
      <c r="D63">
        <v>666</v>
      </c>
      <c r="E63">
        <v>641.5</v>
      </c>
      <c r="F63">
        <v>658</v>
      </c>
      <c r="G63">
        <f>_xll.TA_TYPPRICE(D63,E63,F63)</f>
        <v>655.16666666666663</v>
      </c>
      <c r="H63">
        <v>654.71031954516911</v>
      </c>
      <c r="I63" t="str">
        <f t="shared" si="0"/>
        <v>UP</v>
      </c>
      <c r="J63">
        <v>660.56387569467222</v>
      </c>
      <c r="K63">
        <v>640.13646533323595</v>
      </c>
      <c r="L63" t="str">
        <f t="shared" si="1"/>
        <v>No Confirmation</v>
      </c>
      <c r="M63" t="str">
        <f t="shared" si="2"/>
        <v>No Trend</v>
      </c>
      <c r="N63">
        <v>67.657586144310784</v>
      </c>
      <c r="O63" t="str">
        <f t="shared" si="3"/>
        <v>UP</v>
      </c>
      <c r="P63" t="str">
        <f t="shared" si="4"/>
        <v>No Trend + Momentum</v>
      </c>
      <c r="Q63">
        <f t="shared" si="5"/>
        <v>16.5</v>
      </c>
      <c r="R63">
        <f t="shared" si="6"/>
        <v>24.5</v>
      </c>
      <c r="S63">
        <f t="shared" si="7"/>
        <v>0.67346938775510201</v>
      </c>
      <c r="T63" t="str">
        <f t="shared" si="8"/>
        <v>No Indication</v>
      </c>
      <c r="U63" t="str">
        <f t="shared" si="9"/>
        <v>No T+M+I</v>
      </c>
      <c r="V63">
        <v>648.757696621126</v>
      </c>
      <c r="W63">
        <v>641.96168368449332</v>
      </c>
      <c r="X63">
        <f t="shared" si="10"/>
        <v>6.7960129366326782</v>
      </c>
      <c r="Y63">
        <v>6.7214836573171333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657.9</v>
      </c>
      <c r="D64">
        <v>688.4</v>
      </c>
      <c r="E64">
        <v>655.15</v>
      </c>
      <c r="F64">
        <v>687.9</v>
      </c>
      <c r="G64">
        <f>_xll.TA_TYPPRICE(D64,E64,F64)</f>
        <v>677.15</v>
      </c>
      <c r="H64">
        <v>665.9301597725846</v>
      </c>
      <c r="I64" t="str">
        <f t="shared" si="0"/>
        <v>UP</v>
      </c>
      <c r="J64">
        <v>666.7496810958562</v>
      </c>
      <c r="K64">
        <v>643.47280637029462</v>
      </c>
      <c r="L64" t="str">
        <f t="shared" si="1"/>
        <v>UP</v>
      </c>
      <c r="M64" t="str">
        <f t="shared" si="2"/>
        <v>UP</v>
      </c>
      <c r="N64">
        <v>86.308901807381659</v>
      </c>
      <c r="O64" t="str">
        <f t="shared" si="3"/>
        <v>UP</v>
      </c>
      <c r="P64" t="str">
        <f t="shared" si="4"/>
        <v>UP</v>
      </c>
      <c r="Q64">
        <f t="shared" si="5"/>
        <v>32.75</v>
      </c>
      <c r="R64">
        <f t="shared" si="6"/>
        <v>33.25</v>
      </c>
      <c r="S64">
        <f t="shared" si="7"/>
        <v>0.98496240601503759</v>
      </c>
      <c r="T64" t="str">
        <f t="shared" si="8"/>
        <v>UP</v>
      </c>
      <c r="U64" t="str">
        <f t="shared" si="9"/>
        <v>UP</v>
      </c>
      <c r="V64">
        <v>654.77958944864508</v>
      </c>
      <c r="W64">
        <v>645.36452193008643</v>
      </c>
      <c r="X64">
        <f t="shared" si="10"/>
        <v>9.4150675185586579</v>
      </c>
      <c r="Y64">
        <v>7.2602004295654385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690.75</v>
      </c>
      <c r="D65">
        <v>704</v>
      </c>
      <c r="E65">
        <v>685.5</v>
      </c>
      <c r="F65">
        <v>692.1</v>
      </c>
      <c r="G65">
        <f>_xll.TA_TYPPRICE(D65,E65,F65)</f>
        <v>693.86666666666667</v>
      </c>
      <c r="H65">
        <v>679.89841321962558</v>
      </c>
      <c r="I65" t="str">
        <f t="shared" si="0"/>
        <v>UP</v>
      </c>
      <c r="J65">
        <v>675.02752974122154</v>
      </c>
      <c r="K65">
        <v>652.81218273245133</v>
      </c>
      <c r="L65" t="str">
        <f t="shared" si="1"/>
        <v>UP</v>
      </c>
      <c r="M65" t="str">
        <f t="shared" si="2"/>
        <v>UP</v>
      </c>
      <c r="N65">
        <v>87.567754030824744</v>
      </c>
      <c r="O65" t="str">
        <f t="shared" si="3"/>
        <v>UP</v>
      </c>
      <c r="P65" t="str">
        <f t="shared" si="4"/>
        <v>UP</v>
      </c>
      <c r="Q65">
        <f t="shared" si="5"/>
        <v>6.6000000000000227</v>
      </c>
      <c r="R65">
        <f t="shared" si="6"/>
        <v>18.5</v>
      </c>
      <c r="S65">
        <f t="shared" si="7"/>
        <v>0.356756756756758</v>
      </c>
      <c r="T65" t="str">
        <f t="shared" si="8"/>
        <v>No Indication</v>
      </c>
      <c r="U65" t="str">
        <f t="shared" si="9"/>
        <v>No T+M+I</v>
      </c>
      <c r="V65">
        <v>660.5211910719305</v>
      </c>
      <c r="W65">
        <v>648.82640919452444</v>
      </c>
      <c r="X65">
        <f t="shared" si="10"/>
        <v>11.694781877406058</v>
      </c>
      <c r="Y65">
        <v>8.1471167191335621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695</v>
      </c>
      <c r="D66">
        <v>697.5</v>
      </c>
      <c r="E66">
        <v>679.15</v>
      </c>
      <c r="F66">
        <v>681.4</v>
      </c>
      <c r="G66">
        <f>_xll.TA_TYPPRICE(D66,E66,F66)</f>
        <v>686.01666666666677</v>
      </c>
      <c r="H66">
        <v>682.95753994314623</v>
      </c>
      <c r="I66" t="str">
        <f t="shared" si="0"/>
        <v>DOWN</v>
      </c>
      <c r="J66">
        <v>680.02141202095004</v>
      </c>
      <c r="K66">
        <v>658.66503101412877</v>
      </c>
      <c r="L66" t="str">
        <f t="shared" si="1"/>
        <v>UP</v>
      </c>
      <c r="M66" t="str">
        <f t="shared" si="2"/>
        <v>No Trend</v>
      </c>
      <c r="N66">
        <v>67.73460875802958</v>
      </c>
      <c r="O66" t="str">
        <f t="shared" si="3"/>
        <v>UP</v>
      </c>
      <c r="P66" t="str">
        <f t="shared" si="4"/>
        <v>No Trend + Momentum</v>
      </c>
      <c r="Q66">
        <f t="shared" si="5"/>
        <v>2.25</v>
      </c>
      <c r="R66">
        <f t="shared" si="6"/>
        <v>18.350000000000023</v>
      </c>
      <c r="S66">
        <f t="shared" si="7"/>
        <v>0.12261580381471375</v>
      </c>
      <c r="T66" t="str">
        <f t="shared" si="8"/>
        <v>DOWN</v>
      </c>
      <c r="U66" t="str">
        <f t="shared" si="9"/>
        <v>No T+M+I</v>
      </c>
      <c r="V66">
        <v>663.73331552240268</v>
      </c>
      <c r="W66">
        <v>651.23926777270776</v>
      </c>
      <c r="X66">
        <f t="shared" si="10"/>
        <v>12.494047749694914</v>
      </c>
      <c r="Y66">
        <v>9.0165029252458329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682</v>
      </c>
      <c r="D67">
        <v>699.4</v>
      </c>
      <c r="E67">
        <v>681</v>
      </c>
      <c r="F67">
        <v>688.9</v>
      </c>
      <c r="G67">
        <f>_xll.TA_TYPPRICE(D67,E67,F67)</f>
        <v>689.76666666666677</v>
      </c>
      <c r="H67">
        <v>686.36210330490644</v>
      </c>
      <c r="I67" t="str">
        <f t="shared" ref="I67:I82" si="20">IF(F67&gt;H67,"UP","DOWN")</f>
        <v>UP</v>
      </c>
      <c r="J67">
        <v>684.32776490518336</v>
      </c>
      <c r="K67">
        <v>663.6283574554335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73.07723241540846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7.8999999999999773</v>
      </c>
      <c r="R67">
        <f t="shared" ref="R67:R82" si="26">D67-E67</f>
        <v>18.399999999999977</v>
      </c>
      <c r="S67">
        <f t="shared" ref="S67:S82" si="27">Q67/R67</f>
        <v>0.42934782608695582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667.60511313434074</v>
      </c>
      <c r="W67">
        <v>654.02895164139602</v>
      </c>
      <c r="X67">
        <f t="shared" ref="X67:X82" si="30">V67-W67</f>
        <v>13.576161492944721</v>
      </c>
      <c r="Y67">
        <v>9.9284346387856104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690.7</v>
      </c>
      <c r="D68">
        <v>705.8</v>
      </c>
      <c r="E68">
        <v>686.35</v>
      </c>
      <c r="F68">
        <v>693</v>
      </c>
      <c r="G68">
        <f>_xll.TA_TYPPRICE(D68,E68,F68)</f>
        <v>695.05000000000007</v>
      </c>
      <c r="H68">
        <v>690.7060516524532</v>
      </c>
      <c r="I68" t="str">
        <f t="shared" si="20"/>
        <v>UP</v>
      </c>
      <c r="J68">
        <v>689.09937270403145</v>
      </c>
      <c r="K68">
        <v>668.67761135422609</v>
      </c>
      <c r="L68" t="str">
        <f t="shared" si="21"/>
        <v>UP</v>
      </c>
      <c r="M68" t="str">
        <f t="shared" si="22"/>
        <v>UP</v>
      </c>
      <c r="N68">
        <v>75.813866316329367</v>
      </c>
      <c r="O68" t="str">
        <f t="shared" si="23"/>
        <v>UP</v>
      </c>
      <c r="P68" t="str">
        <f t="shared" si="24"/>
        <v>UP</v>
      </c>
      <c r="Q68">
        <f t="shared" si="25"/>
        <v>6.6499999999999773</v>
      </c>
      <c r="R68">
        <f t="shared" si="26"/>
        <v>19.449999999999932</v>
      </c>
      <c r="S68">
        <f t="shared" si="27"/>
        <v>0.34190231362467871</v>
      </c>
      <c r="T68" t="str">
        <f t="shared" si="28"/>
        <v>No Indication</v>
      </c>
      <c r="U68" t="str">
        <f t="shared" si="29"/>
        <v>No T+M+I</v>
      </c>
      <c r="V68">
        <v>671.51201880598057</v>
      </c>
      <c r="W68">
        <v>656.91569596425552</v>
      </c>
      <c r="X68">
        <f t="shared" si="30"/>
        <v>14.596322841725055</v>
      </c>
      <c r="Y68">
        <v>10.862012279373499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693</v>
      </c>
      <c r="D69">
        <v>699.5</v>
      </c>
      <c r="E69">
        <v>689.2</v>
      </c>
      <c r="F69">
        <v>697.05</v>
      </c>
      <c r="G69">
        <f>_xll.TA_TYPPRICE(D69,E69,F69)</f>
        <v>695.25</v>
      </c>
      <c r="H69">
        <v>692.9780258262266</v>
      </c>
      <c r="I69" t="str">
        <f t="shared" si="20"/>
        <v>UP</v>
      </c>
      <c r="J69">
        <v>691.4106232142467</v>
      </c>
      <c r="K69">
        <v>673.23814216439803</v>
      </c>
      <c r="L69" t="str">
        <f t="shared" si="21"/>
        <v>UP</v>
      </c>
      <c r="M69" t="str">
        <f t="shared" si="22"/>
        <v>UP</v>
      </c>
      <c r="N69">
        <v>78.510955378081121</v>
      </c>
      <c r="O69" t="str">
        <f t="shared" si="23"/>
        <v>UP</v>
      </c>
      <c r="P69" t="str">
        <f t="shared" si="24"/>
        <v>UP</v>
      </c>
      <c r="Q69">
        <f t="shared" si="25"/>
        <v>7.8499999999999091</v>
      </c>
      <c r="R69">
        <f t="shared" si="26"/>
        <v>10.299999999999955</v>
      </c>
      <c r="S69">
        <f t="shared" si="27"/>
        <v>0.76213592233009164</v>
      </c>
      <c r="T69" t="str">
        <f t="shared" si="28"/>
        <v>No Indication</v>
      </c>
      <c r="U69" t="str">
        <f t="shared" si="29"/>
        <v>No T+M+I</v>
      </c>
      <c r="V69">
        <v>675.44093898967583</v>
      </c>
      <c r="W69">
        <v>659.88860737431071</v>
      </c>
      <c r="X69">
        <f t="shared" si="30"/>
        <v>15.552331615365119</v>
      </c>
      <c r="Y69">
        <v>11.800076146571822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705</v>
      </c>
      <c r="D70">
        <v>708</v>
      </c>
      <c r="E70">
        <v>685</v>
      </c>
      <c r="F70">
        <v>689.7</v>
      </c>
      <c r="G70">
        <f>_xll.TA_TYPPRICE(D70,E70,F70)</f>
        <v>694.23333333333323</v>
      </c>
      <c r="H70">
        <v>693.60567957977992</v>
      </c>
      <c r="I70" t="str">
        <f t="shared" si="20"/>
        <v>DOWN</v>
      </c>
      <c r="J70">
        <v>695.09715138885849</v>
      </c>
      <c r="K70">
        <v>675.85188835008739</v>
      </c>
      <c r="L70" t="str">
        <f t="shared" si="21"/>
        <v>No Confirmation</v>
      </c>
      <c r="M70" t="str">
        <f t="shared" si="22"/>
        <v>No Trend</v>
      </c>
      <c r="N70">
        <v>62.659821880874588</v>
      </c>
      <c r="O70" t="str">
        <f t="shared" si="23"/>
        <v>UP</v>
      </c>
      <c r="P70" t="str">
        <f t="shared" si="24"/>
        <v>No Trend + Momentum</v>
      </c>
      <c r="Q70">
        <f t="shared" si="25"/>
        <v>4.7000000000000455</v>
      </c>
      <c r="R70">
        <f t="shared" si="26"/>
        <v>23</v>
      </c>
      <c r="S70">
        <f t="shared" si="27"/>
        <v>0.20434782608695851</v>
      </c>
      <c r="T70" t="str">
        <f t="shared" si="28"/>
        <v>No Indication</v>
      </c>
      <c r="U70" t="str">
        <f t="shared" si="29"/>
        <v>No T+M+I</v>
      </c>
      <c r="V70">
        <v>677.63464068357189</v>
      </c>
      <c r="W70">
        <v>662.09685867991732</v>
      </c>
      <c r="X70">
        <f t="shared" si="30"/>
        <v>15.53778200365457</v>
      </c>
      <c r="Y70">
        <v>12.547617317988372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695</v>
      </c>
      <c r="D71">
        <v>704.05</v>
      </c>
      <c r="E71">
        <v>648.5</v>
      </c>
      <c r="F71">
        <v>649</v>
      </c>
      <c r="G71">
        <f>_xll.TA_TYPPRICE(D71,E71,F71)</f>
        <v>667.18333333333328</v>
      </c>
      <c r="H71">
        <v>680.39450645655666</v>
      </c>
      <c r="I71" t="str">
        <f t="shared" si="20"/>
        <v>DOWN</v>
      </c>
      <c r="J71">
        <v>697.08667330244543</v>
      </c>
      <c r="K71">
        <v>669.77369093895686</v>
      </c>
      <c r="L71" t="str">
        <f t="shared" si="21"/>
        <v>DOWN</v>
      </c>
      <c r="M71" t="str">
        <f t="shared" si="22"/>
        <v>DOWN</v>
      </c>
      <c r="N71">
        <v>26.135647466204475</v>
      </c>
      <c r="O71" t="str">
        <f t="shared" si="23"/>
        <v>DOWN</v>
      </c>
      <c r="P71" t="str">
        <f t="shared" si="24"/>
        <v>DOWN</v>
      </c>
      <c r="Q71">
        <f t="shared" si="25"/>
        <v>0.5</v>
      </c>
      <c r="R71">
        <f t="shared" si="26"/>
        <v>55.549999999999955</v>
      </c>
      <c r="S71">
        <f t="shared" si="27"/>
        <v>9.0009000900090081E-3</v>
      </c>
      <c r="T71" t="str">
        <f t="shared" si="28"/>
        <v>DOWN</v>
      </c>
      <c r="U71" t="str">
        <f t="shared" si="29"/>
        <v>DOWN</v>
      </c>
      <c r="V71">
        <v>673.2293113476378</v>
      </c>
      <c r="W71">
        <v>661.12672099992346</v>
      </c>
      <c r="X71">
        <f t="shared" si="30"/>
        <v>12.10259034771434</v>
      </c>
      <c r="Y71">
        <v>12.458611923933566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648</v>
      </c>
      <c r="D72">
        <v>649</v>
      </c>
      <c r="E72">
        <v>585</v>
      </c>
      <c r="F72">
        <v>591</v>
      </c>
      <c r="G72">
        <f>_xll.TA_TYPPRICE(D72,E72,F72)</f>
        <v>608.33333333333337</v>
      </c>
      <c r="H72">
        <v>644.36391989494496</v>
      </c>
      <c r="I72" t="str">
        <f t="shared" si="20"/>
        <v>DOWN</v>
      </c>
      <c r="J72">
        <v>686.40074590190204</v>
      </c>
      <c r="K72">
        <v>650.93509295252204</v>
      </c>
      <c r="L72" t="str">
        <f t="shared" si="21"/>
        <v>DOWN</v>
      </c>
      <c r="M72" t="str">
        <f t="shared" si="22"/>
        <v>DOWN</v>
      </c>
      <c r="N72">
        <v>12.822096721422907</v>
      </c>
      <c r="O72" t="str">
        <f t="shared" si="23"/>
        <v>DOWN</v>
      </c>
      <c r="P72" t="str">
        <f t="shared" si="24"/>
        <v>DOWN</v>
      </c>
      <c r="Q72">
        <f t="shared" si="25"/>
        <v>6</v>
      </c>
      <c r="R72">
        <f t="shared" si="26"/>
        <v>64</v>
      </c>
      <c r="S72">
        <f t="shared" si="27"/>
        <v>9.375E-2</v>
      </c>
      <c r="T72" t="str">
        <f t="shared" si="28"/>
        <v>DOWN</v>
      </c>
      <c r="U72" t="str">
        <f t="shared" si="29"/>
        <v>DOWN</v>
      </c>
      <c r="V72">
        <v>660.5786480633858</v>
      </c>
      <c r="W72">
        <v>655.93214907400318</v>
      </c>
      <c r="X72">
        <f t="shared" si="30"/>
        <v>4.6464989893826214</v>
      </c>
      <c r="Y72">
        <v>10.896189337023376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641.70000000000005</v>
      </c>
      <c r="AE72">
        <f t="shared" si="36"/>
        <v>624.55000000000007</v>
      </c>
      <c r="AF72">
        <f t="shared" si="37"/>
        <v>617</v>
      </c>
      <c r="AG72">
        <f t="shared" si="38"/>
        <v>609.45000000000005</v>
      </c>
    </row>
    <row r="73" spans="1:33" x14ac:dyDescent="0.25">
      <c r="A73" t="s">
        <v>5</v>
      </c>
      <c r="B73" s="1">
        <v>42957</v>
      </c>
      <c r="C73">
        <v>592</v>
      </c>
      <c r="D73">
        <v>621</v>
      </c>
      <c r="E73">
        <v>520</v>
      </c>
      <c r="F73">
        <v>530.9</v>
      </c>
      <c r="G73">
        <f>_xll.TA_TYPPRICE(D73,E73,F73)</f>
        <v>557.30000000000007</v>
      </c>
      <c r="H73">
        <v>600.83195994747257</v>
      </c>
      <c r="I73" t="str">
        <f t="shared" si="20"/>
        <v>DOWN</v>
      </c>
      <c r="J73">
        <v>671.86724681259045</v>
      </c>
      <c r="K73">
        <v>621.83840562973933</v>
      </c>
      <c r="L73" t="str">
        <f t="shared" si="21"/>
        <v>DOWN</v>
      </c>
      <c r="M73" t="str">
        <f t="shared" si="22"/>
        <v>DOWN</v>
      </c>
      <c r="N73">
        <v>7.7250513402416701</v>
      </c>
      <c r="O73" t="str">
        <f t="shared" si="23"/>
        <v>DOWN</v>
      </c>
      <c r="P73" t="str">
        <f t="shared" si="24"/>
        <v>DOWN</v>
      </c>
      <c r="Q73">
        <f t="shared" si="25"/>
        <v>10.899999999999977</v>
      </c>
      <c r="R73">
        <f t="shared" si="26"/>
        <v>101</v>
      </c>
      <c r="S73">
        <f t="shared" si="27"/>
        <v>0.1079207920792077</v>
      </c>
      <c r="T73" t="str">
        <f t="shared" si="28"/>
        <v>DOWN</v>
      </c>
      <c r="U73" t="str">
        <f t="shared" si="29"/>
        <v>DOWN</v>
      </c>
      <c r="V73">
        <v>640.62808682286493</v>
      </c>
      <c r="W73">
        <v>646.67050840185482</v>
      </c>
      <c r="X73">
        <f t="shared" si="30"/>
        <v>-6.0424215789898881</v>
      </c>
      <c r="Y73">
        <v>7.5084671538207228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609.5</v>
      </c>
      <c r="AE73">
        <f t="shared" si="36"/>
        <v>582.4</v>
      </c>
      <c r="AF73">
        <f t="shared" si="37"/>
        <v>570.5</v>
      </c>
      <c r="AG73">
        <f t="shared" si="38"/>
        <v>558.6</v>
      </c>
    </row>
    <row r="74" spans="1:33" x14ac:dyDescent="0.25">
      <c r="A74" t="s">
        <v>5</v>
      </c>
      <c r="B74" s="1">
        <v>42958</v>
      </c>
      <c r="C74">
        <v>510</v>
      </c>
      <c r="D74">
        <v>553.95000000000005</v>
      </c>
      <c r="E74">
        <v>497</v>
      </c>
      <c r="F74">
        <v>531.95000000000005</v>
      </c>
      <c r="G74">
        <f>_xll.TA_TYPPRICE(D74,E74,F74)</f>
        <v>527.63333333333333</v>
      </c>
      <c r="H74">
        <v>564.23264664040289</v>
      </c>
      <c r="I74" t="str">
        <f t="shared" si="20"/>
        <v>DOWN</v>
      </c>
      <c r="J74">
        <v>645.66341418757031</v>
      </c>
      <c r="K74">
        <v>594.09653771201943</v>
      </c>
      <c r="L74" t="str">
        <f t="shared" si="21"/>
        <v>DOWN</v>
      </c>
      <c r="M74" t="str">
        <f t="shared" si="22"/>
        <v>DOWN</v>
      </c>
      <c r="N74">
        <v>8.5192225492874272</v>
      </c>
      <c r="O74" t="str">
        <f t="shared" si="23"/>
        <v>DOWN</v>
      </c>
      <c r="P74" t="str">
        <f t="shared" si="24"/>
        <v>DOWN</v>
      </c>
      <c r="Q74">
        <f t="shared" si="25"/>
        <v>34.950000000000045</v>
      </c>
      <c r="R74">
        <f t="shared" si="26"/>
        <v>56.950000000000045</v>
      </c>
      <c r="S74">
        <f t="shared" si="27"/>
        <v>0.61369622475856045</v>
      </c>
      <c r="T74" t="str">
        <f t="shared" si="28"/>
        <v>No Indication</v>
      </c>
      <c r="U74" t="str">
        <f t="shared" si="29"/>
        <v>No T+M+I</v>
      </c>
      <c r="V74">
        <v>623.90838115780878</v>
      </c>
      <c r="W74">
        <v>638.17269296468044</v>
      </c>
      <c r="X74">
        <f t="shared" si="30"/>
        <v>-14.26431180687166</v>
      </c>
      <c r="Y74">
        <v>3.1539113616822458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537.20000000000005</v>
      </c>
      <c r="D75">
        <v>557.45000000000005</v>
      </c>
      <c r="E75">
        <v>532.29999999999995</v>
      </c>
      <c r="F75">
        <v>535.04999999999995</v>
      </c>
      <c r="G75">
        <f>_xll.TA_TYPPRICE(D75,E75,F75)</f>
        <v>541.6</v>
      </c>
      <c r="H75">
        <v>552.9163233202014</v>
      </c>
      <c r="I75" t="str">
        <f t="shared" si="20"/>
        <v>DOWN</v>
      </c>
      <c r="J75">
        <v>626.06043325699909</v>
      </c>
      <c r="K75">
        <v>580.36397377601509</v>
      </c>
      <c r="L75" t="str">
        <f t="shared" si="21"/>
        <v>DOWN</v>
      </c>
      <c r="M75" t="str">
        <f t="shared" si="22"/>
        <v>DOWN</v>
      </c>
      <c r="N75">
        <v>11.335418707221747</v>
      </c>
      <c r="O75" t="str">
        <f t="shared" si="23"/>
        <v>DOWN</v>
      </c>
      <c r="P75" t="str">
        <f t="shared" si="24"/>
        <v>DOWN</v>
      </c>
      <c r="Q75">
        <f t="shared" si="25"/>
        <v>2.75</v>
      </c>
      <c r="R75">
        <f t="shared" si="26"/>
        <v>25.150000000000091</v>
      </c>
      <c r="S75">
        <f t="shared" si="27"/>
        <v>0.10934393638170935</v>
      </c>
      <c r="T75" t="str">
        <f t="shared" si="28"/>
        <v>DOWN</v>
      </c>
      <c r="U75" t="str">
        <f t="shared" si="29"/>
        <v>DOWN</v>
      </c>
      <c r="V75">
        <v>610.23786097968434</v>
      </c>
      <c r="W75">
        <v>630.53397496729667</v>
      </c>
      <c r="X75">
        <f t="shared" si="30"/>
        <v>-20.29611398761233</v>
      </c>
      <c r="Y75">
        <v>-1.5360937081766695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554.6</v>
      </c>
      <c r="AE75">
        <f t="shared" si="36"/>
        <v>547.85</v>
      </c>
      <c r="AF75">
        <f t="shared" si="37"/>
        <v>544.9</v>
      </c>
      <c r="AG75">
        <f t="shared" si="38"/>
        <v>541.9</v>
      </c>
    </row>
    <row r="76" spans="1:33" x14ac:dyDescent="0.25">
      <c r="A76" t="s">
        <v>5</v>
      </c>
      <c r="B76" s="1">
        <v>42963</v>
      </c>
      <c r="C76">
        <v>539.95000000000005</v>
      </c>
      <c r="D76">
        <v>568.79999999999995</v>
      </c>
      <c r="E76">
        <v>536.04999999999995</v>
      </c>
      <c r="F76">
        <v>565.25</v>
      </c>
      <c r="G76">
        <f>_xll.TA_TYPPRICE(D76,E76,F76)</f>
        <v>556.69999999999993</v>
      </c>
      <c r="H76">
        <v>554.80816166010072</v>
      </c>
      <c r="I76" t="str">
        <f t="shared" si="20"/>
        <v>UP</v>
      </c>
      <c r="J76">
        <v>613.33589253322145</v>
      </c>
      <c r="K76">
        <v>570.51642404801169</v>
      </c>
      <c r="L76" t="str">
        <f t="shared" si="21"/>
        <v>DOWN</v>
      </c>
      <c r="M76" t="str">
        <f t="shared" si="22"/>
        <v>No Trend</v>
      </c>
      <c r="N76">
        <v>35.510879922176223</v>
      </c>
      <c r="O76" t="str">
        <f t="shared" si="23"/>
        <v>DOWN</v>
      </c>
      <c r="P76" t="str">
        <f t="shared" si="24"/>
        <v>No Trend + Momentum</v>
      </c>
      <c r="Q76">
        <f t="shared" si="25"/>
        <v>29.200000000000045</v>
      </c>
      <c r="R76">
        <f t="shared" si="26"/>
        <v>32.75</v>
      </c>
      <c r="S76">
        <f t="shared" si="27"/>
        <v>0.89160305343511592</v>
      </c>
      <c r="T76" t="str">
        <f t="shared" si="28"/>
        <v>UP</v>
      </c>
      <c r="U76" t="str">
        <f t="shared" si="29"/>
        <v>No T+M+I</v>
      </c>
      <c r="V76">
        <v>603.31665159819443</v>
      </c>
      <c r="W76">
        <v>625.69812496971917</v>
      </c>
      <c r="X76">
        <f t="shared" si="30"/>
        <v>-22.381473371524748</v>
      </c>
      <c r="Y76">
        <v>-5.705169640846286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569.20000000000005</v>
      </c>
      <c r="D77">
        <v>571.04999999999995</v>
      </c>
      <c r="E77">
        <v>543.20000000000005</v>
      </c>
      <c r="F77">
        <v>549</v>
      </c>
      <c r="G77">
        <f>_xll.TA_TYPPRICE(D77,E77,F77)</f>
        <v>554.41666666666663</v>
      </c>
      <c r="H77">
        <v>554.61241416338362</v>
      </c>
      <c r="I77" t="str">
        <f t="shared" si="20"/>
        <v>DOWN</v>
      </c>
      <c r="J77">
        <v>603.93902752583892</v>
      </c>
      <c r="K77">
        <v>564.44610759289799</v>
      </c>
      <c r="L77" t="str">
        <f t="shared" si="21"/>
        <v>DOWN</v>
      </c>
      <c r="M77" t="str">
        <f t="shared" si="22"/>
        <v>DOWN</v>
      </c>
      <c r="N77">
        <v>30.007699641806379</v>
      </c>
      <c r="O77" t="str">
        <f t="shared" si="23"/>
        <v>DOWN</v>
      </c>
      <c r="P77" t="str">
        <f t="shared" si="24"/>
        <v>DOWN</v>
      </c>
      <c r="Q77">
        <f t="shared" si="25"/>
        <v>5.7999999999999545</v>
      </c>
      <c r="R77">
        <f t="shared" si="26"/>
        <v>27.849999999999909</v>
      </c>
      <c r="S77">
        <f t="shared" si="27"/>
        <v>0.20825852782764717</v>
      </c>
      <c r="T77" t="str">
        <f t="shared" si="28"/>
        <v>No Indication</v>
      </c>
      <c r="U77" t="str">
        <f t="shared" si="29"/>
        <v>No T+M+I</v>
      </c>
      <c r="V77">
        <v>594.96024366001063</v>
      </c>
      <c r="W77">
        <v>620.0167823793696</v>
      </c>
      <c r="X77">
        <f t="shared" si="30"/>
        <v>-25.056538719358969</v>
      </c>
      <c r="Y77">
        <v>-9.5754434565488218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546</v>
      </c>
      <c r="D78">
        <v>563.75</v>
      </c>
      <c r="E78">
        <v>533.15</v>
      </c>
      <c r="F78">
        <v>560.54999999999995</v>
      </c>
      <c r="G78">
        <f>_xll.TA_TYPPRICE(D78,E78,F78)</f>
        <v>552.48333333333335</v>
      </c>
      <c r="H78">
        <v>553.54787374835848</v>
      </c>
      <c r="I78" t="str">
        <f t="shared" si="20"/>
        <v>UP</v>
      </c>
      <c r="J78">
        <v>595.00813252009698</v>
      </c>
      <c r="K78">
        <v>557.49141701669839</v>
      </c>
      <c r="L78" t="str">
        <f t="shared" si="21"/>
        <v>No Confirmation</v>
      </c>
      <c r="M78" t="str">
        <f t="shared" si="22"/>
        <v>No Trend</v>
      </c>
      <c r="N78">
        <v>38.478386983084881</v>
      </c>
      <c r="O78" t="str">
        <f t="shared" si="23"/>
        <v>DOWN</v>
      </c>
      <c r="P78" t="str">
        <f t="shared" si="24"/>
        <v>No Trend + Momentum</v>
      </c>
      <c r="Q78">
        <f t="shared" si="25"/>
        <v>27.399999999999977</v>
      </c>
      <c r="R78">
        <f t="shared" si="26"/>
        <v>30.600000000000023</v>
      </c>
      <c r="S78">
        <f t="shared" si="27"/>
        <v>0.89542483660130578</v>
      </c>
      <c r="T78" t="str">
        <f t="shared" si="28"/>
        <v>UP</v>
      </c>
      <c r="U78" t="str">
        <f t="shared" si="29"/>
        <v>No T+M+I</v>
      </c>
      <c r="V78">
        <v>589.66636002000894</v>
      </c>
      <c r="W78">
        <v>615.61183553645333</v>
      </c>
      <c r="X78">
        <f t="shared" si="30"/>
        <v>-25.94547551644439</v>
      </c>
      <c r="Y78">
        <v>-12.849449868527936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564.79999999999995</v>
      </c>
      <c r="D79">
        <v>570.54999999999995</v>
      </c>
      <c r="E79">
        <v>541</v>
      </c>
      <c r="F79">
        <v>544.70000000000005</v>
      </c>
      <c r="G79">
        <f>_xll.TA_TYPPRICE(D79,E79,F79)</f>
        <v>552.08333333333337</v>
      </c>
      <c r="H79">
        <v>552.81560354084593</v>
      </c>
      <c r="I79" t="str">
        <f t="shared" si="20"/>
        <v>DOWN</v>
      </c>
      <c r="J79">
        <v>589.57299196007546</v>
      </c>
      <c r="K79">
        <v>553.82665767965432</v>
      </c>
      <c r="L79" t="str">
        <f t="shared" si="21"/>
        <v>DOWN</v>
      </c>
      <c r="M79" t="str">
        <f t="shared" si="22"/>
        <v>DOWN</v>
      </c>
      <c r="N79">
        <v>31.863541243726711</v>
      </c>
      <c r="O79" t="str">
        <f t="shared" si="23"/>
        <v>DOWN</v>
      </c>
      <c r="P79" t="str">
        <f t="shared" si="24"/>
        <v>DOWN</v>
      </c>
      <c r="Q79">
        <f t="shared" si="25"/>
        <v>3.7000000000000455</v>
      </c>
      <c r="R79">
        <f t="shared" si="26"/>
        <v>29.549999999999955</v>
      </c>
      <c r="S79">
        <f t="shared" si="27"/>
        <v>0.12521150592216757</v>
      </c>
      <c r="T79" t="str">
        <f t="shared" si="28"/>
        <v>DOWN</v>
      </c>
      <c r="U79" t="str">
        <f t="shared" si="29"/>
        <v>DOWN</v>
      </c>
      <c r="V79">
        <v>582.74845847846916</v>
      </c>
      <c r="W79">
        <v>610.35910697819747</v>
      </c>
      <c r="X79">
        <f t="shared" si="30"/>
        <v>-27.610648499728313</v>
      </c>
      <c r="Y79">
        <v>-15.80168959476801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567.20000000000005</v>
      </c>
      <c r="AE79">
        <f t="shared" si="36"/>
        <v>559.25</v>
      </c>
      <c r="AF79">
        <f t="shared" si="37"/>
        <v>555.75</v>
      </c>
      <c r="AG79">
        <f t="shared" si="38"/>
        <v>552.30000000000007</v>
      </c>
    </row>
    <row r="80" spans="1:33" x14ac:dyDescent="0.25">
      <c r="A80" t="s">
        <v>5</v>
      </c>
      <c r="B80" s="1">
        <v>42969</v>
      </c>
      <c r="C80">
        <v>553.4</v>
      </c>
      <c r="D80">
        <v>553.85</v>
      </c>
      <c r="E80">
        <v>528</v>
      </c>
      <c r="F80">
        <v>531</v>
      </c>
      <c r="G80">
        <f>_xll.TA_TYPPRICE(D80,E80,F80)</f>
        <v>537.61666666666667</v>
      </c>
      <c r="H80">
        <v>545.2161351037563</v>
      </c>
      <c r="I80" t="str">
        <f t="shared" si="20"/>
        <v>DOWN</v>
      </c>
      <c r="J80">
        <v>581.6345493022809</v>
      </c>
      <c r="K80">
        <v>548.08740041750889</v>
      </c>
      <c r="L80" t="str">
        <f t="shared" si="21"/>
        <v>DOWN</v>
      </c>
      <c r="M80" t="str">
        <f t="shared" si="22"/>
        <v>DOWN</v>
      </c>
      <c r="N80">
        <v>26.872295597350181</v>
      </c>
      <c r="O80" t="str">
        <f t="shared" si="23"/>
        <v>DOWN</v>
      </c>
      <c r="P80" t="str">
        <f t="shared" si="24"/>
        <v>DOWN</v>
      </c>
      <c r="Q80">
        <f t="shared" si="25"/>
        <v>3</v>
      </c>
      <c r="R80">
        <f t="shared" si="26"/>
        <v>25.850000000000023</v>
      </c>
      <c r="S80">
        <f t="shared" si="27"/>
        <v>0.11605415860734999</v>
      </c>
      <c r="T80" t="str">
        <f t="shared" si="28"/>
        <v>DOWN</v>
      </c>
      <c r="U80" t="str">
        <f t="shared" si="29"/>
        <v>DOWN</v>
      </c>
      <c r="V80">
        <v>574.78715717408932</v>
      </c>
      <c r="W80">
        <v>604.48065460944213</v>
      </c>
      <c r="X80">
        <f t="shared" si="30"/>
        <v>-29.69349743535281</v>
      </c>
      <c r="Y80">
        <v>-18.58005116288497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550.9</v>
      </c>
      <c r="AE80">
        <f t="shared" si="36"/>
        <v>544</v>
      </c>
      <c r="AF80">
        <f t="shared" si="37"/>
        <v>540.9</v>
      </c>
      <c r="AG80">
        <f t="shared" si="38"/>
        <v>537.85</v>
      </c>
    </row>
    <row r="81" spans="1:33" x14ac:dyDescent="0.25">
      <c r="A81" t="s">
        <v>5</v>
      </c>
      <c r="B81" s="1">
        <v>42970</v>
      </c>
      <c r="C81">
        <v>535.9</v>
      </c>
      <c r="D81">
        <v>549</v>
      </c>
      <c r="E81">
        <v>531.29999999999995</v>
      </c>
      <c r="F81">
        <v>543.15</v>
      </c>
      <c r="G81">
        <f>_xll.TA_TYPPRICE(D81,E81,F81)</f>
        <v>541.15</v>
      </c>
      <c r="H81">
        <v>543.18306755187814</v>
      </c>
      <c r="I81" t="str">
        <f t="shared" si="20"/>
        <v>DOWN</v>
      </c>
      <c r="J81">
        <v>574.38242723510734</v>
      </c>
      <c r="K81">
        <v>544.3568669913958</v>
      </c>
      <c r="L81" t="str">
        <f t="shared" si="21"/>
        <v>DOWN</v>
      </c>
      <c r="M81" t="str">
        <f t="shared" si="22"/>
        <v>DOWN</v>
      </c>
      <c r="N81">
        <v>37.692191955695698</v>
      </c>
      <c r="O81" t="str">
        <f t="shared" si="23"/>
        <v>DOWN</v>
      </c>
      <c r="P81" t="str">
        <f t="shared" si="24"/>
        <v>DOWN</v>
      </c>
      <c r="Q81">
        <f t="shared" si="25"/>
        <v>11.850000000000023</v>
      </c>
      <c r="R81">
        <f t="shared" si="26"/>
        <v>17.700000000000045</v>
      </c>
      <c r="S81">
        <f t="shared" si="27"/>
        <v>0.66949152542372836</v>
      </c>
      <c r="T81" t="str">
        <f t="shared" si="28"/>
        <v>No Indication</v>
      </c>
      <c r="U81" t="str">
        <f t="shared" si="29"/>
        <v>No T+M+I</v>
      </c>
      <c r="V81">
        <v>569.91990222422942</v>
      </c>
      <c r="W81">
        <v>599.93764315689089</v>
      </c>
      <c r="X81">
        <f t="shared" si="30"/>
        <v>-30.017740932661468</v>
      </c>
      <c r="Y81">
        <v>-20.867589116840271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545.95000000000005</v>
      </c>
      <c r="D82">
        <v>552</v>
      </c>
      <c r="E82">
        <v>540</v>
      </c>
      <c r="F82">
        <v>542.15</v>
      </c>
      <c r="G82">
        <f>_xll.TA_TYPPRICE(D82,E82,F82)</f>
        <v>544.7166666666667</v>
      </c>
      <c r="H82">
        <v>543.94986710927242</v>
      </c>
      <c r="I82" t="str">
        <f t="shared" si="20"/>
        <v>DOWN</v>
      </c>
      <c r="J82">
        <v>569.40855451619461</v>
      </c>
      <c r="K82">
        <v>543.38867432664119</v>
      </c>
      <c r="L82" t="str">
        <f t="shared" si="21"/>
        <v>DOWN</v>
      </c>
      <c r="M82" t="str">
        <f t="shared" si="22"/>
        <v>DOWN</v>
      </c>
      <c r="N82">
        <v>37.127040017253321</v>
      </c>
      <c r="O82" t="str">
        <f t="shared" si="23"/>
        <v>DOWN</v>
      </c>
      <c r="P82" t="str">
        <f t="shared" si="24"/>
        <v>DOWN</v>
      </c>
      <c r="Q82">
        <f t="shared" si="25"/>
        <v>2.1499999999999773</v>
      </c>
      <c r="R82">
        <f t="shared" si="26"/>
        <v>12</v>
      </c>
      <c r="S82">
        <f t="shared" si="27"/>
        <v>0.17916666666666478</v>
      </c>
      <c r="T82" t="str">
        <f t="shared" si="28"/>
        <v>DOWN</v>
      </c>
      <c r="U82" t="str">
        <f t="shared" si="29"/>
        <v>DOWN</v>
      </c>
      <c r="V82">
        <v>565.64760957434794</v>
      </c>
      <c r="W82">
        <v>595.65707699712118</v>
      </c>
      <c r="X82">
        <f t="shared" si="30"/>
        <v>-30.009467422773241</v>
      </c>
      <c r="Y82">
        <v>-22.695964778026866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2017-07-05T06:01:51Z</dcterms:created>
  <dcterms:modified xsi:type="dcterms:W3CDTF">2017-08-26T06:07:51Z</dcterms:modified>
</cp:coreProperties>
</file>