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9" i="1"/>
  <c r="K29" i="1"/>
  <c r="K39" i="1"/>
  <c r="K55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7" i="1"/>
  <c r="K21" i="1"/>
  <c r="K23" i="1"/>
  <c r="K25" i="1"/>
  <c r="K27" i="1"/>
  <c r="K31" i="1"/>
  <c r="K33" i="1"/>
  <c r="K35" i="1"/>
  <c r="K37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1" i="1"/>
  <c r="J45" i="1"/>
  <c r="J51" i="1"/>
  <c r="J63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39" i="1"/>
  <c r="J43" i="1"/>
  <c r="J47" i="1"/>
  <c r="J49" i="1"/>
  <c r="J53" i="1"/>
  <c r="J55" i="1"/>
  <c r="J57" i="1"/>
  <c r="J59" i="1"/>
  <c r="J61" i="1"/>
  <c r="J65" i="1"/>
  <c r="J67" i="1"/>
  <c r="J69" i="1"/>
  <c r="J71" i="1"/>
  <c r="J73" i="1"/>
  <c r="J75" i="1"/>
  <c r="J79" i="1"/>
  <c r="J81" i="1"/>
  <c r="H2" i="1" a="1"/>
  <c r="G3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8" i="1" l="1"/>
  <c r="AH13" i="1"/>
  <c r="AH41" i="1"/>
  <c r="AH10" i="1"/>
  <c r="AH29" i="1"/>
  <c r="AH49" i="1"/>
  <c r="AH16" i="1"/>
  <c r="AH20" i="1"/>
  <c r="AH24" i="1"/>
  <c r="AH28" i="1"/>
  <c r="AH36" i="1"/>
  <c r="AH44" i="1"/>
  <c r="AH48" i="1"/>
  <c r="AH52" i="1"/>
  <c r="AH56" i="1"/>
  <c r="AH3" i="1"/>
  <c r="AH11" i="1"/>
  <c r="AH19" i="1"/>
  <c r="AH23" i="1"/>
  <c r="AH31" i="1"/>
  <c r="AH35" i="1"/>
  <c r="AH43" i="1"/>
  <c r="AH51" i="1"/>
  <c r="AH42" i="1"/>
  <c r="AH9" i="1"/>
  <c r="AH26" i="1"/>
  <c r="AH33" i="1"/>
  <c r="AH6" i="1"/>
  <c r="AH53" i="1"/>
  <c r="AH2" i="1"/>
  <c r="AH17" i="1"/>
  <c r="AH25" i="1"/>
  <c r="AH37" i="1"/>
  <c r="AH8" i="1"/>
  <c r="AH34" i="1"/>
  <c r="AH50" i="1"/>
  <c r="AH27" i="1"/>
  <c r="AH14" i="1"/>
  <c r="AH46" i="1" l="1"/>
  <c r="AH21" i="1"/>
  <c r="AH30" i="1"/>
  <c r="AH22" i="1"/>
  <c r="AH5" i="1"/>
  <c r="AH45" i="1"/>
  <c r="AH54" i="1"/>
  <c r="AH38" i="1"/>
  <c r="AH55" i="1"/>
  <c r="AH15" i="1"/>
  <c r="AH7" i="1"/>
  <c r="AH40" i="1"/>
  <c r="AH32" i="1"/>
  <c r="AH39" i="1"/>
  <c r="AH47" i="1"/>
  <c r="AH12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<sst xmlns="http://schemas.openxmlformats.org/spreadsheetml/2006/main" count="115" uniqueCount="35">
  <si>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</si>
  <si>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</si>
  <si>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</si>
  <si>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</si>
  <si>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</si>
  <si>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L&amp;TFH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</si>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</sst>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128.4</v>
      </c>
      <c r="D2">
        <v>134.5</v>
      </c>
      <c r="E2">
        <v>127.6</v>
      </c>
      <c r="F2">
        <v>134</v>
      </c>
      <c r="G2">
        <f>_xll.TA_TYPPRICE(D2,E2,F2)</f>
        <v>132.03333333333333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6.4000000000000057</v>
      </c>
      <c r="R2">
        <f>D2-E2</f>
        <v>6.9000000000000057</v>
      </c>
      <c r="S2">
        <f>Q2/R2</f>
        <v>0.92753623188405798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134.75</v>
      </c>
      <c r="D3">
        <v>135.80000000000001</v>
      </c>
      <c r="E3">
        <v>132.1</v>
      </c>
      <c r="F3">
        <v>134</v>
      </c>
      <c r="G3">
        <f>_xll.TA_TYPPRICE(D3,E3,F3)</f>
        <v>133.96666666666667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1.9000000000000057</v>
      </c>
      <c r="R3">
        <f t="shared" ref="R3:R66" si="6">D3-E3</f>
        <v>3.7000000000000171</v>
      </c>
      <c r="S3">
        <f t="shared" ref="S3:S66" si="7">Q3/R3</f>
        <v>0.51351351351351271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134.30000000000001</v>
      </c>
      <c r="D4">
        <v>136.9</v>
      </c>
      <c r="E4">
        <v>133.80000000000001</v>
      </c>
      <c r="F4">
        <v>136</v>
      </c>
      <c r="G4">
        <f>_xll.TA_TYPPRICE(D4,E4,F4)</f>
        <v>135.56666666666669</v>
      </c>
      <c r="H4">
        <v>133.85555555555558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2.1999999999999886</v>
      </c>
      <c r="R4">
        <f t="shared" si="6"/>
        <v>3.0999999999999943</v>
      </c>
      <c r="S4">
        <f t="shared" si="7"/>
        <v>0.7096774193548363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138.05000000000001</v>
      </c>
      <c r="D5">
        <v>140.4</v>
      </c>
      <c r="E5">
        <v>132.44999999999999</v>
      </c>
      <c r="F5">
        <v>133</v>
      </c>
      <c r="G5">
        <f>_xll.TA_TYPPRICE(D5,E5,F5)</f>
        <v>135.28333333333333</v>
      </c>
      <c r="H5">
        <v>134.56944444444446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0.55000000000001137</v>
      </c>
      <c r="R5">
        <f t="shared" si="6"/>
        <v>7.9500000000000171</v>
      </c>
      <c r="S5">
        <f t="shared" si="7"/>
        <v>6.9182389937108194E-2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134.69999999999999</v>
      </c>
      <c r="D6">
        <v>137</v>
      </c>
      <c r="E6">
        <v>133.44999999999999</v>
      </c>
      <c r="F6">
        <v>136</v>
      </c>
      <c r="G6">
        <f>_xll.TA_TYPPRICE(D6,E6,F6)</f>
        <v>135.48333333333332</v>
      </c>
      <c r="H6">
        <v>135.0263888888889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2.5500000000000114</v>
      </c>
      <c r="R6">
        <f t="shared" si="6"/>
        <v>3.5500000000000114</v>
      </c>
      <c r="S6">
        <f t="shared" si="7"/>
        <v>0.71830985915493051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136.25</v>
      </c>
      <c r="D7">
        <v>136.5</v>
      </c>
      <c r="E7">
        <v>133.9</v>
      </c>
      <c r="F7">
        <v>134</v>
      </c>
      <c r="G7">
        <f>_xll.TA_TYPPRICE(D7,E7,F7)</f>
        <v>134.79999999999998</v>
      </c>
      <c r="H7">
        <v>134.91319444444446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9.9999999999994316E-2</v>
      </c>
      <c r="R7">
        <f t="shared" si="6"/>
        <v>2.5999999999999943</v>
      </c>
      <c r="S7">
        <f t="shared" si="7"/>
        <v>3.8461538461536361E-2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135</v>
      </c>
      <c r="D8">
        <v>136.6</v>
      </c>
      <c r="E8">
        <v>134.19999999999999</v>
      </c>
      <c r="F8">
        <v>134</v>
      </c>
      <c r="G8">
        <f>_xll.TA_TYPPRICE(D8,E8,F8)</f>
        <v>134.93333333333331</v>
      </c>
      <c r="H8">
        <v>134.92326388888887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-0.19999999999998863</v>
      </c>
      <c r="R8">
        <f t="shared" si="6"/>
        <v>2.4000000000000057</v>
      </c>
      <c r="S8">
        <f t="shared" si="7"/>
        <v>-8.3333333333328402E-2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135</v>
      </c>
      <c r="D9">
        <v>135.35</v>
      </c>
      <c r="E9">
        <v>133</v>
      </c>
      <c r="F9">
        <v>133</v>
      </c>
      <c r="G9">
        <f>_xll.TA_TYPPRICE(D9,E9,F9)</f>
        <v>133.78333333333333</v>
      </c>
      <c r="H9">
        <v>134.35329861111109</v>
      </c>
      <c r="I9" t="str">
        <f t="shared" si="0"/>
        <v>DOWN</v>
      </c>
      <c r="J9">
        <v>136.63124999999999</v>
      </c>
      <c r="K9">
        <v>132.5625</v>
      </c>
      <c r="L9" t="str">
        <f t="shared" si="1"/>
        <v>No Confirmation</v>
      </c>
      <c r="M9" t="str">
        <f t="shared" si="2"/>
        <v>No Trend</v>
      </c>
      <c r="N9">
        <v>43.243243243243242</v>
      </c>
      <c r="O9" t="str">
        <f t="shared" si="3"/>
        <v>No Momentum</v>
      </c>
      <c r="P9" t="str">
        <f t="shared" si="4"/>
        <v>No Trend + Momentum</v>
      </c>
      <c r="Q9">
        <f t="shared" si="5"/>
        <v>0</v>
      </c>
      <c r="R9">
        <f t="shared" si="6"/>
        <v>2.3499999999999943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133.44999999999999</v>
      </c>
      <c r="D10">
        <v>133.5</v>
      </c>
      <c r="E10">
        <v>130.25</v>
      </c>
      <c r="F10">
        <v>131</v>
      </c>
      <c r="G10">
        <f>_xll.TA_TYPPRICE(D10,E10,F10)</f>
        <v>131.58333333333334</v>
      </c>
      <c r="H10">
        <v>132.96831597222223</v>
      </c>
      <c r="I10" t="str">
        <f t="shared" si="0"/>
        <v>DOWN</v>
      </c>
      <c r="J10">
        <v>135.93541666666667</v>
      </c>
      <c r="K10">
        <v>132.04861111111111</v>
      </c>
      <c r="L10" t="str">
        <f t="shared" si="1"/>
        <v>DOWN</v>
      </c>
      <c r="M10" t="str">
        <f t="shared" si="2"/>
        <v>DOWN</v>
      </c>
      <c r="N10">
        <v>32.323232323232318</v>
      </c>
      <c r="O10" t="str">
        <f t="shared" si="3"/>
        <v>DOWN</v>
      </c>
      <c r="P10" t="str">
        <f t="shared" si="4"/>
        <v>DOWN</v>
      </c>
      <c r="Q10">
        <f t="shared" si="5"/>
        <v>0.75</v>
      </c>
      <c r="R10">
        <f t="shared" si="6"/>
        <v>3.25</v>
      </c>
      <c r="S10">
        <f t="shared" si="7"/>
        <v>0.23076923076923078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131.4</v>
      </c>
      <c r="D11">
        <v>134.19999999999999</v>
      </c>
      <c r="E11">
        <v>131.05000000000001</v>
      </c>
      <c r="F11">
        <v>134</v>
      </c>
      <c r="G11">
        <f>_xll.TA_TYPPRICE(D11,E11,F11)</f>
        <v>133.08333333333334</v>
      </c>
      <c r="H11">
        <v>133.02582465277777</v>
      </c>
      <c r="I11" t="str">
        <f t="shared" si="0"/>
        <v>UP</v>
      </c>
      <c r="J11">
        <v>135.5497685185185</v>
      </c>
      <c r="K11">
        <v>131.82669753086421</v>
      </c>
      <c r="L11" t="str">
        <f t="shared" si="1"/>
        <v>No Confirmation</v>
      </c>
      <c r="M11" t="str">
        <f t="shared" si="2"/>
        <v>No Trend</v>
      </c>
      <c r="N11">
        <v>54.070265638389039</v>
      </c>
      <c r="O11" t="str">
        <f t="shared" si="3"/>
        <v>No Momentum</v>
      </c>
      <c r="P11" t="str">
        <f t="shared" si="4"/>
        <v>No Trend + Momentum</v>
      </c>
      <c r="Q11">
        <f t="shared" si="5"/>
        <v>2.9499999999999886</v>
      </c>
      <c r="R11">
        <f t="shared" si="6"/>
        <v>3.1499999999999773</v>
      </c>
      <c r="S11">
        <f t="shared" si="7"/>
        <v>0.93650793650793962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133.9</v>
      </c>
      <c r="D12">
        <v>135</v>
      </c>
      <c r="E12">
        <v>133.5</v>
      </c>
      <c r="F12">
        <v>135</v>
      </c>
      <c r="G12">
        <f>_xll.TA_TYPPRICE(D12,E12,F12)</f>
        <v>134.5</v>
      </c>
      <c r="H12">
        <v>133.76291232638889</v>
      </c>
      <c r="I12" t="str">
        <f t="shared" si="0"/>
        <v>UP</v>
      </c>
      <c r="J12">
        <v>135.4275977366255</v>
      </c>
      <c r="K12">
        <v>132.19854252400549</v>
      </c>
      <c r="L12" t="str">
        <f t="shared" si="1"/>
        <v>No Confirmation</v>
      </c>
      <c r="M12" t="str">
        <f t="shared" si="2"/>
        <v>No Trend</v>
      </c>
      <c r="N12">
        <v>59.493670886075954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1.5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134.69999999999999</v>
      </c>
      <c r="D13">
        <v>134.69999999999999</v>
      </c>
      <c r="E13">
        <v>132.19999999999999</v>
      </c>
      <c r="F13">
        <v>132</v>
      </c>
      <c r="G13">
        <f>_xll.TA_TYPPRICE(D13,E13,F13)</f>
        <v>132.96666666666667</v>
      </c>
      <c r="H13">
        <v>133.36478949652778</v>
      </c>
      <c r="I13" t="str">
        <f t="shared" si="0"/>
        <v>DOWN</v>
      </c>
      <c r="J13">
        <v>135.26590935070871</v>
      </c>
      <c r="K13">
        <v>132.19886640755982</v>
      </c>
      <c r="L13" t="str">
        <f t="shared" si="1"/>
        <v>DOWN</v>
      </c>
      <c r="M13" t="str">
        <f t="shared" si="2"/>
        <v>DOWN</v>
      </c>
      <c r="N13">
        <v>41.234818476446129</v>
      </c>
      <c r="O13" t="str">
        <f t="shared" si="3"/>
        <v>No Momentum</v>
      </c>
      <c r="P13" t="str">
        <f t="shared" si="4"/>
        <v>No Trend + Momentum</v>
      </c>
      <c r="Q13">
        <f t="shared" si="5"/>
        <v>-0.19999999999998863</v>
      </c>
      <c r="R13">
        <f t="shared" si="6"/>
        <v>2.5</v>
      </c>
      <c r="S13">
        <f t="shared" si="7"/>
        <v>-7.999999999999545E-2</v>
      </c>
      <c r="T13" t="str">
        <f t="shared" si="8"/>
        <v>DOWN</v>
      </c>
      <c r="U13" t="str">
        <f t="shared" si="9"/>
        <v>No T+M+I</v>
      </c>
      <c r="V13">
        <v>133.83333333333334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131.80000000000001</v>
      </c>
      <c r="D14">
        <v>132.44999999999999</v>
      </c>
      <c r="E14">
        <v>128</v>
      </c>
      <c r="F14">
        <v>128</v>
      </c>
      <c r="G14">
        <f>_xll.TA_TYPPRICE(D14,E14,F14)</f>
        <v>129.48333333333332</v>
      </c>
      <c r="H14">
        <v>131.42406141493055</v>
      </c>
      <c r="I14" t="str">
        <f t="shared" si="0"/>
        <v>DOWN</v>
      </c>
      <c r="J14">
        <v>134.64015171721789</v>
      </c>
      <c r="K14">
        <v>131.26578498365762</v>
      </c>
      <c r="L14" t="str">
        <f t="shared" si="1"/>
        <v>DOWN</v>
      </c>
      <c r="M14" t="str">
        <f t="shared" si="2"/>
        <v>DOWN</v>
      </c>
      <c r="N14">
        <v>27.280602962834617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4.4499999999999886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132.93589743589743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129.9</v>
      </c>
      <c r="D15">
        <v>131.75</v>
      </c>
      <c r="E15">
        <v>126</v>
      </c>
      <c r="F15">
        <v>126</v>
      </c>
      <c r="G15">
        <f>_xll.TA_TYPPRICE(D15,E15,F15)</f>
        <v>127.91666666666667</v>
      </c>
      <c r="H15">
        <v>129.6703640407986</v>
      </c>
      <c r="I15" t="str">
        <f t="shared" si="0"/>
        <v>DOWN</v>
      </c>
      <c r="J15">
        <v>133.99789578005837</v>
      </c>
      <c r="K15">
        <v>130.09561054284481</v>
      </c>
      <c r="L15" t="str">
        <f t="shared" si="1"/>
        <v>DOWN</v>
      </c>
      <c r="M15" t="str">
        <f t="shared" si="2"/>
        <v>DOWN</v>
      </c>
      <c r="N15">
        <v>22.517938507399986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5.75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131.8688362919132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128.5</v>
      </c>
      <c r="D16">
        <v>128.5</v>
      </c>
      <c r="E16">
        <v>123</v>
      </c>
      <c r="F16">
        <v>124</v>
      </c>
      <c r="G16">
        <f>_xll.TA_TYPPRICE(D16,E16,F16)</f>
        <v>125.16666666666667</v>
      </c>
      <c r="H16">
        <v>127.41851535373263</v>
      </c>
      <c r="I16" t="str">
        <f t="shared" si="0"/>
        <v>DOWN</v>
      </c>
      <c r="J16">
        <v>132.77614116226763</v>
      </c>
      <c r="K16">
        <v>128.51880819999042</v>
      </c>
      <c r="L16" t="str">
        <f t="shared" si="1"/>
        <v>DOWN</v>
      </c>
      <c r="M16" t="str">
        <f t="shared" si="2"/>
        <v>DOWN</v>
      </c>
      <c r="N16">
        <v>18.484207996866957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5.5</v>
      </c>
      <c r="S16">
        <f t="shared" si="7"/>
        <v>0.18181818181818182</v>
      </c>
      <c r="T16" t="str">
        <f t="shared" si="8"/>
        <v>DOWN</v>
      </c>
      <c r="U16" t="str">
        <f t="shared" si="9"/>
        <v>DOWN</v>
      </c>
      <c r="V16">
        <v>130.65824609315732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124.2</v>
      </c>
      <c r="D17">
        <v>129.44999999999999</v>
      </c>
      <c r="E17">
        <v>119.35</v>
      </c>
      <c r="F17">
        <v>127</v>
      </c>
      <c r="G17">
        <f>_xll.TA_TYPPRICE(D17,E17,F17)</f>
        <v>125.26666666666665</v>
      </c>
      <c r="H17">
        <v>126.34259101019964</v>
      </c>
      <c r="I17" t="str">
        <f t="shared" si="0"/>
        <v>UP</v>
      </c>
      <c r="J17">
        <v>132.03699868176372</v>
      </c>
      <c r="K17">
        <v>126.48129526665922</v>
      </c>
      <c r="L17" t="str">
        <f t="shared" si="1"/>
        <v>No Confirmation</v>
      </c>
      <c r="M17" t="str">
        <f t="shared" si="2"/>
        <v>No Trend</v>
      </c>
      <c r="N17">
        <v>38.979541509037325</v>
      </c>
      <c r="O17" t="str">
        <f t="shared" si="3"/>
        <v>DOWN</v>
      </c>
      <c r="P17" t="str">
        <f t="shared" si="4"/>
        <v>No Trend + Momentum</v>
      </c>
      <c r="Q17">
        <f t="shared" si="5"/>
        <v>7.6500000000000057</v>
      </c>
      <c r="R17">
        <f t="shared" si="6"/>
        <v>10.099999999999994</v>
      </c>
      <c r="S17">
        <f t="shared" si="7"/>
        <v>0.75742574257425843</v>
      </c>
      <c r="T17" t="str">
        <f t="shared" si="8"/>
        <v>No Indication</v>
      </c>
      <c r="U17" t="str">
        <f t="shared" si="9"/>
        <v>No T+M+I</v>
      </c>
      <c r="V17">
        <v>130.09543900190235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127.7</v>
      </c>
      <c r="D18">
        <v>128.65</v>
      </c>
      <c r="E18">
        <v>123.25</v>
      </c>
      <c r="F18">
        <v>125</v>
      </c>
      <c r="G18">
        <f>_xll.TA_TYPPRICE(D18,E18,F18)</f>
        <v>125.63333333333333</v>
      </c>
      <c r="H18">
        <v>125.98796217176648</v>
      </c>
      <c r="I18" t="str">
        <f t="shared" si="0"/>
        <v>DOWN</v>
      </c>
      <c r="J18">
        <v>131.28433230803844</v>
      </c>
      <c r="K18">
        <v>125.76322965184606</v>
      </c>
      <c r="L18" t="str">
        <f t="shared" si="1"/>
        <v>DOWN</v>
      </c>
      <c r="M18" t="str">
        <f t="shared" si="2"/>
        <v>DOWN</v>
      </c>
      <c r="N18">
        <v>32.227197861782713</v>
      </c>
      <c r="O18" t="str">
        <f t="shared" si="3"/>
        <v>DOWN</v>
      </c>
      <c r="P18" t="str">
        <f t="shared" si="4"/>
        <v>DOWN</v>
      </c>
      <c r="Q18">
        <f t="shared" si="5"/>
        <v>1.75</v>
      </c>
      <c r="R18">
        <f t="shared" si="6"/>
        <v>5.4000000000000057</v>
      </c>
      <c r="S18">
        <f t="shared" si="7"/>
        <v>0.32407407407407374</v>
      </c>
      <c r="T18" t="str">
        <f t="shared" si="8"/>
        <v>No Indication</v>
      </c>
      <c r="U18" t="str">
        <f t="shared" si="9"/>
        <v>No T+M+I</v>
      </c>
      <c r="V18">
        <v>129.311525309302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125.75</v>
      </c>
      <c r="D19">
        <v>130.80000000000001</v>
      </c>
      <c r="E19">
        <v>124.35</v>
      </c>
      <c r="F19">
        <v>128</v>
      </c>
      <c r="G19">
        <f>_xll.TA_TYPPRICE(D19,E19,F19)</f>
        <v>127.71666666666665</v>
      </c>
      <c r="H19">
        <v>126.85231441921657</v>
      </c>
      <c r="I19" t="str">
        <f t="shared" si="0"/>
        <v>UP</v>
      </c>
      <c r="J19">
        <v>131.17670290625213</v>
      </c>
      <c r="K19">
        <v>125.44917861810249</v>
      </c>
      <c r="L19" t="str">
        <f t="shared" si="1"/>
        <v>No Confirmation</v>
      </c>
      <c r="M19" t="str">
        <f t="shared" si="2"/>
        <v>No Trend</v>
      </c>
      <c r="N19">
        <v>48.843081976414709</v>
      </c>
      <c r="O19" t="str">
        <f t="shared" si="3"/>
        <v>No Momentum</v>
      </c>
      <c r="P19" t="str">
        <f t="shared" si="4"/>
        <v>No Trend + Momentum</v>
      </c>
      <c r="Q19">
        <f t="shared" si="5"/>
        <v>3.6500000000000057</v>
      </c>
      <c r="R19">
        <f t="shared" si="6"/>
        <v>6.4500000000000171</v>
      </c>
      <c r="S19">
        <f t="shared" si="7"/>
        <v>0.56589147286821639</v>
      </c>
      <c r="T19" t="str">
        <f t="shared" si="8"/>
        <v>No Indication</v>
      </c>
      <c r="U19" t="str">
        <f t="shared" si="9"/>
        <v>No T+M+I</v>
      </c>
      <c r="V19">
        <v>129.10975218479399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128.94999999999999</v>
      </c>
      <c r="D20">
        <v>131.65</v>
      </c>
      <c r="E20">
        <v>128.15</v>
      </c>
      <c r="F20">
        <v>131</v>
      </c>
      <c r="G20">
        <f>_xll.TA_TYPPRICE(D20,E20,F20)</f>
        <v>130.26666666666668</v>
      </c>
      <c r="H20">
        <v>128.55949054294163</v>
      </c>
      <c r="I20" t="str">
        <f t="shared" si="0"/>
        <v>UP</v>
      </c>
      <c r="J20">
        <v>131.28188003819611</v>
      </c>
      <c r="K20">
        <v>126.04936114741305</v>
      </c>
      <c r="L20" t="str">
        <f t="shared" si="1"/>
        <v>No Confirmation</v>
      </c>
      <c r="M20" t="str">
        <f t="shared" si="2"/>
        <v>No Trend</v>
      </c>
      <c r="N20">
        <v>60.843193668894294</v>
      </c>
      <c r="O20" t="str">
        <f t="shared" si="3"/>
        <v>UP</v>
      </c>
      <c r="P20" t="str">
        <f t="shared" si="4"/>
        <v>No Trend + Momentum</v>
      </c>
      <c r="Q20">
        <f t="shared" si="5"/>
        <v>2.8499999999999943</v>
      </c>
      <c r="R20">
        <f t="shared" si="6"/>
        <v>3.5</v>
      </c>
      <c r="S20">
        <f t="shared" si="7"/>
        <v>0.81428571428571261</v>
      </c>
      <c r="T20" t="str">
        <f t="shared" si="8"/>
        <v>UP</v>
      </c>
      <c r="U20" t="str">
        <f t="shared" si="9"/>
        <v>No T+M+I</v>
      </c>
      <c r="V20">
        <v>129.40055954097954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131.44999999999999</v>
      </c>
      <c r="D21">
        <v>131.85</v>
      </c>
      <c r="E21">
        <v>125.5</v>
      </c>
      <c r="F21">
        <v>127</v>
      </c>
      <c r="G21">
        <f>_xll.TA_TYPPRICE(D21,E21,F21)</f>
        <v>128.11666666666667</v>
      </c>
      <c r="H21">
        <v>128.33807860480414</v>
      </c>
      <c r="I21" t="str">
        <f t="shared" si="0"/>
        <v>DOWN</v>
      </c>
      <c r="J21">
        <v>131.40812891859696</v>
      </c>
      <c r="K21">
        <v>125.92728089243238</v>
      </c>
      <c r="L21" t="str">
        <f t="shared" si="1"/>
        <v>No Confirmation</v>
      </c>
      <c r="M21" t="str">
        <f t="shared" si="2"/>
        <v>No Trend</v>
      </c>
      <c r="N21">
        <v>43.741946876295323</v>
      </c>
      <c r="O21" t="str">
        <f t="shared" si="3"/>
        <v>No Momentum</v>
      </c>
      <c r="P21" t="str">
        <f t="shared" si="4"/>
        <v>No Trend + Momentum</v>
      </c>
      <c r="Q21">
        <f t="shared" si="5"/>
        <v>1.5</v>
      </c>
      <c r="R21">
        <f t="shared" si="6"/>
        <v>6.3499999999999943</v>
      </c>
      <c r="S21">
        <f t="shared" si="7"/>
        <v>0.2362204724409451</v>
      </c>
      <c r="T21" t="str">
        <f t="shared" si="8"/>
        <v>No Indication</v>
      </c>
      <c r="U21" t="str">
        <f t="shared" si="9"/>
        <v>No T+M+I</v>
      </c>
      <c r="V21">
        <v>129.03124268852116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127.1</v>
      </c>
      <c r="D22">
        <v>128.19999999999999</v>
      </c>
      <c r="E22">
        <v>125.55</v>
      </c>
      <c r="F22">
        <v>127</v>
      </c>
      <c r="G22">
        <f>_xll.TA_TYPPRICE(D22,E22,F22)</f>
        <v>126.91666666666667</v>
      </c>
      <c r="H22">
        <v>127.62737263573541</v>
      </c>
      <c r="I22" t="str">
        <f t="shared" si="0"/>
        <v>DOWN</v>
      </c>
      <c r="J22">
        <v>130.69521138113097</v>
      </c>
      <c r="K22">
        <v>125.84344069411407</v>
      </c>
      <c r="L22" t="str">
        <f t="shared" si="1"/>
        <v>No Confirmation</v>
      </c>
      <c r="M22" t="str">
        <f t="shared" si="2"/>
        <v>No Trend</v>
      </c>
      <c r="N22">
        <v>43.741946876295316</v>
      </c>
      <c r="O22" t="str">
        <f t="shared" si="3"/>
        <v>No Momentum</v>
      </c>
      <c r="P22" t="str">
        <f t="shared" si="4"/>
        <v>No Trend + Momentum</v>
      </c>
      <c r="Q22">
        <f t="shared" si="5"/>
        <v>1.4500000000000028</v>
      </c>
      <c r="R22">
        <f t="shared" si="6"/>
        <v>2.6499999999999915</v>
      </c>
      <c r="S22">
        <f t="shared" si="7"/>
        <v>0.54716981132075759</v>
      </c>
      <c r="T22" t="str">
        <f t="shared" si="8"/>
        <v>No Indication</v>
      </c>
      <c r="U22" t="str">
        <f t="shared" si="9"/>
        <v>No T+M+I</v>
      </c>
      <c r="V22">
        <v>128.71874381336406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127.25</v>
      </c>
      <c r="D23">
        <v>129.6</v>
      </c>
      <c r="E23">
        <v>126.55</v>
      </c>
      <c r="F23">
        <v>129</v>
      </c>
      <c r="G23">
        <f>_xll.TA_TYPPRICE(D23,E23,F23)</f>
        <v>128.38333333333333</v>
      </c>
      <c r="H23">
        <v>128.00535298453437</v>
      </c>
      <c r="I23" t="str">
        <f t="shared" si="0"/>
        <v>UP</v>
      </c>
      <c r="J23">
        <v>130.45183107421298</v>
      </c>
      <c r="K23">
        <v>126.00045387319983</v>
      </c>
      <c r="L23" t="str">
        <f t="shared" si="1"/>
        <v>No Confirmation</v>
      </c>
      <c r="M23" t="str">
        <f t="shared" si="2"/>
        <v>No Trend</v>
      </c>
      <c r="N23">
        <v>53.871210242647273</v>
      </c>
      <c r="O23" t="str">
        <f t="shared" si="3"/>
        <v>No Momentum</v>
      </c>
      <c r="P23" t="str">
        <f t="shared" si="4"/>
        <v>No Trend + Momentum</v>
      </c>
      <c r="Q23">
        <f t="shared" si="5"/>
        <v>2.4500000000000028</v>
      </c>
      <c r="R23">
        <f t="shared" si="6"/>
        <v>3.0499999999999972</v>
      </c>
      <c r="S23">
        <f t="shared" si="7"/>
        <v>0.80327868852459183</v>
      </c>
      <c r="T23" t="str">
        <f t="shared" si="8"/>
        <v>UP</v>
      </c>
      <c r="U23" t="str">
        <f t="shared" si="9"/>
        <v>No T+M+I</v>
      </c>
      <c r="V23">
        <v>128.76201399592344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128.1</v>
      </c>
      <c r="D24">
        <v>128.85</v>
      </c>
      <c r="E24">
        <v>126.6</v>
      </c>
      <c r="F24">
        <v>127</v>
      </c>
      <c r="G24">
        <f>_xll.TA_TYPPRICE(D24,E24,F24)</f>
        <v>127.48333333333333</v>
      </c>
      <c r="H24">
        <v>127.74434315893384</v>
      </c>
      <c r="I24" t="str">
        <f t="shared" si="0"/>
        <v>DOWN</v>
      </c>
      <c r="J24">
        <v>130.09586861327676</v>
      </c>
      <c r="K24">
        <v>126.13368634582208</v>
      </c>
      <c r="L24" t="str">
        <f t="shared" si="1"/>
        <v>No Confirmation</v>
      </c>
      <c r="M24" t="str">
        <f t="shared" si="2"/>
        <v>No Trend</v>
      </c>
      <c r="N24">
        <v>43.97425385389883</v>
      </c>
      <c r="O24" t="str">
        <f t="shared" si="3"/>
        <v>No Momentum</v>
      </c>
      <c r="P24" t="str">
        <f t="shared" si="4"/>
        <v>No Trend + Momentum</v>
      </c>
      <c r="Q24">
        <f t="shared" si="5"/>
        <v>0.40000000000000568</v>
      </c>
      <c r="R24">
        <f t="shared" si="6"/>
        <v>2.25</v>
      </c>
      <c r="S24">
        <f t="shared" si="7"/>
        <v>0.17777777777778031</v>
      </c>
      <c r="T24" t="str">
        <f t="shared" si="8"/>
        <v>DOWN</v>
      </c>
      <c r="U24" t="str">
        <f t="shared" si="9"/>
        <v>No T+M+I</v>
      </c>
      <c r="V24">
        <v>128.49093491962753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127.9</v>
      </c>
      <c r="D25">
        <v>129.30000000000001</v>
      </c>
      <c r="E25">
        <v>126.4</v>
      </c>
      <c r="F25">
        <v>129</v>
      </c>
      <c r="G25">
        <f>_xll.TA_TYPPRICE(D25,E25,F25)</f>
        <v>128.23333333333335</v>
      </c>
      <c r="H25">
        <v>127.9888382461336</v>
      </c>
      <c r="I25" t="str">
        <f t="shared" si="0"/>
        <v>UP</v>
      </c>
      <c r="J25">
        <v>129.9190089214375</v>
      </c>
      <c r="K25">
        <v>126.19286715786163</v>
      </c>
      <c r="L25" t="str">
        <f t="shared" si="1"/>
        <v>No Confirmation</v>
      </c>
      <c r="M25" t="str">
        <f t="shared" si="2"/>
        <v>No Trend</v>
      </c>
      <c r="N25">
        <v>54.437422426892724</v>
      </c>
      <c r="O25" t="str">
        <f t="shared" si="3"/>
        <v>No Momentum</v>
      </c>
      <c r="P25" t="str">
        <f t="shared" si="4"/>
        <v>No Trend + Momentum</v>
      </c>
      <c r="Q25">
        <f t="shared" si="5"/>
        <v>2.5999999999999943</v>
      </c>
      <c r="R25">
        <f t="shared" si="6"/>
        <v>2.9000000000000057</v>
      </c>
      <c r="S25">
        <f t="shared" si="7"/>
        <v>0.89655172413792728</v>
      </c>
      <c r="T25" t="str">
        <f t="shared" si="8"/>
        <v>UP</v>
      </c>
      <c r="U25" t="str">
        <f t="shared" si="9"/>
        <v>No T+M+I</v>
      </c>
      <c r="V25">
        <v>128.56925262430022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129.25</v>
      </c>
      <c r="D26">
        <v>132.65</v>
      </c>
      <c r="E26">
        <v>128.30000000000001</v>
      </c>
      <c r="F26">
        <v>132</v>
      </c>
      <c r="G26">
        <f>_xll.TA_TYPPRICE(D26,E26,F26)</f>
        <v>130.98333333333335</v>
      </c>
      <c r="H26">
        <v>129.48608578973347</v>
      </c>
      <c r="I26" t="str">
        <f t="shared" si="0"/>
        <v>UP</v>
      </c>
      <c r="J26">
        <v>130.52589582778472</v>
      </c>
      <c r="K26">
        <v>126.66111890055905</v>
      </c>
      <c r="L26" t="str">
        <f t="shared" si="1"/>
        <v>UP</v>
      </c>
      <c r="M26" t="str">
        <f t="shared" si="2"/>
        <v>UP</v>
      </c>
      <c r="N26">
        <v>66.25414987362899</v>
      </c>
      <c r="O26" t="str">
        <f t="shared" si="3"/>
        <v>UP</v>
      </c>
      <c r="P26" t="str">
        <f t="shared" si="4"/>
        <v>UP</v>
      </c>
      <c r="Q26">
        <f t="shared" si="5"/>
        <v>3.6999999999999886</v>
      </c>
      <c r="R26">
        <f t="shared" si="6"/>
        <v>4.3499999999999943</v>
      </c>
      <c r="S26">
        <f t="shared" si="7"/>
        <v>0.85057471264367668</v>
      </c>
      <c r="T26" t="str">
        <f t="shared" si="8"/>
        <v>UP</v>
      </c>
      <c r="U26" t="str">
        <f t="shared" si="9"/>
        <v>UP</v>
      </c>
      <c r="V26">
        <v>129.09705991286941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132.9</v>
      </c>
      <c r="D27">
        <v>134.19999999999999</v>
      </c>
      <c r="E27">
        <v>129.30000000000001</v>
      </c>
      <c r="F27">
        <v>130</v>
      </c>
      <c r="G27">
        <f>_xll.TA_TYPPRICE(D27,E27,F27)</f>
        <v>131.16666666666666</v>
      </c>
      <c r="H27">
        <v>130.32637622820005</v>
      </c>
      <c r="I27" t="str">
        <f t="shared" si="0"/>
        <v>DOWN</v>
      </c>
      <c r="J27">
        <v>131.34236342161034</v>
      </c>
      <c r="K27">
        <v>127.24753692265703</v>
      </c>
      <c r="L27" t="str">
        <f t="shared" si="1"/>
        <v>No Confirmation</v>
      </c>
      <c r="M27" t="str">
        <f t="shared" si="2"/>
        <v>No Trend</v>
      </c>
      <c r="N27">
        <v>54.479660545786288</v>
      </c>
      <c r="O27" t="str">
        <f t="shared" si="3"/>
        <v>No Momentum</v>
      </c>
      <c r="P27" t="str">
        <f t="shared" si="4"/>
        <v>No Trend + Momentum</v>
      </c>
      <c r="Q27">
        <f t="shared" si="5"/>
        <v>0.69999999999998863</v>
      </c>
      <c r="R27">
        <f t="shared" si="6"/>
        <v>4.8999999999999773</v>
      </c>
      <c r="S27">
        <f t="shared" si="7"/>
        <v>0.14285714285714121</v>
      </c>
      <c r="T27" t="str">
        <f t="shared" si="8"/>
        <v>DOWN</v>
      </c>
      <c r="U27" t="str">
        <f t="shared" si="9"/>
        <v>No T+M+I</v>
      </c>
      <c r="V27">
        <v>129.23597377242797</v>
      </c>
      <c r="W27">
        <v>130.61538461538461</v>
      </c>
      <c r="X27">
        <f t="shared" si="10"/>
        <v>-1.379410842956645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130.55000000000001</v>
      </c>
      <c r="D28">
        <v>132.9</v>
      </c>
      <c r="E28">
        <v>130.1</v>
      </c>
      <c r="F28">
        <v>133</v>
      </c>
      <c r="G28">
        <f>_xll.TA_TYPPRICE(D28,E28,F28)</f>
        <v>132</v>
      </c>
      <c r="H28">
        <v>131.16318811410002</v>
      </c>
      <c r="I28" t="str">
        <f t="shared" si="0"/>
        <v>UP</v>
      </c>
      <c r="J28">
        <v>131.68850488347471</v>
      </c>
      <c r="K28">
        <v>127.88141760651102</v>
      </c>
      <c r="L28" t="str">
        <f t="shared" si="1"/>
        <v>UP</v>
      </c>
      <c r="M28" t="str">
        <f t="shared" si="2"/>
        <v>UP</v>
      </c>
      <c r="N28">
        <v>65.856827651595367</v>
      </c>
      <c r="O28" t="str">
        <f t="shared" si="3"/>
        <v>UP</v>
      </c>
      <c r="P28" t="str">
        <f t="shared" si="4"/>
        <v>UP</v>
      </c>
      <c r="Q28">
        <f t="shared" si="5"/>
        <v>2.9000000000000057</v>
      </c>
      <c r="R28">
        <f t="shared" si="6"/>
        <v>2.8000000000000114</v>
      </c>
      <c r="S28">
        <f t="shared" si="7"/>
        <v>1.0357142857142836</v>
      </c>
      <c r="T28" t="str">
        <f t="shared" si="8"/>
        <v>UP</v>
      </c>
      <c r="U28" t="str">
        <f t="shared" si="9"/>
        <v>UP</v>
      </c>
      <c r="V28">
        <v>129.81505473051598</v>
      </c>
      <c r="W28">
        <v>130.79202279202278</v>
      </c>
      <c r="X28">
        <f t="shared" si="10"/>
        <v>-0.97696806150679549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132.44999999999999</v>
      </c>
      <c r="D29">
        <v>132.9</v>
      </c>
      <c r="E29">
        <v>130.5</v>
      </c>
      <c r="F29">
        <v>131</v>
      </c>
      <c r="G29">
        <f>_xll.TA_TYPPRICE(D29,E29,F29)</f>
        <v>131.46666666666667</v>
      </c>
      <c r="H29">
        <v>131.31492739038333</v>
      </c>
      <c r="I29" t="str">
        <f t="shared" si="0"/>
        <v>DOWN</v>
      </c>
      <c r="J29">
        <v>131.95772602048032</v>
      </c>
      <c r="K29">
        <v>128.46332480506413</v>
      </c>
      <c r="L29" t="str">
        <f t="shared" si="1"/>
        <v>No Confirmation</v>
      </c>
      <c r="M29" t="str">
        <f t="shared" si="2"/>
        <v>No Trend</v>
      </c>
      <c r="N29">
        <v>54.504611594863974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2.4000000000000057</v>
      </c>
      <c r="S29">
        <f t="shared" si="7"/>
        <v>0.20833333333333284</v>
      </c>
      <c r="T29" t="str">
        <f t="shared" si="8"/>
        <v>No Indication</v>
      </c>
      <c r="U29" t="str">
        <f t="shared" si="9"/>
        <v>No T+M+I</v>
      </c>
      <c r="V29">
        <v>129.99735400274429</v>
      </c>
      <c r="W29">
        <v>130.8074285111322</v>
      </c>
      <c r="X29">
        <f t="shared" si="10"/>
        <v>-0.81007450838791328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131</v>
      </c>
      <c r="D30">
        <v>134.35</v>
      </c>
      <c r="E30">
        <v>130.15</v>
      </c>
      <c r="F30">
        <v>134</v>
      </c>
      <c r="G30">
        <f>_xll.TA_TYPPRICE(D30,E30,F30)</f>
        <v>132.83333333333334</v>
      </c>
      <c r="H30">
        <v>132.07413036185835</v>
      </c>
      <c r="I30" t="str">
        <f t="shared" si="0"/>
        <v>UP</v>
      </c>
      <c r="J30">
        <v>132.48934246037359</v>
      </c>
      <c r="K30">
        <v>128.83814151504987</v>
      </c>
      <c r="L30" t="str">
        <f t="shared" si="1"/>
        <v>UP</v>
      </c>
      <c r="M30" t="str">
        <f t="shared" si="2"/>
        <v>UP</v>
      </c>
      <c r="N30">
        <v>65.617337790033659</v>
      </c>
      <c r="O30" t="str">
        <f t="shared" si="3"/>
        <v>UP</v>
      </c>
      <c r="P30" t="str">
        <f t="shared" si="4"/>
        <v>UP</v>
      </c>
      <c r="Q30">
        <f t="shared" si="5"/>
        <v>3.8499999999999943</v>
      </c>
      <c r="R30">
        <f t="shared" si="6"/>
        <v>4.1999999999999886</v>
      </c>
      <c r="S30">
        <f t="shared" si="7"/>
        <v>0.91666666666666774</v>
      </c>
      <c r="T30" t="str">
        <f t="shared" si="8"/>
        <v>UP</v>
      </c>
      <c r="U30" t="str">
        <f t="shared" si="9"/>
        <v>UP</v>
      </c>
      <c r="V30">
        <v>130.61314569462979</v>
      </c>
      <c r="W30">
        <v>131.04391528808537</v>
      </c>
      <c r="X30">
        <f t="shared" si="10"/>
        <v>-0.43076959345557952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132.80000000000001</v>
      </c>
      <c r="D31">
        <v>133.5</v>
      </c>
      <c r="E31">
        <v>130.35</v>
      </c>
      <c r="F31">
        <v>131</v>
      </c>
      <c r="G31">
        <f>_xll.TA_TYPPRICE(D31,E31,F31)</f>
        <v>131.61666666666667</v>
      </c>
      <c r="H31">
        <v>131.84539851426251</v>
      </c>
      <c r="I31" t="str">
        <f t="shared" si="0"/>
        <v>DOWN</v>
      </c>
      <c r="J31">
        <v>132.71393302473501</v>
      </c>
      <c r="K31">
        <v>129.17411006726101</v>
      </c>
      <c r="L31" t="str">
        <f t="shared" si="1"/>
        <v>No Confirmation</v>
      </c>
      <c r="M31" t="str">
        <f t="shared" si="2"/>
        <v>No Trend</v>
      </c>
      <c r="N31">
        <v>50.268941867894668</v>
      </c>
      <c r="O31" t="str">
        <f t="shared" si="3"/>
        <v>No Momentum</v>
      </c>
      <c r="P31" t="str">
        <f t="shared" si="4"/>
        <v>No Trend + Momentum</v>
      </c>
      <c r="Q31">
        <f t="shared" si="5"/>
        <v>0.65000000000000568</v>
      </c>
      <c r="R31">
        <f t="shared" si="6"/>
        <v>3.1500000000000057</v>
      </c>
      <c r="S31">
        <f t="shared" si="7"/>
        <v>0.20634920634920778</v>
      </c>
      <c r="T31" t="str">
        <f t="shared" si="8"/>
        <v>No Indication</v>
      </c>
      <c r="U31" t="str">
        <f t="shared" si="9"/>
        <v>No T+M+I</v>
      </c>
      <c r="V31">
        <v>130.67266174160983</v>
      </c>
      <c r="W31">
        <v>131.04066230378274</v>
      </c>
      <c r="X31">
        <f t="shared" si="10"/>
        <v>-0.36800056217290944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131.44999999999999</v>
      </c>
      <c r="D32">
        <v>134.5</v>
      </c>
      <c r="E32">
        <v>131.19999999999999</v>
      </c>
      <c r="F32">
        <v>132</v>
      </c>
      <c r="G32">
        <f>_xll.TA_TYPPRICE(D32,E32,F32)</f>
        <v>132.56666666666666</v>
      </c>
      <c r="H32">
        <v>132.20603259046459</v>
      </c>
      <c r="I32" t="str">
        <f t="shared" si="0"/>
        <v>DOWN</v>
      </c>
      <c r="J32">
        <v>133.11083679701613</v>
      </c>
      <c r="K32">
        <v>129.62430783009191</v>
      </c>
      <c r="L32" t="str">
        <f t="shared" si="1"/>
        <v>No Confirmation</v>
      </c>
      <c r="M32" t="str">
        <f t="shared" si="2"/>
        <v>No Trend</v>
      </c>
      <c r="N32">
        <v>54.685373856609274</v>
      </c>
      <c r="O32" t="str">
        <f t="shared" si="3"/>
        <v>No Momentum</v>
      </c>
      <c r="P32" t="str">
        <f t="shared" si="4"/>
        <v>No Trend + Momentum</v>
      </c>
      <c r="Q32">
        <f t="shared" si="5"/>
        <v>0.80000000000001137</v>
      </c>
      <c r="R32">
        <f t="shared" si="6"/>
        <v>3.3000000000000114</v>
      </c>
      <c r="S32">
        <f t="shared" si="7"/>
        <v>0.24242424242424504</v>
      </c>
      <c r="T32" t="str">
        <f t="shared" si="8"/>
        <v>No Indication</v>
      </c>
      <c r="U32" t="str">
        <f t="shared" si="9"/>
        <v>No T+M+I</v>
      </c>
      <c r="V32">
        <v>130.87686762751602</v>
      </c>
      <c r="W32">
        <v>131.1117243553544</v>
      </c>
      <c r="X32">
        <f t="shared" si="10"/>
        <v>-0.23485672783837686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132.80000000000001</v>
      </c>
      <c r="D33">
        <v>138</v>
      </c>
      <c r="E33">
        <v>131.30000000000001</v>
      </c>
      <c r="F33">
        <v>138</v>
      </c>
      <c r="G33">
        <f>_xll.TA_TYPPRICE(D33,E33,F33)</f>
        <v>135.76666666666668</v>
      </c>
      <c r="H33">
        <v>133.98634962856562</v>
      </c>
      <c r="I33" t="str">
        <f t="shared" si="0"/>
        <v>UP</v>
      </c>
      <c r="J33">
        <v>134.19731750879032</v>
      </c>
      <c r="K33">
        <v>129.99668386784927</v>
      </c>
      <c r="L33" t="str">
        <f t="shared" si="1"/>
        <v>UP</v>
      </c>
      <c r="M33" t="str">
        <f t="shared" si="2"/>
        <v>UP</v>
      </c>
      <c r="N33">
        <v>72.80111762360724</v>
      </c>
      <c r="O33" t="str">
        <f t="shared" si="3"/>
        <v>UP</v>
      </c>
      <c r="P33" t="str">
        <f t="shared" si="4"/>
        <v>UP</v>
      </c>
      <c r="Q33">
        <f t="shared" si="5"/>
        <v>6.6999999999999886</v>
      </c>
      <c r="R33">
        <f t="shared" si="6"/>
        <v>6.6999999999999886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131.9727341463597</v>
      </c>
      <c r="W33">
        <v>131.62196699569853</v>
      </c>
      <c r="X33">
        <f t="shared" si="10"/>
        <v>0.35076715066117004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138.05000000000001</v>
      </c>
      <c r="D34">
        <v>143.30000000000001</v>
      </c>
      <c r="E34">
        <v>138</v>
      </c>
      <c r="F34">
        <v>142</v>
      </c>
      <c r="G34">
        <f>_xll.TA_TYPPRICE(D34,E34,F34)</f>
        <v>141.1</v>
      </c>
      <c r="H34">
        <v>137.54317481428279</v>
      </c>
      <c r="I34" t="str">
        <f t="shared" si="0"/>
        <v>UP</v>
      </c>
      <c r="J34">
        <v>136.22013584017026</v>
      </c>
      <c r="K34">
        <v>131.77519856388275</v>
      </c>
      <c r="L34" t="str">
        <f t="shared" si="1"/>
        <v>UP</v>
      </c>
      <c r="M34" t="str">
        <f t="shared" si="2"/>
        <v>UP</v>
      </c>
      <c r="N34">
        <v>79.597994257980503</v>
      </c>
      <c r="O34" t="str">
        <f t="shared" si="3"/>
        <v>UP</v>
      </c>
      <c r="P34" t="str">
        <f t="shared" si="4"/>
        <v>UP</v>
      </c>
      <c r="Q34">
        <f t="shared" si="5"/>
        <v>4</v>
      </c>
      <c r="R34">
        <f t="shared" si="6"/>
        <v>5.3000000000000114</v>
      </c>
      <c r="S34">
        <f t="shared" si="7"/>
        <v>0.75471698113207386</v>
      </c>
      <c r="T34" t="str">
        <f t="shared" si="8"/>
        <v>No Indication</v>
      </c>
      <c r="U34" t="str">
        <f t="shared" si="9"/>
        <v>No T+M+I</v>
      </c>
      <c r="V34">
        <v>133.51539043153514</v>
      </c>
      <c r="W34">
        <v>132.39071018120234</v>
      </c>
      <c r="X34">
        <f t="shared" si="10"/>
        <v>1.1246802503328013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142.6</v>
      </c>
      <c r="D35">
        <v>147.5</v>
      </c>
      <c r="E35">
        <v>142.5</v>
      </c>
      <c r="F35">
        <v>147</v>
      </c>
      <c r="G35">
        <f>_xll.TA_TYPPRICE(D35,E35,F35)</f>
        <v>145.66666666666666</v>
      </c>
      <c r="H35">
        <v>141.60492074047471</v>
      </c>
      <c r="I35" t="str">
        <f t="shared" si="0"/>
        <v>UP</v>
      </c>
      <c r="J35">
        <v>138.72677232013243</v>
      </c>
      <c r="K35">
        <v>134.1584877719088</v>
      </c>
      <c r="L35" t="str">
        <f t="shared" si="1"/>
        <v>UP</v>
      </c>
      <c r="M35" t="str">
        <f t="shared" si="2"/>
        <v>UP</v>
      </c>
      <c r="N35">
        <v>85.327170910164725</v>
      </c>
      <c r="O35" t="str">
        <f t="shared" si="3"/>
        <v>UP</v>
      </c>
      <c r="P35" t="str">
        <f t="shared" si="4"/>
        <v>UP</v>
      </c>
      <c r="Q35">
        <f t="shared" si="5"/>
        <v>4.5</v>
      </c>
      <c r="R35">
        <f t="shared" si="6"/>
        <v>5</v>
      </c>
      <c r="S35">
        <f t="shared" si="7"/>
        <v>0.9</v>
      </c>
      <c r="T35" t="str">
        <f t="shared" si="8"/>
        <v>UP</v>
      </c>
      <c r="U35" t="str">
        <f t="shared" si="9"/>
        <v>UP</v>
      </c>
      <c r="V35">
        <v>135.58994574976049</v>
      </c>
      <c r="W35">
        <v>133.47287979740958</v>
      </c>
      <c r="X35">
        <f t="shared" si="10"/>
        <v>2.117065952350913</v>
      </c>
      <c r="Y35">
        <v>-6.7507438108148354E-2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143.05000000000001</v>
      </c>
      <c r="AE35">
        <f t="shared" si="16"/>
        <v>144.4</v>
      </c>
      <c r="AF35">
        <f t="shared" si="17"/>
        <v>145</v>
      </c>
      <c r="AG35">
        <f t="shared" si="18"/>
        <v>145.6</v>
      </c>
      <c r="AH35">
        <f t="shared" si="19"/>
        <v>145.6</v>
      </c>
    </row>
    <row r="36" spans="1:34" x14ac:dyDescent="0.25">
      <c r="A36" t="s">
        <v>5</v>
      </c>
      <c r="B36" s="1">
        <v>42905</v>
      </c>
      <c r="C36">
        <v>148</v>
      </c>
      <c r="D36">
        <v>148.69999999999999</v>
      </c>
      <c r="E36">
        <v>145.35</v>
      </c>
      <c r="F36">
        <v>148</v>
      </c>
      <c r="G36">
        <f>_xll.TA_TYPPRICE(D36,E36,F36)</f>
        <v>147.35</v>
      </c>
      <c r="H36">
        <v>144.47746037023734</v>
      </c>
      <c r="I36" t="str">
        <f t="shared" si="0"/>
        <v>UP</v>
      </c>
      <c r="J36">
        <v>140.94304513788077</v>
      </c>
      <c r="K36">
        <v>136.64549048926239</v>
      </c>
      <c r="L36" t="str">
        <f t="shared" si="1"/>
        <v>UP</v>
      </c>
      <c r="M36" t="str">
        <f t="shared" si="2"/>
        <v>UP</v>
      </c>
      <c r="N36">
        <v>86.28968436615456</v>
      </c>
      <c r="O36" t="str">
        <f t="shared" si="3"/>
        <v>UP</v>
      </c>
      <c r="P36" t="str">
        <f t="shared" si="4"/>
        <v>UP</v>
      </c>
      <c r="Q36">
        <f t="shared" si="5"/>
        <v>2.6500000000000057</v>
      </c>
      <c r="R36">
        <f t="shared" si="6"/>
        <v>3.3499999999999943</v>
      </c>
      <c r="S36">
        <f t="shared" si="7"/>
        <v>0.79104477611940605</v>
      </c>
      <c r="T36" t="str">
        <f t="shared" si="8"/>
        <v>No Indication</v>
      </c>
      <c r="U36" t="str">
        <f t="shared" si="9"/>
        <v>No T+M+I</v>
      </c>
      <c r="V36">
        <v>137.49918486518195</v>
      </c>
      <c r="W36">
        <v>134.54896277537924</v>
      </c>
      <c r="X36">
        <f t="shared" si="10"/>
        <v>2.9502220898027076</v>
      </c>
      <c r="Y36">
        <v>0.53603846747402284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147.4</v>
      </c>
      <c r="D37">
        <v>149.30000000000001</v>
      </c>
      <c r="E37">
        <v>145.9</v>
      </c>
      <c r="F37">
        <v>147</v>
      </c>
      <c r="G37">
        <f>_xll.TA_TYPPRICE(D37,E37,F37)</f>
        <v>147.4</v>
      </c>
      <c r="H37">
        <v>145.93873018511869</v>
      </c>
      <c r="I37" t="str">
        <f t="shared" si="0"/>
        <v>UP</v>
      </c>
      <c r="J37">
        <v>142.80014621835173</v>
      </c>
      <c r="K37">
        <v>138.70204815831519</v>
      </c>
      <c r="L37" t="str">
        <f t="shared" si="1"/>
        <v>UP</v>
      </c>
      <c r="M37" t="str">
        <f t="shared" si="2"/>
        <v>UP</v>
      </c>
      <c r="N37">
        <v>79.750321924378355</v>
      </c>
      <c r="O37" t="str">
        <f t="shared" si="3"/>
        <v>UP</v>
      </c>
      <c r="P37" t="str">
        <f t="shared" si="4"/>
        <v>UP</v>
      </c>
      <c r="Q37">
        <f t="shared" si="5"/>
        <v>1.0999999999999943</v>
      </c>
      <c r="R37">
        <f t="shared" si="6"/>
        <v>3.4000000000000057</v>
      </c>
      <c r="S37">
        <f t="shared" si="7"/>
        <v>0.32352941176470368</v>
      </c>
      <c r="T37" t="str">
        <f t="shared" si="8"/>
        <v>No Indication</v>
      </c>
      <c r="U37" t="str">
        <f t="shared" si="9"/>
        <v>No T+M+I</v>
      </c>
      <c r="V37">
        <v>138.96084873207704</v>
      </c>
      <c r="W37">
        <v>135.47126182905484</v>
      </c>
      <c r="X37">
        <f t="shared" si="10"/>
        <v>3.4895869030222002</v>
      </c>
      <c r="Y37">
        <v>1.1267481545836584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146.5</v>
      </c>
      <c r="D38">
        <v>147.9</v>
      </c>
      <c r="E38">
        <v>145.75</v>
      </c>
      <c r="F38">
        <v>146</v>
      </c>
      <c r="G38">
        <f>_xll.TA_TYPPRICE(D38,E38,F38)</f>
        <v>146.54999999999998</v>
      </c>
      <c r="H38">
        <v>146.24436509255935</v>
      </c>
      <c r="I38" t="str">
        <f t="shared" si="0"/>
        <v>DOWN</v>
      </c>
      <c r="J38">
        <v>143.933447058718</v>
      </c>
      <c r="K38">
        <v>140.26825967868959</v>
      </c>
      <c r="L38" t="str">
        <f t="shared" si="1"/>
        <v>UP</v>
      </c>
      <c r="M38" t="str">
        <f t="shared" si="2"/>
        <v>No Trend</v>
      </c>
      <c r="N38">
        <v>72.849321524060329</v>
      </c>
      <c r="O38" t="str">
        <f t="shared" si="3"/>
        <v>UP</v>
      </c>
      <c r="P38" t="str">
        <f t="shared" si="4"/>
        <v>No Trend + Momentum</v>
      </c>
      <c r="Q38">
        <f t="shared" si="5"/>
        <v>0.25</v>
      </c>
      <c r="R38">
        <f t="shared" si="6"/>
        <v>2.1500000000000057</v>
      </c>
      <c r="S38">
        <f t="shared" si="7"/>
        <v>0.11627906976744155</v>
      </c>
      <c r="T38" t="str">
        <f t="shared" si="8"/>
        <v>DOWN</v>
      </c>
      <c r="U38" t="str">
        <f t="shared" si="9"/>
        <v>No T+M+I</v>
      </c>
      <c r="V38">
        <v>140.04379508098828</v>
      </c>
      <c r="W38">
        <v>136.25116836023597</v>
      </c>
      <c r="X38">
        <f t="shared" si="10"/>
        <v>3.7926267207523097</v>
      </c>
      <c r="Y38">
        <v>1.6599238678173887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146.44999999999999</v>
      </c>
      <c r="D39">
        <v>150.15</v>
      </c>
      <c r="E39">
        <v>144</v>
      </c>
      <c r="F39">
        <v>144</v>
      </c>
      <c r="G39">
        <f>_xll.TA_TYPPRICE(D39,E39,F39)</f>
        <v>146.04999999999998</v>
      </c>
      <c r="H39">
        <v>146.14718254627968</v>
      </c>
      <c r="I39" t="str">
        <f t="shared" si="0"/>
        <v>DOWN</v>
      </c>
      <c r="J39">
        <v>145.31490326789179</v>
      </c>
      <c r="K39">
        <v>141.09753530564745</v>
      </c>
      <c r="L39" t="str">
        <f t="shared" si="1"/>
        <v>No Confirmation</v>
      </c>
      <c r="M39" t="str">
        <f t="shared" si="2"/>
        <v>No Trend</v>
      </c>
      <c r="N39">
        <v>59.892657433257583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6.1500000000000057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140.65244199160546</v>
      </c>
      <c r="W39">
        <v>136.82515588910738</v>
      </c>
      <c r="X39">
        <f t="shared" si="10"/>
        <v>3.8272861024980784</v>
      </c>
      <c r="Y39">
        <v>2.0933963147535266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145</v>
      </c>
      <c r="D40">
        <v>145.35</v>
      </c>
      <c r="E40">
        <v>138.35</v>
      </c>
      <c r="F40">
        <v>140</v>
      </c>
      <c r="G40">
        <f>_xll.TA_TYPPRICE(D40,E40,F40)</f>
        <v>141.23333333333332</v>
      </c>
      <c r="H40">
        <v>143.69025793980649</v>
      </c>
      <c r="I40" t="str">
        <f t="shared" si="0"/>
        <v>DOWN</v>
      </c>
      <c r="J40">
        <v>145.32270254169362</v>
      </c>
      <c r="K40">
        <v>140.48697190439248</v>
      </c>
      <c r="L40" t="str">
        <f t="shared" si="1"/>
        <v>DOWN</v>
      </c>
      <c r="M40" t="str">
        <f t="shared" si="2"/>
        <v>DOWN</v>
      </c>
      <c r="N40">
        <v>41.458559067856079</v>
      </c>
      <c r="O40" t="str">
        <f t="shared" si="3"/>
        <v>No Momentum</v>
      </c>
      <c r="P40" t="str">
        <f t="shared" si="4"/>
        <v>No Trend + Momentum</v>
      </c>
      <c r="Q40">
        <f t="shared" si="5"/>
        <v>1.6500000000000057</v>
      </c>
      <c r="R40">
        <f t="shared" si="6"/>
        <v>7</v>
      </c>
      <c r="S40">
        <f t="shared" si="7"/>
        <v>0.23571428571428651</v>
      </c>
      <c r="T40" t="str">
        <f t="shared" si="8"/>
        <v>No Indication</v>
      </c>
      <c r="U40" t="str">
        <f t="shared" si="9"/>
        <v>No T+M+I</v>
      </c>
      <c r="V40">
        <v>140.55206630058925</v>
      </c>
      <c r="W40">
        <v>137.06032952695128</v>
      </c>
      <c r="X40">
        <f t="shared" si="10"/>
        <v>3.4917367736379674</v>
      </c>
      <c r="Y40">
        <v>2.3730644065304149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140.4</v>
      </c>
      <c r="D41">
        <v>140.9</v>
      </c>
      <c r="E41">
        <v>135</v>
      </c>
      <c r="F41">
        <v>137</v>
      </c>
      <c r="G41">
        <f>_xll.TA_TYPPRICE(D41,E41,F41)</f>
        <v>137.63333333333333</v>
      </c>
      <c r="H41">
        <v>140.66179563656991</v>
      </c>
      <c r="I41" t="str">
        <f t="shared" si="0"/>
        <v>DOWN</v>
      </c>
      <c r="J41">
        <v>144.33987975465058</v>
      </c>
      <c r="K41">
        <v>139.26764481452747</v>
      </c>
      <c r="L41" t="str">
        <f t="shared" si="1"/>
        <v>DOWN</v>
      </c>
      <c r="M41" t="str">
        <f t="shared" si="2"/>
        <v>DOWN</v>
      </c>
      <c r="N41">
        <v>32.174607743960671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5.9000000000000057</v>
      </c>
      <c r="S41">
        <f t="shared" si="7"/>
        <v>0.33898305084745728</v>
      </c>
      <c r="T41" t="str">
        <f t="shared" si="8"/>
        <v>No Indication</v>
      </c>
      <c r="U41" t="str">
        <f t="shared" si="9"/>
        <v>No T+M+I</v>
      </c>
      <c r="V41">
        <v>140.00559456203706</v>
      </c>
      <c r="W41">
        <v>137.05586067310304</v>
      </c>
      <c r="X41">
        <f t="shared" si="10"/>
        <v>2.9497338889340199</v>
      </c>
      <c r="Y41">
        <v>2.4883983030111358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136.1</v>
      </c>
      <c r="D42">
        <v>141.85</v>
      </c>
      <c r="E42">
        <v>134.6</v>
      </c>
      <c r="F42">
        <v>141</v>
      </c>
      <c r="G42">
        <f>_xll.TA_TYPPRICE(D42,E42,F42)</f>
        <v>139.15</v>
      </c>
      <c r="H42">
        <v>139.90589781828496</v>
      </c>
      <c r="I42" t="str">
        <f t="shared" si="0"/>
        <v>UP</v>
      </c>
      <c r="J42">
        <v>143.786573142506</v>
      </c>
      <c r="K42">
        <v>138.23039041129914</v>
      </c>
      <c r="L42" t="str">
        <f t="shared" si="1"/>
        <v>No Confirmation</v>
      </c>
      <c r="M42" t="str">
        <f t="shared" si="2"/>
        <v>No Trend</v>
      </c>
      <c r="N42">
        <v>50.608579488239783</v>
      </c>
      <c r="O42" t="str">
        <f t="shared" si="3"/>
        <v>No Momentum</v>
      </c>
      <c r="P42" t="str">
        <f t="shared" si="4"/>
        <v>No Trend + Momentum</v>
      </c>
      <c r="Q42">
        <f t="shared" si="5"/>
        <v>6.4000000000000057</v>
      </c>
      <c r="R42">
        <f t="shared" si="6"/>
        <v>7.25</v>
      </c>
      <c r="S42">
        <f t="shared" si="7"/>
        <v>0.88275862068965594</v>
      </c>
      <c r="T42" t="str">
        <f t="shared" si="8"/>
        <v>UP</v>
      </c>
      <c r="U42" t="str">
        <f t="shared" si="9"/>
        <v>No T+M+I</v>
      </c>
      <c r="V42">
        <v>140.15858001403137</v>
      </c>
      <c r="W42">
        <v>137.34801914176208</v>
      </c>
      <c r="X42">
        <f t="shared" si="10"/>
        <v>2.8105608722692921</v>
      </c>
      <c r="Y42">
        <v>2.5528308168627669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142.55000000000001</v>
      </c>
      <c r="D43">
        <v>144.80000000000001</v>
      </c>
      <c r="E43">
        <v>141.75</v>
      </c>
      <c r="F43">
        <v>143</v>
      </c>
      <c r="G43">
        <f>_xll.TA_TYPPRICE(D43,E43,F43)</f>
        <v>143.18333333333334</v>
      </c>
      <c r="H43">
        <v>141.54461557580913</v>
      </c>
      <c r="I43" t="str">
        <f t="shared" si="0"/>
        <v>UP</v>
      </c>
      <c r="J43">
        <v>144.01177911083801</v>
      </c>
      <c r="K43">
        <v>139.01252587545488</v>
      </c>
      <c r="L43" t="str">
        <f t="shared" si="1"/>
        <v>No Confirmation</v>
      </c>
      <c r="M43" t="str">
        <f t="shared" si="2"/>
        <v>No Trend</v>
      </c>
      <c r="N43">
        <v>57.780277518535094</v>
      </c>
      <c r="O43" t="str">
        <f t="shared" si="3"/>
        <v>No Momentum</v>
      </c>
      <c r="P43" t="str">
        <f t="shared" si="4"/>
        <v>No Trend + Momentum</v>
      </c>
      <c r="Q43">
        <f t="shared" si="5"/>
        <v>1.25</v>
      </c>
      <c r="R43">
        <f t="shared" si="6"/>
        <v>3.0500000000000114</v>
      </c>
      <c r="S43">
        <f t="shared" si="7"/>
        <v>0.40983606557376895</v>
      </c>
      <c r="T43" t="str">
        <f t="shared" si="8"/>
        <v>No Indication</v>
      </c>
      <c r="U43" t="str">
        <f t="shared" si="9"/>
        <v>No T+M+I</v>
      </c>
      <c r="V43">
        <v>140.59572155033425</v>
      </c>
      <c r="W43">
        <v>137.76668439052045</v>
      </c>
      <c r="X43">
        <f t="shared" si="10"/>
        <v>2.8290371598137938</v>
      </c>
      <c r="Y43">
        <v>2.6080720854529722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142.9</v>
      </c>
      <c r="D44">
        <v>146.05000000000001</v>
      </c>
      <c r="E44">
        <v>140.15</v>
      </c>
      <c r="F44">
        <v>145</v>
      </c>
      <c r="G44">
        <f>_xll.TA_TYPPRICE(D44,E44,F44)</f>
        <v>143.73333333333335</v>
      </c>
      <c r="H44">
        <v>142.63897445457124</v>
      </c>
      <c r="I44" t="str">
        <f t="shared" si="0"/>
        <v>UP</v>
      </c>
      <c r="J44">
        <v>144.46471708620734</v>
      </c>
      <c r="K44">
        <v>139.26529790313157</v>
      </c>
      <c r="L44" t="str">
        <f t="shared" si="1"/>
        <v>UP</v>
      </c>
      <c r="M44" t="str">
        <f t="shared" si="2"/>
        <v>UP</v>
      </c>
      <c r="N44">
        <v>64.266047559146571</v>
      </c>
      <c r="O44" t="str">
        <f t="shared" si="3"/>
        <v>UP</v>
      </c>
      <c r="P44" t="str">
        <f t="shared" si="4"/>
        <v>UP</v>
      </c>
      <c r="Q44">
        <f t="shared" si="5"/>
        <v>4.8499999999999943</v>
      </c>
      <c r="R44">
        <f t="shared" si="6"/>
        <v>5.9000000000000057</v>
      </c>
      <c r="S44">
        <f t="shared" si="7"/>
        <v>0.822033898305083</v>
      </c>
      <c r="T44" t="str">
        <f t="shared" si="8"/>
        <v>UP</v>
      </c>
      <c r="U44" t="str">
        <f t="shared" si="9"/>
        <v>UP</v>
      </c>
      <c r="V44">
        <v>141.27330285028282</v>
      </c>
      <c r="W44">
        <v>138.3024855467782</v>
      </c>
      <c r="X44">
        <f t="shared" si="10"/>
        <v>2.9708173035046173</v>
      </c>
      <c r="Y44">
        <v>2.6806211290633013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144</v>
      </c>
      <c r="D45">
        <v>145.44999999999999</v>
      </c>
      <c r="E45">
        <v>143.4</v>
      </c>
      <c r="F45">
        <v>144</v>
      </c>
      <c r="G45">
        <f>_xll.TA_TYPPRICE(D45,E45,F45)</f>
        <v>144.28333333333333</v>
      </c>
      <c r="H45">
        <v>143.46115389395229</v>
      </c>
      <c r="I45" t="str">
        <f t="shared" si="0"/>
        <v>UP</v>
      </c>
      <c r="J45">
        <v>144.68366884482793</v>
      </c>
      <c r="K45">
        <v>140.18412059132456</v>
      </c>
      <c r="L45" t="str">
        <f t="shared" si="1"/>
        <v>No Confirmation</v>
      </c>
      <c r="M45" t="str">
        <f t="shared" si="2"/>
        <v>No Trend</v>
      </c>
      <c r="N45">
        <v>58.636254745911408</v>
      </c>
      <c r="O45" t="str">
        <f t="shared" si="3"/>
        <v>No Momentum</v>
      </c>
      <c r="P45" t="str">
        <f t="shared" si="4"/>
        <v>No Trend + Momentum</v>
      </c>
      <c r="Q45">
        <f t="shared" si="5"/>
        <v>0.59999999999999432</v>
      </c>
      <c r="R45">
        <f t="shared" si="6"/>
        <v>2.0499999999999829</v>
      </c>
      <c r="S45">
        <f t="shared" si="7"/>
        <v>0.29268292682926794</v>
      </c>
      <c r="T45" t="str">
        <f t="shared" si="8"/>
        <v>No Indication</v>
      </c>
      <c r="U45" t="str">
        <f t="shared" si="9"/>
        <v>No T+M+I</v>
      </c>
      <c r="V45">
        <v>141.69279471947007</v>
      </c>
      <c r="W45">
        <v>138.72452365442425</v>
      </c>
      <c r="X45">
        <f t="shared" si="10"/>
        <v>2.9682710650458262</v>
      </c>
      <c r="Y45">
        <v>2.7381511162598065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144.5</v>
      </c>
      <c r="D46">
        <v>149.4</v>
      </c>
      <c r="E46">
        <v>143.4</v>
      </c>
      <c r="F46">
        <v>148</v>
      </c>
      <c r="G46">
        <f>_xll.TA_TYPPRICE(D46,E46,F46)</f>
        <v>146.93333333333334</v>
      </c>
      <c r="H46">
        <v>145.1972436136428</v>
      </c>
      <c r="I46" t="str">
        <f t="shared" si="0"/>
        <v>UP</v>
      </c>
      <c r="J46">
        <v>145.73174243486616</v>
      </c>
      <c r="K46">
        <v>140.89876045991909</v>
      </c>
      <c r="L46" t="str">
        <f t="shared" si="1"/>
        <v>UP</v>
      </c>
      <c r="M46" t="str">
        <f t="shared" si="2"/>
        <v>UP</v>
      </c>
      <c r="N46">
        <v>71.235361301461012</v>
      </c>
      <c r="O46" t="str">
        <f t="shared" si="3"/>
        <v>UP</v>
      </c>
      <c r="P46" t="str">
        <f t="shared" si="4"/>
        <v>UP</v>
      </c>
      <c r="Q46">
        <f t="shared" si="5"/>
        <v>4.5999999999999943</v>
      </c>
      <c r="R46">
        <f t="shared" si="6"/>
        <v>6</v>
      </c>
      <c r="S46">
        <f t="shared" si="7"/>
        <v>0.76666666666666572</v>
      </c>
      <c r="T46" t="str">
        <f t="shared" si="8"/>
        <v>No Indication</v>
      </c>
      <c r="U46" t="str">
        <f t="shared" si="9"/>
        <v>No T+M+I</v>
      </c>
      <c r="V46">
        <v>142.66313399339776</v>
      </c>
      <c r="W46">
        <v>139.41159597631875</v>
      </c>
      <c r="X46">
        <f t="shared" si="10"/>
        <v>3.2515380170790138</v>
      </c>
      <c r="Y46">
        <v>2.8408284964236481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149.1</v>
      </c>
      <c r="D47">
        <v>150</v>
      </c>
      <c r="E47">
        <v>148</v>
      </c>
      <c r="F47">
        <v>149</v>
      </c>
      <c r="G47">
        <f>_xll.TA_TYPPRICE(D47,E47,F47)</f>
        <v>149</v>
      </c>
      <c r="H47">
        <v>147.0986218068214</v>
      </c>
      <c r="I47" t="str">
        <f t="shared" si="0"/>
        <v>UP</v>
      </c>
      <c r="J47">
        <v>146.680244116007</v>
      </c>
      <c r="K47">
        <v>142.47681369104819</v>
      </c>
      <c r="L47" t="str">
        <f t="shared" si="1"/>
        <v>UP</v>
      </c>
      <c r="M47" t="str">
        <f t="shared" si="2"/>
        <v>UP</v>
      </c>
      <c r="N47">
        <v>73.735368334790579</v>
      </c>
      <c r="O47" t="str">
        <f t="shared" si="3"/>
        <v>UP</v>
      </c>
      <c r="P47" t="str">
        <f t="shared" si="4"/>
        <v>UP</v>
      </c>
      <c r="Q47">
        <f t="shared" si="5"/>
        <v>1</v>
      </c>
      <c r="R47">
        <f t="shared" si="6"/>
        <v>2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143.63803645595195</v>
      </c>
      <c r="W47">
        <v>140.12184812622107</v>
      </c>
      <c r="X47">
        <f t="shared" si="10"/>
        <v>3.5161883297308805</v>
      </c>
      <c r="Y47">
        <v>2.9759004630850945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149.1</v>
      </c>
      <c r="D48">
        <v>151.5</v>
      </c>
      <c r="E48">
        <v>148.6</v>
      </c>
      <c r="F48">
        <v>149</v>
      </c>
      <c r="G48">
        <f>_xll.TA_TYPPRICE(D48,E48,F48)</f>
        <v>149.70000000000002</v>
      </c>
      <c r="H48">
        <v>148.39931090341071</v>
      </c>
      <c r="I48" t="str">
        <f t="shared" si="0"/>
        <v>UP</v>
      </c>
      <c r="J48">
        <v>147.75130097911656</v>
      </c>
      <c r="K48">
        <v>143.83752175970415</v>
      </c>
      <c r="L48" t="str">
        <f t="shared" si="1"/>
        <v>UP</v>
      </c>
      <c r="M48" t="str">
        <f t="shared" si="2"/>
        <v>UP</v>
      </c>
      <c r="N48">
        <v>73.735368334790564</v>
      </c>
      <c r="O48" t="str">
        <f t="shared" si="3"/>
        <v>UP</v>
      </c>
      <c r="P48" t="str">
        <f t="shared" si="4"/>
        <v>UP</v>
      </c>
      <c r="Q48">
        <f t="shared" si="5"/>
        <v>0.40000000000000568</v>
      </c>
      <c r="R48">
        <f t="shared" si="6"/>
        <v>2.9000000000000057</v>
      </c>
      <c r="S48">
        <f t="shared" si="7"/>
        <v>0.13793103448276031</v>
      </c>
      <c r="T48" t="str">
        <f t="shared" si="8"/>
        <v>DOWN</v>
      </c>
      <c r="U48" t="str">
        <f t="shared" si="9"/>
        <v>No T+M+I</v>
      </c>
      <c r="V48">
        <v>144.46295392426703</v>
      </c>
      <c r="W48">
        <v>140.77948900576024</v>
      </c>
      <c r="X48">
        <f t="shared" si="10"/>
        <v>3.683464918506786</v>
      </c>
      <c r="Y48">
        <v>3.1174133541694329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148.94999999999999</v>
      </c>
      <c r="D49">
        <v>149.65</v>
      </c>
      <c r="E49">
        <v>147.1</v>
      </c>
      <c r="F49">
        <v>148</v>
      </c>
      <c r="G49">
        <f>_xll.TA_TYPPRICE(D49,E49,F49)</f>
        <v>148.25</v>
      </c>
      <c r="H49">
        <v>148.32465545170535</v>
      </c>
      <c r="I49" t="str">
        <f t="shared" si="0"/>
        <v>DOWN</v>
      </c>
      <c r="J49">
        <v>148.17323409486843</v>
      </c>
      <c r="K49">
        <v>144.56251692421432</v>
      </c>
      <c r="L49" t="str">
        <f t="shared" si="1"/>
        <v>No Confirmation</v>
      </c>
      <c r="M49" t="str">
        <f t="shared" si="2"/>
        <v>No Trend</v>
      </c>
      <c r="N49">
        <v>64.919278308868115</v>
      </c>
      <c r="O49" t="str">
        <f t="shared" si="3"/>
        <v>UP</v>
      </c>
      <c r="P49" t="str">
        <f t="shared" si="4"/>
        <v>No Trend + Momentum</v>
      </c>
      <c r="Q49">
        <f t="shared" si="5"/>
        <v>0.90000000000000568</v>
      </c>
      <c r="R49">
        <f t="shared" si="6"/>
        <v>2.5500000000000114</v>
      </c>
      <c r="S49">
        <f t="shared" si="7"/>
        <v>0.35294117647058887</v>
      </c>
      <c r="T49" t="str">
        <f t="shared" si="8"/>
        <v>No Indication</v>
      </c>
      <c r="U49" t="str">
        <f t="shared" si="9"/>
        <v>No T+M+I</v>
      </c>
      <c r="V49">
        <v>145.00711485899518</v>
      </c>
      <c r="W49">
        <v>141.31434167200021</v>
      </c>
      <c r="X49">
        <f t="shared" si="10"/>
        <v>3.6927731869949696</v>
      </c>
      <c r="Y49">
        <v>3.2324853207345403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149.69999999999999</v>
      </c>
      <c r="D50">
        <v>153.30000000000001</v>
      </c>
      <c r="E50">
        <v>136</v>
      </c>
      <c r="F50">
        <v>149</v>
      </c>
      <c r="G50">
        <f>_xll.TA_TYPPRICE(D50,E50,F50)</f>
        <v>146.1</v>
      </c>
      <c r="H50">
        <v>147.21232772585267</v>
      </c>
      <c r="I50" t="str">
        <f t="shared" si="0"/>
        <v>UP</v>
      </c>
      <c r="J50">
        <v>149.31251540711989</v>
      </c>
      <c r="K50">
        <v>142.65973538550003</v>
      </c>
      <c r="L50" t="str">
        <f t="shared" si="1"/>
        <v>No Confirmation</v>
      </c>
      <c r="M50" t="str">
        <f t="shared" si="2"/>
        <v>No Trend</v>
      </c>
      <c r="N50">
        <v>69.480558556454156</v>
      </c>
      <c r="O50" t="str">
        <f t="shared" si="3"/>
        <v>UP</v>
      </c>
      <c r="P50" t="str">
        <f t="shared" si="4"/>
        <v>No Trend + Momentum</v>
      </c>
      <c r="Q50">
        <f t="shared" si="5"/>
        <v>13</v>
      </c>
      <c r="R50">
        <f t="shared" si="6"/>
        <v>17.300000000000011</v>
      </c>
      <c r="S50">
        <f t="shared" si="7"/>
        <v>0.75144508670520183</v>
      </c>
      <c r="T50" t="str">
        <f t="shared" si="8"/>
        <v>No Indication</v>
      </c>
      <c r="U50" t="str">
        <f t="shared" si="9"/>
        <v>No T+M+I</v>
      </c>
      <c r="V50">
        <v>145.62140488068823</v>
      </c>
      <c r="W50">
        <v>141.88364969629649</v>
      </c>
      <c r="X50">
        <f t="shared" si="10"/>
        <v>3.7377551843917445</v>
      </c>
      <c r="Y50">
        <v>3.3335392934659813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149.19999999999999</v>
      </c>
      <c r="D51">
        <v>150.55000000000001</v>
      </c>
      <c r="E51">
        <v>146.69999999999999</v>
      </c>
      <c r="F51">
        <v>148</v>
      </c>
      <c r="G51">
        <f>_xll.TA_TYPPRICE(D51,E51,F51)</f>
        <v>148.41666666666666</v>
      </c>
      <c r="H51">
        <v>147.81449719625965</v>
      </c>
      <c r="I51" t="str">
        <f t="shared" si="0"/>
        <v>UP</v>
      </c>
      <c r="J51">
        <v>149.58751198331547</v>
      </c>
      <c r="K51">
        <v>143.55757196650001</v>
      </c>
      <c r="L51" t="str">
        <f t="shared" si="1"/>
        <v>No Confirmation</v>
      </c>
      <c r="M51" t="str">
        <f t="shared" si="2"/>
        <v>No Trend</v>
      </c>
      <c r="N51">
        <v>59.766781735150786</v>
      </c>
      <c r="O51" t="str">
        <f t="shared" si="3"/>
        <v>No Momentum</v>
      </c>
      <c r="P51" t="str">
        <f t="shared" si="4"/>
        <v>No Trend + Momentum</v>
      </c>
      <c r="Q51">
        <f t="shared" si="5"/>
        <v>1.3000000000000114</v>
      </c>
      <c r="R51">
        <f t="shared" si="6"/>
        <v>3.8500000000000227</v>
      </c>
      <c r="S51">
        <f t="shared" si="7"/>
        <v>0.33766233766233861</v>
      </c>
      <c r="T51" t="str">
        <f t="shared" si="8"/>
        <v>No Indication</v>
      </c>
      <c r="U51" t="str">
        <f t="shared" si="9"/>
        <v>No T+M+I</v>
      </c>
      <c r="V51">
        <v>145.98734259135159</v>
      </c>
      <c r="W51">
        <v>142.33671268175601</v>
      </c>
      <c r="X51">
        <f t="shared" si="10"/>
        <v>3.6506299095955796</v>
      </c>
      <c r="Y51">
        <v>3.396957416691901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148.25</v>
      </c>
      <c r="D52">
        <v>150.4</v>
      </c>
      <c r="E52">
        <v>147.15</v>
      </c>
      <c r="F52">
        <v>149</v>
      </c>
      <c r="G52">
        <f>_xll.TA_TYPPRICE(D52,E52,F52)</f>
        <v>148.85</v>
      </c>
      <c r="H52">
        <v>148.33224859812981</v>
      </c>
      <c r="I52" t="str">
        <f t="shared" si="0"/>
        <v>UP</v>
      </c>
      <c r="J52">
        <v>149.76806487591202</v>
      </c>
      <c r="K52">
        <v>144.35588930727778</v>
      </c>
      <c r="L52" t="str">
        <f t="shared" si="1"/>
        <v>No Confirmation</v>
      </c>
      <c r="M52" t="str">
        <f t="shared" si="2"/>
        <v>No Trend</v>
      </c>
      <c r="N52">
        <v>65.751883336440315</v>
      </c>
      <c r="O52" t="str">
        <f t="shared" si="3"/>
        <v>UP</v>
      </c>
      <c r="P52" t="str">
        <f t="shared" si="4"/>
        <v>No Trend + Momentum</v>
      </c>
      <c r="Q52">
        <f t="shared" si="5"/>
        <v>1.8499999999999943</v>
      </c>
      <c r="R52">
        <f t="shared" si="6"/>
        <v>3.25</v>
      </c>
      <c r="S52">
        <f t="shared" si="7"/>
        <v>0.56923076923076743</v>
      </c>
      <c r="T52" t="str">
        <f t="shared" si="8"/>
        <v>No Indication</v>
      </c>
      <c r="U52" t="str">
        <f t="shared" si="9"/>
        <v>No T+M+I</v>
      </c>
      <c r="V52">
        <v>146.45082834652828</v>
      </c>
      <c r="W52">
        <v>142.83028952014445</v>
      </c>
      <c r="X52">
        <f t="shared" si="10"/>
        <v>3.6205388263838358</v>
      </c>
      <c r="Y52">
        <v>3.441673698630288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150</v>
      </c>
      <c r="D53">
        <v>153.69999999999999</v>
      </c>
      <c r="E53">
        <v>149.1</v>
      </c>
      <c r="F53">
        <v>151</v>
      </c>
      <c r="G53">
        <f>_xll.TA_TYPPRICE(D53,E53,F53)</f>
        <v>151.26666666666665</v>
      </c>
      <c r="H53">
        <v>149.79945763239823</v>
      </c>
      <c r="I53" t="str">
        <f t="shared" si="0"/>
        <v>UP</v>
      </c>
      <c r="J53">
        <v>150.64182823682046</v>
      </c>
      <c r="K53">
        <v>145.41013612788271</v>
      </c>
      <c r="L53" t="str">
        <f t="shared" si="1"/>
        <v>UP</v>
      </c>
      <c r="M53" t="str">
        <f t="shared" si="2"/>
        <v>UP</v>
      </c>
      <c r="N53">
        <v>75.036005413713113</v>
      </c>
      <c r="O53" t="str">
        <f t="shared" si="3"/>
        <v>UP</v>
      </c>
      <c r="P53" t="str">
        <f t="shared" si="4"/>
        <v>UP</v>
      </c>
      <c r="Q53">
        <f t="shared" si="5"/>
        <v>1.9000000000000057</v>
      </c>
      <c r="R53">
        <f t="shared" si="6"/>
        <v>4.5999999999999943</v>
      </c>
      <c r="S53">
        <f t="shared" si="7"/>
        <v>0.41304347826087129</v>
      </c>
      <c r="T53" t="str">
        <f t="shared" si="8"/>
        <v>No Indication</v>
      </c>
      <c r="U53" t="str">
        <f t="shared" si="9"/>
        <v>No T+M+I</v>
      </c>
      <c r="V53">
        <v>147.15070090860087</v>
      </c>
      <c r="W53">
        <v>143.435453259393</v>
      </c>
      <c r="X53">
        <f t="shared" si="10"/>
        <v>3.7152476492078677</v>
      </c>
      <c r="Y53">
        <v>3.4963884887458039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151.4</v>
      </c>
      <c r="D54">
        <v>151.94999999999999</v>
      </c>
      <c r="E54">
        <v>147.94999999999999</v>
      </c>
      <c r="F54">
        <v>150</v>
      </c>
      <c r="G54">
        <f>_xll.TA_TYPPRICE(D54,E54,F54)</f>
        <v>149.96666666666667</v>
      </c>
      <c r="H54">
        <v>149.88306214953246</v>
      </c>
      <c r="I54" t="str">
        <f t="shared" si="0"/>
        <v>UP</v>
      </c>
      <c r="J54">
        <v>150.93253307308257</v>
      </c>
      <c r="K54">
        <v>145.97455032168654</v>
      </c>
      <c r="L54" t="str">
        <f t="shared" si="1"/>
        <v>No Confirmation</v>
      </c>
      <c r="M54" t="str">
        <f t="shared" si="2"/>
        <v>No Trend</v>
      </c>
      <c r="N54">
        <v>64.164729180189084</v>
      </c>
      <c r="O54" t="str">
        <f t="shared" si="3"/>
        <v>UP</v>
      </c>
      <c r="P54" t="str">
        <f t="shared" si="4"/>
        <v>No Trend + Momentum</v>
      </c>
      <c r="Q54">
        <f t="shared" si="5"/>
        <v>2.0500000000000114</v>
      </c>
      <c r="R54">
        <f t="shared" si="6"/>
        <v>4</v>
      </c>
      <c r="S54">
        <f t="shared" si="7"/>
        <v>0.51250000000000284</v>
      </c>
      <c r="T54" t="str">
        <f t="shared" si="8"/>
        <v>No Indication</v>
      </c>
      <c r="U54" t="str">
        <f t="shared" si="9"/>
        <v>No T+M+I</v>
      </c>
      <c r="V54">
        <v>147.58905461496997</v>
      </c>
      <c r="W54">
        <v>143.92171598091946</v>
      </c>
      <c r="X54">
        <f t="shared" si="10"/>
        <v>3.667338634050509</v>
      </c>
      <c r="Y54">
        <v>3.5305785178067448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150.30000000000001</v>
      </c>
      <c r="D55">
        <v>150.75</v>
      </c>
      <c r="E55">
        <v>147.80000000000001</v>
      </c>
      <c r="F55">
        <v>149</v>
      </c>
      <c r="G55">
        <f>_xll.TA_TYPPRICE(D55,E55,F55)</f>
        <v>149.18333333333334</v>
      </c>
      <c r="H55">
        <v>149.5331977414329</v>
      </c>
      <c r="I55" t="str">
        <f t="shared" si="0"/>
        <v>DOWN</v>
      </c>
      <c r="J55">
        <v>150.8919701679531</v>
      </c>
      <c r="K55">
        <v>146.38020580575619</v>
      </c>
      <c r="L55" t="str">
        <f t="shared" si="1"/>
        <v>No Confirmation</v>
      </c>
      <c r="M55" t="str">
        <f t="shared" si="2"/>
        <v>No Trend</v>
      </c>
      <c r="N55">
        <v>54.326200227706941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2.9499999999999886</v>
      </c>
      <c r="S55">
        <f t="shared" si="7"/>
        <v>0.40677966101694685</v>
      </c>
      <c r="T55" t="str">
        <f t="shared" si="8"/>
        <v>No Indication</v>
      </c>
      <c r="U55" t="str">
        <f t="shared" si="9"/>
        <v>No T+M+I</v>
      </c>
      <c r="V55">
        <v>147.80612313574383</v>
      </c>
      <c r="W55">
        <v>144.29788516751802</v>
      </c>
      <c r="X55">
        <f t="shared" si="10"/>
        <v>3.5082379682258136</v>
      </c>
      <c r="Y55">
        <v>3.5261104078905587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150.1</v>
      </c>
      <c r="D56">
        <v>150.85</v>
      </c>
      <c r="E56">
        <v>141.1</v>
      </c>
      <c r="F56">
        <v>148</v>
      </c>
      <c r="G56">
        <f>_xll.TA_TYPPRICE(D56,E56,F56)</f>
        <v>146.65</v>
      </c>
      <c r="H56">
        <v>148.09159887071644</v>
      </c>
      <c r="I56" t="str">
        <f t="shared" si="0"/>
        <v>DOWN</v>
      </c>
      <c r="J56">
        <v>150.88264346396352</v>
      </c>
      <c r="K56">
        <v>145.20682673781036</v>
      </c>
      <c r="L56" t="str">
        <f t="shared" si="1"/>
        <v>No Confirmation</v>
      </c>
      <c r="M56" t="str">
        <f t="shared" si="2"/>
        <v>No Trend</v>
      </c>
      <c r="N56">
        <v>45.588466615579335</v>
      </c>
      <c r="O56" t="str">
        <f t="shared" si="3"/>
        <v>No Momentum</v>
      </c>
      <c r="P56" t="str">
        <f t="shared" si="4"/>
        <v>No Trend + Momentum</v>
      </c>
      <c r="Q56">
        <f t="shared" si="5"/>
        <v>6.9000000000000057</v>
      </c>
      <c r="R56">
        <f t="shared" si="6"/>
        <v>9.75</v>
      </c>
      <c r="S56">
        <f t="shared" si="7"/>
        <v>0.70769230769230829</v>
      </c>
      <c r="T56" t="str">
        <f t="shared" si="8"/>
        <v>No Indication</v>
      </c>
      <c r="U56" t="str">
        <f t="shared" si="9"/>
        <v>No T+M+I</v>
      </c>
      <c r="V56">
        <v>147.83595034562939</v>
      </c>
      <c r="W56">
        <v>144.57211589585</v>
      </c>
      <c r="X56">
        <f t="shared" si="10"/>
        <v>3.263834449779381</v>
      </c>
      <c r="Y56">
        <v>3.4736552162683232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148.4</v>
      </c>
      <c r="D57">
        <v>151.30000000000001</v>
      </c>
      <c r="E57">
        <v>148.4</v>
      </c>
      <c r="F57">
        <v>150</v>
      </c>
      <c r="G57">
        <f>_xll.TA_TYPPRICE(D57,E57,F57)</f>
        <v>149.9</v>
      </c>
      <c r="H57">
        <v>148.99579943535821</v>
      </c>
      <c r="I57" t="str">
        <f t="shared" si="0"/>
        <v>UP</v>
      </c>
      <c r="J57">
        <v>150.9753893608605</v>
      </c>
      <c r="K57">
        <v>145.91642079607473</v>
      </c>
      <c r="L57" t="str">
        <f t="shared" si="1"/>
        <v>No Confirmation</v>
      </c>
      <c r="M57" t="str">
        <f t="shared" si="2"/>
        <v>No Trend</v>
      </c>
      <c r="N57">
        <v>61.19271203579445</v>
      </c>
      <c r="O57" t="str">
        <f t="shared" si="3"/>
        <v>UP</v>
      </c>
      <c r="P57" t="str">
        <f t="shared" si="4"/>
        <v>No Trend + Momentum</v>
      </c>
      <c r="Q57">
        <f t="shared" si="5"/>
        <v>1.5999999999999943</v>
      </c>
      <c r="R57">
        <f t="shared" si="6"/>
        <v>2.9000000000000057</v>
      </c>
      <c r="S57">
        <f t="shared" si="7"/>
        <v>0.55172413793103148</v>
      </c>
      <c r="T57" t="str">
        <f t="shared" si="8"/>
        <v>No Indication</v>
      </c>
      <c r="U57" t="str">
        <f t="shared" si="9"/>
        <v>No T+M+I</v>
      </c>
      <c r="V57">
        <v>148.16888106168639</v>
      </c>
      <c r="W57">
        <v>144.97418138504631</v>
      </c>
      <c r="X57">
        <f t="shared" si="10"/>
        <v>3.1946996766400844</v>
      </c>
      <c r="Y57">
        <v>3.4178641083426755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152.1</v>
      </c>
      <c r="D58">
        <v>154.94999999999999</v>
      </c>
      <c r="E58">
        <v>151.30000000000001</v>
      </c>
      <c r="F58">
        <v>153</v>
      </c>
      <c r="G58">
        <f>_xll.TA_TYPPRICE(D58,E58,F58)</f>
        <v>153.08333333333334</v>
      </c>
      <c r="H58">
        <v>151.03956638434579</v>
      </c>
      <c r="I58" t="str">
        <f t="shared" si="0"/>
        <v>UP</v>
      </c>
      <c r="J58">
        <v>151.85863616955817</v>
      </c>
      <c r="K58">
        <v>147.11277173028034</v>
      </c>
      <c r="L58" t="str">
        <f t="shared" si="1"/>
        <v>UP</v>
      </c>
      <c r="M58" t="str">
        <f t="shared" si="2"/>
        <v>UP</v>
      </c>
      <c r="N58">
        <v>74.763035425463841</v>
      </c>
      <c r="O58" t="str">
        <f t="shared" si="3"/>
        <v>UP</v>
      </c>
      <c r="P58" t="str">
        <f t="shared" si="4"/>
        <v>UP</v>
      </c>
      <c r="Q58">
        <f t="shared" si="5"/>
        <v>1.6999999999999886</v>
      </c>
      <c r="R58">
        <f t="shared" si="6"/>
        <v>3.6499999999999773</v>
      </c>
      <c r="S58">
        <f t="shared" si="7"/>
        <v>0.46575342465753405</v>
      </c>
      <c r="T58" t="str">
        <f t="shared" si="8"/>
        <v>No Indication</v>
      </c>
      <c r="U58" t="str">
        <f t="shared" si="9"/>
        <v>No T+M+I</v>
      </c>
      <c r="V58">
        <v>148.91213012911925</v>
      </c>
      <c r="W58">
        <v>145.56868646763547</v>
      </c>
      <c r="X58">
        <f t="shared" si="10"/>
        <v>3.343443661483775</v>
      </c>
      <c r="Y58">
        <v>3.4029800189708954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153.9</v>
      </c>
      <c r="D59">
        <v>153.9</v>
      </c>
      <c r="E59">
        <v>150.35</v>
      </c>
      <c r="F59">
        <v>153</v>
      </c>
      <c r="G59">
        <f>_xll.TA_TYPPRICE(D59,E59,F59)</f>
        <v>152.41666666666666</v>
      </c>
      <c r="H59">
        <v>151.72811652550621</v>
      </c>
      <c r="I59" t="str">
        <f t="shared" si="0"/>
        <v>UP</v>
      </c>
      <c r="J59">
        <v>152.31227257632301</v>
      </c>
      <c r="K59">
        <v>147.83215579021805</v>
      </c>
      <c r="L59" t="str">
        <f t="shared" si="1"/>
        <v>UP</v>
      </c>
      <c r="M59" t="str">
        <f t="shared" si="2"/>
        <v>UP</v>
      </c>
      <c r="N59">
        <v>74.763035425463855</v>
      </c>
      <c r="O59" t="str">
        <f t="shared" si="3"/>
        <v>UP</v>
      </c>
      <c r="P59" t="str">
        <f t="shared" si="4"/>
        <v>UP</v>
      </c>
      <c r="Q59">
        <f t="shared" si="5"/>
        <v>2.6500000000000057</v>
      </c>
      <c r="R59">
        <f t="shared" si="6"/>
        <v>3.5500000000000114</v>
      </c>
      <c r="S59">
        <f t="shared" si="7"/>
        <v>0.74647887323943585</v>
      </c>
      <c r="T59" t="str">
        <f t="shared" si="8"/>
        <v>No Indication</v>
      </c>
      <c r="U59" t="str">
        <f t="shared" si="9"/>
        <v>No T+M+I</v>
      </c>
      <c r="V59">
        <v>149.54103318617783</v>
      </c>
      <c r="W59">
        <v>146.11915413669951</v>
      </c>
      <c r="X59">
        <f t="shared" si="10"/>
        <v>3.4218790494783207</v>
      </c>
      <c r="Y59">
        <v>3.4067598250723803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153.75</v>
      </c>
      <c r="D60">
        <v>154.65</v>
      </c>
      <c r="E60">
        <v>152.85</v>
      </c>
      <c r="F60">
        <v>154</v>
      </c>
      <c r="G60">
        <f>_xll.TA_TYPPRICE(D60,E60,F60)</f>
        <v>153.83333333333334</v>
      </c>
      <c r="H60">
        <v>152.78072492941976</v>
      </c>
      <c r="I60" t="str">
        <f t="shared" si="0"/>
        <v>UP</v>
      </c>
      <c r="J60">
        <v>152.83176755936233</v>
      </c>
      <c r="K60">
        <v>148.94723228128072</v>
      </c>
      <c r="L60" t="str">
        <f t="shared" si="1"/>
        <v>UP</v>
      </c>
      <c r="M60" t="str">
        <f t="shared" si="2"/>
        <v>UP</v>
      </c>
      <c r="N60">
        <v>78.651234118548913</v>
      </c>
      <c r="O60" t="str">
        <f t="shared" si="3"/>
        <v>UP</v>
      </c>
      <c r="P60" t="str">
        <f t="shared" si="4"/>
        <v>UP</v>
      </c>
      <c r="Q60">
        <f t="shared" si="5"/>
        <v>1.1500000000000057</v>
      </c>
      <c r="R60">
        <f t="shared" si="6"/>
        <v>1.8000000000000114</v>
      </c>
      <c r="S60">
        <f t="shared" si="7"/>
        <v>0.63888888888888806</v>
      </c>
      <c r="T60" t="str">
        <f t="shared" si="8"/>
        <v>No Indication</v>
      </c>
      <c r="U60" t="str">
        <f t="shared" si="9"/>
        <v>No T+M+I</v>
      </c>
      <c r="V60">
        <v>150.227028080612</v>
      </c>
      <c r="W60">
        <v>146.70292049694399</v>
      </c>
      <c r="X60">
        <f t="shared" si="10"/>
        <v>3.5241075836680125</v>
      </c>
      <c r="Y60">
        <v>3.4302293767915066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154.5</v>
      </c>
      <c r="D61">
        <v>155.9</v>
      </c>
      <c r="E61">
        <v>153.35</v>
      </c>
      <c r="F61">
        <v>155</v>
      </c>
      <c r="G61">
        <f>_xll.TA_TYPPRICE(D61,E61,F61)</f>
        <v>154.75</v>
      </c>
      <c r="H61">
        <v>153.76536246470988</v>
      </c>
      <c r="I61" t="str">
        <f t="shared" si="0"/>
        <v>UP</v>
      </c>
      <c r="J61">
        <v>153.51359699061516</v>
      </c>
      <c r="K61">
        <v>149.92562510766277</v>
      </c>
      <c r="L61" t="str">
        <f t="shared" si="1"/>
        <v>UP</v>
      </c>
      <c r="M61" t="str">
        <f t="shared" si="2"/>
        <v>UP</v>
      </c>
      <c r="N61">
        <v>82.098739530522437</v>
      </c>
      <c r="O61" t="str">
        <f t="shared" si="3"/>
        <v>UP</v>
      </c>
      <c r="P61" t="str">
        <f t="shared" si="4"/>
        <v>UP</v>
      </c>
      <c r="Q61">
        <f t="shared" si="5"/>
        <v>1.6500000000000057</v>
      </c>
      <c r="R61">
        <f t="shared" si="6"/>
        <v>2.5500000000000114</v>
      </c>
      <c r="S61">
        <f t="shared" si="7"/>
        <v>0.64705882352941113</v>
      </c>
      <c r="T61" t="str">
        <f t="shared" si="8"/>
        <v>No Indication</v>
      </c>
      <c r="U61" t="str">
        <f t="shared" si="9"/>
        <v>No T+M+I</v>
      </c>
      <c r="V61">
        <v>150.96133145282553</v>
      </c>
      <c r="W61">
        <v>147.31751897865183</v>
      </c>
      <c r="X61">
        <f t="shared" si="10"/>
        <v>3.6438124741736999</v>
      </c>
      <c r="Y61">
        <v>3.4729459962679452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155.5</v>
      </c>
      <c r="D62">
        <v>165</v>
      </c>
      <c r="E62">
        <v>153.35</v>
      </c>
      <c r="F62">
        <v>165</v>
      </c>
      <c r="G62">
        <f>_xll.TA_TYPPRICE(D62,E62,F62)</f>
        <v>161.11666666666667</v>
      </c>
      <c r="H62">
        <v>157.44101456568828</v>
      </c>
      <c r="I62" t="str">
        <f t="shared" si="0"/>
        <v>UP</v>
      </c>
      <c r="J62">
        <v>156.06613099270066</v>
      </c>
      <c r="K62">
        <v>150.68659730595994</v>
      </c>
      <c r="L62" t="str">
        <f t="shared" si="1"/>
        <v>UP</v>
      </c>
      <c r="M62" t="str">
        <f t="shared" si="2"/>
        <v>UP</v>
      </c>
      <c r="N62">
        <v>94.069607427188316</v>
      </c>
      <c r="O62" t="str">
        <f t="shared" si="3"/>
        <v>UP</v>
      </c>
      <c r="P62" t="str">
        <f t="shared" si="4"/>
        <v>UP</v>
      </c>
      <c r="Q62">
        <f t="shared" si="5"/>
        <v>11.650000000000006</v>
      </c>
      <c r="R62">
        <f t="shared" si="6"/>
        <v>11.650000000000006</v>
      </c>
      <c r="S62">
        <f t="shared" si="7"/>
        <v>1</v>
      </c>
      <c r="T62" t="str">
        <f t="shared" si="8"/>
        <v>UP</v>
      </c>
      <c r="U62" t="str">
        <f t="shared" si="9"/>
        <v>UP</v>
      </c>
      <c r="V62">
        <v>153.12112661392931</v>
      </c>
      <c r="W62">
        <v>148.62733238764059</v>
      </c>
      <c r="X62">
        <f t="shared" si="10"/>
        <v>4.4937942262887134</v>
      </c>
      <c r="Y62">
        <v>3.6771156422720987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154.70000000000002</v>
      </c>
      <c r="AE62">
        <f t="shared" si="16"/>
        <v>157.80000000000001</v>
      </c>
      <c r="AF62">
        <f t="shared" si="17"/>
        <v>159.20000000000002</v>
      </c>
      <c r="AG62">
        <f t="shared" si="18"/>
        <v>160.55000000000001</v>
      </c>
    </row>
    <row r="63" spans="1:34" x14ac:dyDescent="0.25">
      <c r="A63" t="s">
        <v>5</v>
      </c>
      <c r="B63" s="1">
        <v>42943</v>
      </c>
      <c r="C63">
        <v>167</v>
      </c>
      <c r="D63">
        <v>167.45</v>
      </c>
      <c r="E63">
        <v>160.55000000000001</v>
      </c>
      <c r="F63">
        <v>162</v>
      </c>
      <c r="G63">
        <f>_xll.TA_TYPPRICE(D63,E63,F63)</f>
        <v>163.33333333333334</v>
      </c>
      <c r="H63">
        <v>160.38717394951081</v>
      </c>
      <c r="I63" t="str">
        <f t="shared" si="0"/>
        <v>UP</v>
      </c>
      <c r="J63">
        <v>158.5958796609894</v>
      </c>
      <c r="K63">
        <v>152.87846457130217</v>
      </c>
      <c r="L63" t="str">
        <f t="shared" si="1"/>
        <v>UP</v>
      </c>
      <c r="M63" t="str">
        <f t="shared" si="2"/>
        <v>UP</v>
      </c>
      <c r="N63">
        <v>75.209436340105057</v>
      </c>
      <c r="O63" t="str">
        <f t="shared" si="3"/>
        <v>UP</v>
      </c>
      <c r="P63" t="str">
        <f t="shared" si="4"/>
        <v>UP</v>
      </c>
      <c r="Q63">
        <f t="shared" si="5"/>
        <v>1.4499999999999886</v>
      </c>
      <c r="R63">
        <f t="shared" si="6"/>
        <v>6.8999999999999773</v>
      </c>
      <c r="S63">
        <f t="shared" si="7"/>
        <v>0.21014492753623093</v>
      </c>
      <c r="T63" t="str">
        <f t="shared" si="8"/>
        <v>No Indication</v>
      </c>
      <c r="U63" t="str">
        <f t="shared" si="9"/>
        <v>No T+M+I</v>
      </c>
      <c r="V63">
        <v>154.48710713486327</v>
      </c>
      <c r="W63">
        <v>149.61790035892648</v>
      </c>
      <c r="X63">
        <f t="shared" si="10"/>
        <v>4.8692067759367887</v>
      </c>
      <c r="Y63">
        <v>3.9155338690050367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160.94999999999999</v>
      </c>
      <c r="D64">
        <v>171.3</v>
      </c>
      <c r="E64">
        <v>159.9</v>
      </c>
      <c r="F64">
        <v>169.6</v>
      </c>
      <c r="G64">
        <f>_xll.TA_TYPPRICE(D64,E64,F64)</f>
        <v>166.93333333333337</v>
      </c>
      <c r="H64">
        <v>163.66025364142209</v>
      </c>
      <c r="I64" t="str">
        <f t="shared" si="0"/>
        <v>UP</v>
      </c>
      <c r="J64">
        <v>161.41901751410288</v>
      </c>
      <c r="K64">
        <v>154.43880577767948</v>
      </c>
      <c r="L64" t="str">
        <f t="shared" si="1"/>
        <v>UP</v>
      </c>
      <c r="M64" t="str">
        <f t="shared" si="2"/>
        <v>UP</v>
      </c>
      <c r="N64">
        <v>84.836557746620826</v>
      </c>
      <c r="O64" t="str">
        <f t="shared" si="3"/>
        <v>UP</v>
      </c>
      <c r="P64" t="str">
        <f t="shared" si="4"/>
        <v>UP</v>
      </c>
      <c r="Q64">
        <f t="shared" si="5"/>
        <v>9.6999999999999886</v>
      </c>
      <c r="R64">
        <f t="shared" si="6"/>
        <v>11.400000000000006</v>
      </c>
      <c r="S64">
        <f t="shared" si="7"/>
        <v>0.85087719298245468</v>
      </c>
      <c r="T64" t="str">
        <f t="shared" si="8"/>
        <v>UP</v>
      </c>
      <c r="U64" t="str">
        <f t="shared" si="9"/>
        <v>UP</v>
      </c>
      <c r="V64">
        <v>156.81216757565352</v>
      </c>
      <c r="W64">
        <v>151.09805588789487</v>
      </c>
      <c r="X64">
        <f t="shared" si="10"/>
        <v>5.7141116877586455</v>
      </c>
      <c r="Y64">
        <v>4.2752494327557589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161.20000000000002</v>
      </c>
      <c r="AE64">
        <f t="shared" si="16"/>
        <v>164.25</v>
      </c>
      <c r="AF64">
        <f t="shared" si="17"/>
        <v>165.60000000000002</v>
      </c>
      <c r="AG64">
        <f t="shared" si="18"/>
        <v>166.95000000000002</v>
      </c>
    </row>
    <row r="65" spans="1:33" x14ac:dyDescent="0.25">
      <c r="A65" t="s">
        <v>5</v>
      </c>
      <c r="B65" s="1">
        <v>42947</v>
      </c>
      <c r="C65">
        <v>168.4</v>
      </c>
      <c r="D65">
        <v>175.8</v>
      </c>
      <c r="E65">
        <v>166.85</v>
      </c>
      <c r="F65">
        <v>174.95</v>
      </c>
      <c r="G65">
        <f>_xll.TA_TYPPRICE(D65,E65,F65)</f>
        <v>172.5333333333333</v>
      </c>
      <c r="H65">
        <v>168.09679348737768</v>
      </c>
      <c r="I65" t="str">
        <f t="shared" si="0"/>
        <v>UP</v>
      </c>
      <c r="J65">
        <v>164.61479139985781</v>
      </c>
      <c r="K65">
        <v>157.19684893819516</v>
      </c>
      <c r="L65" t="str">
        <f t="shared" si="1"/>
        <v>UP</v>
      </c>
      <c r="M65" t="str">
        <f t="shared" si="2"/>
        <v>UP</v>
      </c>
      <c r="N65">
        <v>88.698437460644371</v>
      </c>
      <c r="O65" t="str">
        <f t="shared" si="3"/>
        <v>UP</v>
      </c>
      <c r="P65" t="str">
        <f t="shared" si="4"/>
        <v>UP</v>
      </c>
      <c r="Q65">
        <f t="shared" si="5"/>
        <v>8.0999999999999943</v>
      </c>
      <c r="R65">
        <f t="shared" si="6"/>
        <v>8.9500000000000171</v>
      </c>
      <c r="S65">
        <f t="shared" si="7"/>
        <v>0.90502793296089146</v>
      </c>
      <c r="T65" t="str">
        <f t="shared" si="8"/>
        <v>UP</v>
      </c>
      <c r="U65" t="str">
        <f t="shared" si="9"/>
        <v>UP</v>
      </c>
      <c r="V65">
        <v>159.60260333324527</v>
      </c>
      <c r="W65">
        <v>152.86486656286561</v>
      </c>
      <c r="X65">
        <f t="shared" si="10"/>
        <v>6.7377367703796551</v>
      </c>
      <c r="Y65">
        <v>4.7677469002805379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167.85000000000002</v>
      </c>
      <c r="AE65">
        <f t="shared" si="16"/>
        <v>170.25</v>
      </c>
      <c r="AF65">
        <f t="shared" si="17"/>
        <v>171.3</v>
      </c>
      <c r="AG65">
        <f t="shared" si="18"/>
        <v>172.4</v>
      </c>
    </row>
    <row r="66" spans="1:33" x14ac:dyDescent="0.25">
      <c r="A66" t="s">
        <v>5</v>
      </c>
      <c r="B66" s="1">
        <v>42948</v>
      </c>
      <c r="C66">
        <v>175</v>
      </c>
      <c r="D66">
        <v>175.8</v>
      </c>
      <c r="E66">
        <v>172.25</v>
      </c>
      <c r="F66">
        <v>173.3</v>
      </c>
      <c r="G66">
        <f>_xll.TA_TYPPRICE(D66,E66,F66)</f>
        <v>173.78333333333333</v>
      </c>
      <c r="H66">
        <v>170.94006341035549</v>
      </c>
      <c r="I66" t="str">
        <f t="shared" si="0"/>
        <v>UP</v>
      </c>
      <c r="J66">
        <v>167.10039331100052</v>
      </c>
      <c r="K66">
        <v>160.54199361859622</v>
      </c>
      <c r="L66" t="str">
        <f t="shared" si="1"/>
        <v>UP</v>
      </c>
      <c r="M66" t="str">
        <f t="shared" si="2"/>
        <v>UP</v>
      </c>
      <c r="N66">
        <v>80.768277673207734</v>
      </c>
      <c r="O66" t="str">
        <f t="shared" si="3"/>
        <v>UP</v>
      </c>
      <c r="P66" t="str">
        <f t="shared" si="4"/>
        <v>UP</v>
      </c>
      <c r="Q66">
        <f t="shared" si="5"/>
        <v>1.0500000000000114</v>
      </c>
      <c r="R66">
        <f t="shared" si="6"/>
        <v>3.5500000000000114</v>
      </c>
      <c r="S66">
        <f t="shared" si="7"/>
        <v>0.29577464788732621</v>
      </c>
      <c r="T66" t="str">
        <f t="shared" si="8"/>
        <v>No Indication</v>
      </c>
      <c r="U66" t="str">
        <f t="shared" si="9"/>
        <v>No T+M+I</v>
      </c>
      <c r="V66">
        <v>161.70989512813063</v>
      </c>
      <c r="W66">
        <v>154.3785801508015</v>
      </c>
      <c r="X66">
        <f t="shared" si="10"/>
        <v>7.3313149773291286</v>
      </c>
      <c r="Y66">
        <v>5.2804605156902564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174.35</v>
      </c>
      <c r="D67">
        <v>176.7</v>
      </c>
      <c r="E67">
        <v>172.5</v>
      </c>
      <c r="F67">
        <v>174.75</v>
      </c>
      <c r="G67">
        <f>_xll.TA_TYPPRICE(D67,E67,F67)</f>
        <v>174.65</v>
      </c>
      <c r="H67">
        <v>172.79503170517773</v>
      </c>
      <c r="I67" t="str">
        <f t="shared" ref="I67:I82" si="20">IF(F67&gt;H67,"UP","DOWN")</f>
        <v>UP</v>
      </c>
      <c r="J67">
        <v>169.23363924188928</v>
      </c>
      <c r="K67">
        <v>163.19932837001929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82.488135070793405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2.25</v>
      </c>
      <c r="R67">
        <f t="shared" ref="R67:R82" si="26">D67-E67</f>
        <v>4.1999999999999886</v>
      </c>
      <c r="S67">
        <f t="shared" ref="S67:S82" si="27">Q67/R67</f>
        <v>0.53571428571428714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163.71606510841823</v>
      </c>
      <c r="W67">
        <v>155.88757421370508</v>
      </c>
      <c r="X67">
        <f t="shared" ref="X67:X82" si="30">V67-W67</f>
        <v>7.8284908947131555</v>
      </c>
      <c r="Y67">
        <v>5.7900665914948366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175</v>
      </c>
      <c r="D68">
        <v>175.2</v>
      </c>
      <c r="E68">
        <v>169.4</v>
      </c>
      <c r="F68">
        <v>171</v>
      </c>
      <c r="G68">
        <f>_xll.TA_TYPPRICE(D68,E68,F68)</f>
        <v>171.86666666666667</v>
      </c>
      <c r="H68">
        <v>172.3308491859222</v>
      </c>
      <c r="I68" t="str">
        <f t="shared" si="20"/>
        <v>DOWN</v>
      </c>
      <c r="J68">
        <v>170.55949718813611</v>
      </c>
      <c r="K68">
        <v>164.5772553989039</v>
      </c>
      <c r="L68" t="str">
        <f t="shared" si="21"/>
        <v>UP</v>
      </c>
      <c r="M68" t="str">
        <f t="shared" si="22"/>
        <v>No Trend</v>
      </c>
      <c r="N68">
        <v>63.988952511011668</v>
      </c>
      <c r="O68" t="str">
        <f t="shared" si="23"/>
        <v>UP</v>
      </c>
      <c r="P68" t="str">
        <f t="shared" si="24"/>
        <v>No Trend + Momentum</v>
      </c>
      <c r="Q68">
        <f t="shared" si="25"/>
        <v>1.5999999999999943</v>
      </c>
      <c r="R68">
        <f t="shared" si="26"/>
        <v>5.7999999999999829</v>
      </c>
      <c r="S68">
        <f t="shared" si="27"/>
        <v>0.27586206896551707</v>
      </c>
      <c r="T68" t="str">
        <f t="shared" si="28"/>
        <v>No Indication</v>
      </c>
      <c r="U68" t="str">
        <f t="shared" si="29"/>
        <v>No T+M+I</v>
      </c>
      <c r="V68">
        <v>164.8366704763539</v>
      </c>
      <c r="W68">
        <v>157.00701316083803</v>
      </c>
      <c r="X68">
        <f t="shared" si="30"/>
        <v>7.829657315515874</v>
      </c>
      <c r="Y68">
        <v>6.1979847362990439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169.75</v>
      </c>
      <c r="D69">
        <v>174.5</v>
      </c>
      <c r="E69">
        <v>169.5</v>
      </c>
      <c r="F69">
        <v>174.45</v>
      </c>
      <c r="G69">
        <f>_xll.TA_TYPPRICE(D69,E69,F69)</f>
        <v>172.81666666666669</v>
      </c>
      <c r="H69">
        <v>172.57375792629443</v>
      </c>
      <c r="I69" t="str">
        <f t="shared" si="20"/>
        <v>UP</v>
      </c>
      <c r="J69">
        <v>171.43516447966141</v>
      </c>
      <c r="K69">
        <v>165.67119864359194</v>
      </c>
      <c r="L69" t="str">
        <f t="shared" si="21"/>
        <v>UP</v>
      </c>
      <c r="M69" t="str">
        <f t="shared" si="22"/>
        <v>UP</v>
      </c>
      <c r="N69">
        <v>71.372192455102649</v>
      </c>
      <c r="O69" t="str">
        <f t="shared" si="23"/>
        <v>UP</v>
      </c>
      <c r="P69" t="str">
        <f t="shared" si="24"/>
        <v>UP</v>
      </c>
      <c r="Q69">
        <f t="shared" si="25"/>
        <v>4.9499999999999886</v>
      </c>
      <c r="R69">
        <f t="shared" si="26"/>
        <v>5</v>
      </c>
      <c r="S69">
        <f t="shared" si="27"/>
        <v>0.98999999999999777</v>
      </c>
      <c r="T69" t="str">
        <f t="shared" si="28"/>
        <v>UP</v>
      </c>
      <c r="U69" t="str">
        <f t="shared" si="29"/>
        <v>UP</v>
      </c>
      <c r="V69">
        <v>166.31564424922254</v>
      </c>
      <c r="W69">
        <v>158.29908626003521</v>
      </c>
      <c r="X69">
        <f t="shared" si="30"/>
        <v>8.0165579891873335</v>
      </c>
      <c r="Y69">
        <v>6.5616993868767022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170.05</v>
      </c>
      <c r="AE69">
        <f t="shared" si="36"/>
        <v>171.4</v>
      </c>
      <c r="AF69">
        <f t="shared" si="37"/>
        <v>172</v>
      </c>
      <c r="AG69">
        <f t="shared" si="38"/>
        <v>172.60000000000002</v>
      </c>
    </row>
    <row r="70" spans="1:33" x14ac:dyDescent="0.25">
      <c r="A70" t="s">
        <v>5</v>
      </c>
      <c r="B70" s="1">
        <v>42954</v>
      </c>
      <c r="C70">
        <v>175.65</v>
      </c>
      <c r="D70">
        <v>178.25</v>
      </c>
      <c r="E70">
        <v>174.55</v>
      </c>
      <c r="F70">
        <v>176.5</v>
      </c>
      <c r="G70">
        <f>_xll.TA_TYPPRICE(D70,E70,F70)</f>
        <v>176.43333333333331</v>
      </c>
      <c r="H70">
        <v>174.50354562981386</v>
      </c>
      <c r="I70" t="str">
        <f t="shared" si="20"/>
        <v>UP</v>
      </c>
      <c r="J70">
        <v>172.94957237307</v>
      </c>
      <c r="K70">
        <v>167.64426561168261</v>
      </c>
      <c r="L70" t="str">
        <f t="shared" si="21"/>
        <v>UP</v>
      </c>
      <c r="M70" t="str">
        <f t="shared" si="22"/>
        <v>UP</v>
      </c>
      <c r="N70">
        <v>75.15561054303906</v>
      </c>
      <c r="O70" t="str">
        <f t="shared" si="23"/>
        <v>UP</v>
      </c>
      <c r="P70" t="str">
        <f t="shared" si="24"/>
        <v>UP</v>
      </c>
      <c r="Q70">
        <f t="shared" si="25"/>
        <v>1.9499999999999886</v>
      </c>
      <c r="R70">
        <f t="shared" si="26"/>
        <v>3.6999999999999886</v>
      </c>
      <c r="S70">
        <f t="shared" si="27"/>
        <v>0.52702702702702553</v>
      </c>
      <c r="T70" t="str">
        <f t="shared" si="28"/>
        <v>No Indication</v>
      </c>
      <c r="U70" t="str">
        <f t="shared" si="29"/>
        <v>No T+M+I</v>
      </c>
      <c r="V70">
        <v>167.8824682108806</v>
      </c>
      <c r="W70">
        <v>159.64730209262518</v>
      </c>
      <c r="X70">
        <f t="shared" si="30"/>
        <v>8.235166118255421</v>
      </c>
      <c r="Y70">
        <v>6.8963927331524459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176.95</v>
      </c>
      <c r="D71">
        <v>178.7</v>
      </c>
      <c r="E71">
        <v>172.45</v>
      </c>
      <c r="F71">
        <v>174.9</v>
      </c>
      <c r="G71">
        <f>_xll.TA_TYPPRICE(D71,E71,F71)</f>
        <v>175.35</v>
      </c>
      <c r="H71">
        <v>174.92677281490694</v>
      </c>
      <c r="I71" t="str">
        <f t="shared" si="20"/>
        <v>DOWN</v>
      </c>
      <c r="J71">
        <v>174.22744517905443</v>
      </c>
      <c r="K71">
        <v>168.71220658686426</v>
      </c>
      <c r="L71" t="str">
        <f t="shared" si="21"/>
        <v>UP</v>
      </c>
      <c r="M71" t="str">
        <f t="shared" si="22"/>
        <v>No Trend</v>
      </c>
      <c r="N71">
        <v>66.572105366962859</v>
      </c>
      <c r="O71" t="str">
        <f t="shared" si="23"/>
        <v>UP</v>
      </c>
      <c r="P71" t="str">
        <f t="shared" si="24"/>
        <v>No Trend + Momentum</v>
      </c>
      <c r="Q71">
        <f t="shared" si="25"/>
        <v>2.4500000000000171</v>
      </c>
      <c r="R71">
        <f t="shared" si="26"/>
        <v>6.25</v>
      </c>
      <c r="S71">
        <f t="shared" si="27"/>
        <v>0.39200000000000274</v>
      </c>
      <c r="T71" t="str">
        <f t="shared" si="28"/>
        <v>No Indication</v>
      </c>
      <c r="U71" t="str">
        <f t="shared" si="29"/>
        <v>No T+M+I</v>
      </c>
      <c r="V71">
        <v>168.96208848612974</v>
      </c>
      <c r="W71">
        <v>160.77713156724553</v>
      </c>
      <c r="X71">
        <f t="shared" si="30"/>
        <v>8.1849569188842111</v>
      </c>
      <c r="Y71">
        <v>7.1541055702987988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174.35</v>
      </c>
      <c r="D72">
        <v>176.7</v>
      </c>
      <c r="E72">
        <v>170.7</v>
      </c>
      <c r="F72">
        <v>170.7</v>
      </c>
      <c r="G72">
        <f>_xll.TA_TYPPRICE(D72,E72,F72)</f>
        <v>172.69999999999996</v>
      </c>
      <c r="H72">
        <v>173.81338640745344</v>
      </c>
      <c r="I72" t="str">
        <f t="shared" si="20"/>
        <v>DOWN</v>
      </c>
      <c r="J72">
        <v>174.77690180593123</v>
      </c>
      <c r="K72">
        <v>169.15393845644996</v>
      </c>
      <c r="L72" t="str">
        <f t="shared" si="21"/>
        <v>No Confirmation</v>
      </c>
      <c r="M72" t="str">
        <f t="shared" si="22"/>
        <v>No Trend</v>
      </c>
      <c r="N72">
        <v>48.424852420086403</v>
      </c>
      <c r="O72" t="str">
        <f t="shared" si="23"/>
        <v>No Momentum</v>
      </c>
      <c r="P72" t="str">
        <f t="shared" si="24"/>
        <v>No Trend + Momentum</v>
      </c>
      <c r="Q72">
        <f t="shared" si="25"/>
        <v>0</v>
      </c>
      <c r="R72">
        <f t="shared" si="26"/>
        <v>6</v>
      </c>
      <c r="S72">
        <f t="shared" si="27"/>
        <v>0</v>
      </c>
      <c r="T72" t="str">
        <f t="shared" si="28"/>
        <v>DOWN</v>
      </c>
      <c r="U72" t="str">
        <f t="shared" si="29"/>
        <v>No T+M+I</v>
      </c>
      <c r="V72">
        <v>169.22945948826361</v>
      </c>
      <c r="W72">
        <v>161.51215885856067</v>
      </c>
      <c r="X72">
        <f t="shared" si="30"/>
        <v>7.7173006297029474</v>
      </c>
      <c r="Y72">
        <v>7.2667445821796282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171</v>
      </c>
      <c r="D73">
        <v>172.4</v>
      </c>
      <c r="E73">
        <v>160.44999999999999</v>
      </c>
      <c r="F73">
        <v>167.4</v>
      </c>
      <c r="G73">
        <f>_xll.TA_TYPPRICE(D73,E73,F73)</f>
        <v>166.75</v>
      </c>
      <c r="H73">
        <v>170.28169320372672</v>
      </c>
      <c r="I73" t="str">
        <f t="shared" si="20"/>
        <v>DOWN</v>
      </c>
      <c r="J73">
        <v>174.24870140461317</v>
      </c>
      <c r="K73">
        <v>167.2197299105722</v>
      </c>
      <c r="L73" t="str">
        <f t="shared" si="21"/>
        <v>No Confirmation</v>
      </c>
      <c r="M73" t="str">
        <f t="shared" si="22"/>
        <v>No Trend</v>
      </c>
      <c r="N73">
        <v>38.198150478472812</v>
      </c>
      <c r="O73" t="str">
        <f t="shared" si="23"/>
        <v>DOWN</v>
      </c>
      <c r="P73" t="str">
        <f t="shared" si="24"/>
        <v>No Trend + Momentum</v>
      </c>
      <c r="Q73">
        <f t="shared" si="25"/>
        <v>6.9500000000000171</v>
      </c>
      <c r="R73">
        <f t="shared" si="26"/>
        <v>11.950000000000017</v>
      </c>
      <c r="S73">
        <f t="shared" si="27"/>
        <v>0.58158995815899639</v>
      </c>
      <c r="T73" t="str">
        <f t="shared" si="28"/>
        <v>No Indication</v>
      </c>
      <c r="U73" t="str">
        <f t="shared" si="29"/>
        <v>No T+M+I</v>
      </c>
      <c r="V73">
        <v>168.94800418237691</v>
      </c>
      <c r="W73">
        <v>161.94829523940803</v>
      </c>
      <c r="X73">
        <f t="shared" si="30"/>
        <v>6.9997089429688799</v>
      </c>
      <c r="Y73">
        <v>7.2133374543374789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162</v>
      </c>
      <c r="D74">
        <v>168</v>
      </c>
      <c r="E74">
        <v>158.55000000000001</v>
      </c>
      <c r="F74">
        <v>164.05</v>
      </c>
      <c r="G74">
        <f>_xll.TA_TYPPRICE(D74,E74,F74)</f>
        <v>163.53333333333333</v>
      </c>
      <c r="H74">
        <v>166.90751326853001</v>
      </c>
      <c r="I74" t="str">
        <f t="shared" si="20"/>
        <v>DOWN</v>
      </c>
      <c r="J74">
        <v>172.86010109247692</v>
      </c>
      <c r="K74">
        <v>165.29312326377837</v>
      </c>
      <c r="L74" t="str">
        <f t="shared" si="21"/>
        <v>DOWN</v>
      </c>
      <c r="M74" t="str">
        <f t="shared" si="22"/>
        <v>DOWN</v>
      </c>
      <c r="N74">
        <v>30.125114629173176</v>
      </c>
      <c r="O74" t="str">
        <f t="shared" si="23"/>
        <v>DOWN</v>
      </c>
      <c r="P74" t="str">
        <f t="shared" si="24"/>
        <v>DOWN</v>
      </c>
      <c r="Q74">
        <f t="shared" si="25"/>
        <v>5.5</v>
      </c>
      <c r="R74">
        <f t="shared" si="26"/>
        <v>9.4499999999999886</v>
      </c>
      <c r="S74">
        <f t="shared" si="27"/>
        <v>0.58201058201058276</v>
      </c>
      <c r="T74" t="str">
        <f t="shared" si="28"/>
        <v>No Indication</v>
      </c>
      <c r="U74" t="str">
        <f t="shared" si="29"/>
        <v>No T+M+I</v>
      </c>
      <c r="V74">
        <v>168.19446507739585</v>
      </c>
      <c r="W74">
        <v>162.10397707352595</v>
      </c>
      <c r="X74">
        <f t="shared" si="30"/>
        <v>6.0904880038698934</v>
      </c>
      <c r="Y74">
        <v>6.9887675642439619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167</v>
      </c>
      <c r="D75">
        <v>172.9</v>
      </c>
      <c r="E75">
        <v>166.4</v>
      </c>
      <c r="F75">
        <v>171.8</v>
      </c>
      <c r="G75">
        <f>_xll.TA_TYPPRICE(D75,E75,F75)</f>
        <v>170.36666666666667</v>
      </c>
      <c r="H75">
        <v>168.63708996759834</v>
      </c>
      <c r="I75" t="str">
        <f t="shared" si="20"/>
        <v>UP</v>
      </c>
      <c r="J75">
        <v>172.86896751637093</v>
      </c>
      <c r="K75">
        <v>165.53909587182761</v>
      </c>
      <c r="L75" t="str">
        <f t="shared" si="21"/>
        <v>No Confirmation</v>
      </c>
      <c r="M75" t="str">
        <f t="shared" si="22"/>
        <v>No Trend</v>
      </c>
      <c r="N75">
        <v>56.63094496395756</v>
      </c>
      <c r="O75" t="str">
        <f t="shared" si="23"/>
        <v>No Momentum</v>
      </c>
      <c r="P75" t="str">
        <f t="shared" si="24"/>
        <v>No Trend + Momentum</v>
      </c>
      <c r="Q75">
        <f t="shared" si="25"/>
        <v>5.4000000000000057</v>
      </c>
      <c r="R75">
        <f t="shared" si="26"/>
        <v>6.5</v>
      </c>
      <c r="S75">
        <f t="shared" si="27"/>
        <v>0.83076923076923159</v>
      </c>
      <c r="T75" t="str">
        <f t="shared" si="28"/>
        <v>UP</v>
      </c>
      <c r="U75" t="str">
        <f t="shared" si="29"/>
        <v>No T+M+I</v>
      </c>
      <c r="V75">
        <v>168.74916275779648</v>
      </c>
      <c r="W75">
        <v>162.82220099400553</v>
      </c>
      <c r="X75">
        <f t="shared" si="30"/>
        <v>5.9269617637909562</v>
      </c>
      <c r="Y75">
        <v>6.7764064041533612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174</v>
      </c>
      <c r="D76">
        <v>177.35</v>
      </c>
      <c r="E76">
        <v>171.6</v>
      </c>
      <c r="F76">
        <v>177</v>
      </c>
      <c r="G76">
        <f>_xll.TA_TYPPRICE(D76,E76,F76)</f>
        <v>175.31666666666669</v>
      </c>
      <c r="H76">
        <v>171.9768783171325</v>
      </c>
      <c r="I76" t="str">
        <f t="shared" si="20"/>
        <v>UP</v>
      </c>
      <c r="J76">
        <v>173.86475251273293</v>
      </c>
      <c r="K76">
        <v>166.88596345586592</v>
      </c>
      <c r="L76" t="str">
        <f t="shared" si="21"/>
        <v>UP</v>
      </c>
      <c r="M76" t="str">
        <f t="shared" si="22"/>
        <v>UP</v>
      </c>
      <c r="N76">
        <v>67.098543967708594</v>
      </c>
      <c r="O76" t="str">
        <f t="shared" si="23"/>
        <v>UP</v>
      </c>
      <c r="P76" t="str">
        <f t="shared" si="24"/>
        <v>UP</v>
      </c>
      <c r="Q76">
        <f t="shared" si="25"/>
        <v>5.4000000000000057</v>
      </c>
      <c r="R76">
        <f t="shared" si="26"/>
        <v>5.75</v>
      </c>
      <c r="S76">
        <f t="shared" si="27"/>
        <v>0.93913043478260971</v>
      </c>
      <c r="T76" t="str">
        <f t="shared" si="28"/>
        <v>UP</v>
      </c>
      <c r="U76" t="str">
        <f t="shared" si="29"/>
        <v>UP</v>
      </c>
      <c r="V76">
        <v>170.01852233352011</v>
      </c>
      <c r="W76">
        <v>163.87240832778289</v>
      </c>
      <c r="X76">
        <f t="shared" si="30"/>
        <v>6.1461140057372177</v>
      </c>
      <c r="Y76">
        <v>6.6503479244701325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177</v>
      </c>
      <c r="D77">
        <v>178.25</v>
      </c>
      <c r="E77">
        <v>174.75</v>
      </c>
      <c r="F77">
        <v>174.95</v>
      </c>
      <c r="G77">
        <f>_xll.TA_TYPPRICE(D77,E77,F77)</f>
        <v>175.98333333333335</v>
      </c>
      <c r="H77">
        <v>173.98010582523293</v>
      </c>
      <c r="I77" t="str">
        <f t="shared" si="20"/>
        <v>UP</v>
      </c>
      <c r="J77">
        <v>174.83925195434784</v>
      </c>
      <c r="K77">
        <v>168.63352713234016</v>
      </c>
      <c r="L77" t="str">
        <f t="shared" si="21"/>
        <v>UP</v>
      </c>
      <c r="M77" t="str">
        <f t="shared" si="22"/>
        <v>UP</v>
      </c>
      <c r="N77">
        <v>59.966172149196652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0.19999999999998863</v>
      </c>
      <c r="R77">
        <f t="shared" si="26"/>
        <v>3.5</v>
      </c>
      <c r="S77">
        <f t="shared" si="27"/>
        <v>5.7142857142853894E-2</v>
      </c>
      <c r="T77" t="str">
        <f t="shared" si="28"/>
        <v>DOWN</v>
      </c>
      <c r="U77" t="str">
        <f t="shared" si="29"/>
        <v>No T+M+I</v>
      </c>
      <c r="V77">
        <v>170.77721120528625</v>
      </c>
      <c r="W77">
        <v>164.69297067387305</v>
      </c>
      <c r="X77">
        <f t="shared" si="30"/>
        <v>6.0842405314132009</v>
      </c>
      <c r="Y77">
        <v>6.5371264458587461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174.75</v>
      </c>
      <c r="D78">
        <v>176.5</v>
      </c>
      <c r="E78">
        <v>172.15</v>
      </c>
      <c r="F78">
        <v>176</v>
      </c>
      <c r="G78">
        <f>_xll.TA_TYPPRICE(D78,E78,F78)</f>
        <v>174.88333333333333</v>
      </c>
      <c r="H78">
        <v>174.43171957928314</v>
      </c>
      <c r="I78" t="str">
        <f t="shared" si="20"/>
        <v>UP</v>
      </c>
      <c r="J78">
        <v>175.20830707560387</v>
      </c>
      <c r="K78">
        <v>169.41496554737569</v>
      </c>
      <c r="L78" t="str">
        <f t="shared" si="21"/>
        <v>UP</v>
      </c>
      <c r="M78" t="str">
        <f t="shared" si="22"/>
        <v>UP</v>
      </c>
      <c r="N78">
        <v>62.517107364437308</v>
      </c>
      <c r="O78" t="str">
        <f t="shared" si="23"/>
        <v>UP</v>
      </c>
      <c r="P78" t="str">
        <f t="shared" si="24"/>
        <v>UP</v>
      </c>
      <c r="Q78">
        <f t="shared" si="25"/>
        <v>3.8499999999999943</v>
      </c>
      <c r="R78">
        <f t="shared" si="26"/>
        <v>4.3499999999999943</v>
      </c>
      <c r="S78">
        <f t="shared" si="27"/>
        <v>0.88505747126436762</v>
      </c>
      <c r="T78" t="str">
        <f t="shared" si="28"/>
        <v>UP</v>
      </c>
      <c r="U78" t="str">
        <f t="shared" si="29"/>
        <v>UP</v>
      </c>
      <c r="V78">
        <v>171.58071717370376</v>
      </c>
      <c r="W78">
        <v>165.5305284017343</v>
      </c>
      <c r="X78">
        <f t="shared" si="30"/>
        <v>6.0501887719694594</v>
      </c>
      <c r="Y78">
        <v>6.4397389110808891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177</v>
      </c>
      <c r="D79">
        <v>177.7</v>
      </c>
      <c r="E79">
        <v>170.35</v>
      </c>
      <c r="F79">
        <v>170.35</v>
      </c>
      <c r="G79">
        <f>_xll.TA_TYPPRICE(D79,E79,F79)</f>
        <v>172.79999999999998</v>
      </c>
      <c r="H79">
        <v>173.61585978964155</v>
      </c>
      <c r="I79" t="str">
        <f t="shared" si="20"/>
        <v>DOWN</v>
      </c>
      <c r="J79">
        <v>175.76201661435857</v>
      </c>
      <c r="K79">
        <v>169.6227509812922</v>
      </c>
      <c r="L79" t="str">
        <f t="shared" si="21"/>
        <v>No Confirmation</v>
      </c>
      <c r="M79" t="str">
        <f t="shared" si="22"/>
        <v>No Trend</v>
      </c>
      <c r="N79">
        <v>43.761423188799711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7.3499999999999943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171.39137607005702</v>
      </c>
      <c r="W79">
        <v>165.88752629790213</v>
      </c>
      <c r="X79">
        <f t="shared" si="30"/>
        <v>5.5038497721548936</v>
      </c>
      <c r="Y79">
        <v>6.2525610832956904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172.6</v>
      </c>
      <c r="D80">
        <v>174.2</v>
      </c>
      <c r="E80">
        <v>167.5</v>
      </c>
      <c r="F80">
        <v>169.25</v>
      </c>
      <c r="G80">
        <f>_xll.TA_TYPPRICE(D80,E80,F80)</f>
        <v>170.31666666666666</v>
      </c>
      <c r="H80">
        <v>171.96626322815411</v>
      </c>
      <c r="I80" t="str">
        <f t="shared" si="20"/>
        <v>DOWN</v>
      </c>
      <c r="J80">
        <v>175.41490181116777</v>
      </c>
      <c r="K80">
        <v>169.15102854100505</v>
      </c>
      <c r="L80" t="str">
        <f t="shared" si="21"/>
        <v>No Confirmation</v>
      </c>
      <c r="M80" t="str">
        <f t="shared" si="22"/>
        <v>No Trend</v>
      </c>
      <c r="N80">
        <v>40.783760149193832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1.75</v>
      </c>
      <c r="R80">
        <f t="shared" si="26"/>
        <v>6.6999999999999886</v>
      </c>
      <c r="S80">
        <f t="shared" si="27"/>
        <v>0.26119402985074669</v>
      </c>
      <c r="T80" t="str">
        <f t="shared" si="28"/>
        <v>No Indication</v>
      </c>
      <c r="U80" t="str">
        <f t="shared" si="29"/>
        <v>No T+M+I</v>
      </c>
      <c r="V80">
        <v>171.06193359774056</v>
      </c>
      <c r="W80">
        <v>166.13659842398346</v>
      </c>
      <c r="X80">
        <f t="shared" si="30"/>
        <v>4.9253351737571052</v>
      </c>
      <c r="Y80">
        <v>5.9871159013879733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170.55</v>
      </c>
      <c r="D81">
        <v>174</v>
      </c>
      <c r="E81">
        <v>170.1</v>
      </c>
      <c r="F81">
        <v>173.2</v>
      </c>
      <c r="G81">
        <f>_xll.TA_TYPPRICE(D81,E81,F81)</f>
        <v>172.43333333333331</v>
      </c>
      <c r="H81">
        <v>172.19979828074372</v>
      </c>
      <c r="I81" t="str">
        <f t="shared" si="20"/>
        <v>UP</v>
      </c>
      <c r="J81">
        <v>175.10047918646382</v>
      </c>
      <c r="K81">
        <v>169.36191108744836</v>
      </c>
      <c r="L81" t="str">
        <f t="shared" si="21"/>
        <v>No Confirmation</v>
      </c>
      <c r="M81" t="str">
        <f t="shared" si="22"/>
        <v>No Trend</v>
      </c>
      <c r="N81">
        <v>54.638196192780988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3.0999999999999943</v>
      </c>
      <c r="R81">
        <f t="shared" si="26"/>
        <v>3.9000000000000057</v>
      </c>
      <c r="S81">
        <f t="shared" si="27"/>
        <v>0.79487179487179227</v>
      </c>
      <c r="T81" t="str">
        <f t="shared" si="28"/>
        <v>No Indication</v>
      </c>
      <c r="U81" t="str">
        <f t="shared" si="29"/>
        <v>No T+M+I</v>
      </c>
      <c r="V81">
        <v>171.39086689039587</v>
      </c>
      <c r="W81">
        <v>166.65981335554025</v>
      </c>
      <c r="X81">
        <f t="shared" si="30"/>
        <v>4.7310535348556186</v>
      </c>
      <c r="Y81">
        <v>5.7359034280815022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173.9</v>
      </c>
      <c r="D82">
        <v>175.5</v>
      </c>
      <c r="E82">
        <v>172.35</v>
      </c>
      <c r="F82">
        <v>174.8</v>
      </c>
      <c r="G82">
        <f>_xll.TA_TYPPRICE(D82,E82,F82)</f>
        <v>174.2166666666667</v>
      </c>
      <c r="H82">
        <v>173.20823247370521</v>
      </c>
      <c r="I82" t="str">
        <f t="shared" si="20"/>
        <v>UP</v>
      </c>
      <c r="J82">
        <v>175.18926158947187</v>
      </c>
      <c r="K82">
        <v>170.02593084579317</v>
      </c>
      <c r="L82" t="str">
        <f t="shared" si="21"/>
        <v>No Confirmation</v>
      </c>
      <c r="M82" t="str">
        <f t="shared" si="22"/>
        <v>No Trend</v>
      </c>
      <c r="N82">
        <v>59.442714032719898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2.4500000000000171</v>
      </c>
      <c r="R82">
        <f t="shared" si="26"/>
        <v>3.1500000000000057</v>
      </c>
      <c r="S82">
        <f t="shared" si="27"/>
        <v>0.77777777777778179</v>
      </c>
      <c r="T82" t="str">
        <f t="shared" si="28"/>
        <v>No Indication</v>
      </c>
      <c r="U82" t="str">
        <f t="shared" si="29"/>
        <v>No T+M+I</v>
      </c>
      <c r="V82">
        <v>171.91534890725805</v>
      </c>
      <c r="W82">
        <v>167.26279014401877</v>
      </c>
      <c r="X82">
        <f t="shared" si="30"/>
        <v>4.6525587632392842</v>
      </c>
      <c r="Y82">
        <v>5.519234495113059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2017-07-05T06:02:46Z</dcterms:created>
  <dcterms:modified xsi:type="dcterms:W3CDTF">2017-08-26T06:07:53Z</dcterms:modified>
</cp:coreProperties>
</file>