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5" i="1"/>
  <c r="W7" i="1"/>
  <c r="W9" i="1"/>
  <c r="W11" i="1"/>
  <c r="W13" i="1"/>
  <c r="W17" i="1"/>
  <c r="W25" i="1"/>
  <c r="W39" i="1"/>
  <c r="W6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15" i="1"/>
  <c r="W19" i="1"/>
  <c r="W21" i="1"/>
  <c r="W23" i="1"/>
  <c r="W27" i="1"/>
  <c r="W29" i="1"/>
  <c r="W31" i="1"/>
  <c r="W33" i="1"/>
  <c r="W35" i="1"/>
  <c r="W37" i="1"/>
  <c r="W41" i="1"/>
  <c r="W43" i="1"/>
  <c r="W45" i="1"/>
  <c r="W47" i="1"/>
  <c r="W49" i="1"/>
  <c r="W51" i="1"/>
  <c r="W53" i="1"/>
  <c r="W55" i="1"/>
  <c r="W57" i="1"/>
  <c r="W59" i="1"/>
  <c r="W61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5" i="1"/>
  <c r="N79" i="1"/>
  <c r="K3" i="1"/>
  <c r="K5" i="1"/>
  <c r="K9" i="1"/>
  <c r="K13" i="1"/>
  <c r="K19" i="1"/>
  <c r="K29" i="1"/>
  <c r="K43" i="1"/>
  <c r="K6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" i="1"/>
  <c r="K11" i="1"/>
  <c r="K15" i="1"/>
  <c r="K17" i="1"/>
  <c r="K21" i="1"/>
  <c r="K23" i="1"/>
  <c r="K25" i="1"/>
  <c r="K27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7" i="1"/>
  <c r="J23" i="1"/>
  <c r="J33" i="1"/>
  <c r="J45" i="1"/>
  <c r="J6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5" i="1"/>
  <c r="J19" i="1"/>
  <c r="J21" i="1"/>
  <c r="J25" i="1"/>
  <c r="J27" i="1"/>
  <c r="J29" i="1"/>
  <c r="J31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1" i="1"/>
  <c r="G2" i="1"/>
  <c r="H7" i="1" l="1"/>
  <c r="H4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4" i="1" l="1"/>
  <c r="AH6" i="1"/>
  <c r="AH18" i="1"/>
  <c r="AH26" i="1"/>
  <c r="AH30" i="1"/>
  <c r="AH42" i="1"/>
  <c r="AH54" i="1"/>
  <c r="AH9" i="1"/>
  <c r="AH17" i="1"/>
  <c r="AH41" i="1"/>
  <c r="AH28" i="1"/>
  <c r="AH3" i="1"/>
  <c r="AH19" i="1"/>
  <c r="AH51" i="1"/>
  <c r="AH34" i="1"/>
  <c r="AH50" i="1"/>
  <c r="AH33" i="1"/>
  <c r="AH8" i="1"/>
  <c r="AH40" i="1"/>
  <c r="AH48" i="1"/>
  <c r="AH25" i="1"/>
  <c r="AH4" i="1"/>
  <c r="AH52" i="1"/>
  <c r="AH31" i="1"/>
  <c r="AH15" i="1"/>
  <c r="AH39" i="1"/>
  <c r="AH12" i="1"/>
  <c r="AH32" i="1"/>
  <c r="AH49" i="1"/>
  <c r="AH7" i="1"/>
  <c r="AH11" i="1"/>
  <c r="AH27" i="1"/>
  <c r="AH47" i="1"/>
  <c r="AH35" i="1"/>
  <c r="AH23" i="1"/>
  <c r="AH53" i="1"/>
  <c r="AH55" i="1" l="1"/>
  <c r="AH29" i="1"/>
  <c r="AH5" i="1"/>
  <c r="AH21" i="1"/>
  <c r="AH37" i="1"/>
  <c r="AH46" i="1"/>
  <c r="AH45" i="1"/>
  <c r="AH22" i="1"/>
  <c r="AH36" i="1"/>
  <c r="AH14" i="1"/>
  <c r="AH38" i="1"/>
  <c r="AH2" i="1"/>
  <c r="AH56" i="1"/>
  <c r="AH43" i="1"/>
  <c r="AH16" i="1"/>
  <c r="AH24" i="1"/>
  <c r="AH20" i="1"/>
  <c r="AH13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<sst xmlns="http://schemas.openxmlformats.org/spreadsheetml/2006/main" count="115" uniqueCount="35">
  <si>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</si>
  <si>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</si>
  <si>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</si>
  <si>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</si>
  <si>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</si>
  <si>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MERCATOR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</si>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</sst>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49.8</v>
      </c>
      <c r="D2">
        <v>50.3</v>
      </c>
      <c r="E2">
        <v>47.75</v>
      </c>
      <c r="F2">
        <v>49</v>
      </c>
      <c r="G2">
        <f>_xll.TA_TYPPRICE(D2,E2,F2)</f>
        <v>49.016666666666673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1.25</v>
      </c>
      <c r="R2">
        <f>D2-E2</f>
        <v>2.5499999999999972</v>
      </c>
      <c r="S2">
        <f>Q2/R2</f>
        <v>0.49019607843137308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49.25</v>
      </c>
      <c r="D3">
        <v>49.35</v>
      </c>
      <c r="E3">
        <v>47.05</v>
      </c>
      <c r="F3">
        <v>47</v>
      </c>
      <c r="G3">
        <f>_xll.TA_TYPPRICE(D3,E3,F3)</f>
        <v>47.800000000000004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2.3000000000000043</v>
      </c>
      <c r="S3">
        <f t="shared" ref="S3:S66" si="7">Q3/R3</f>
        <v>-2.1739130434781331E-2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47.2</v>
      </c>
      <c r="D4">
        <v>48.35</v>
      </c>
      <c r="E4">
        <v>47.05</v>
      </c>
      <c r="F4">
        <v>48</v>
      </c>
      <c r="G4">
        <f>_xll.TA_TYPPRICE(D4,E4,F4)</f>
        <v>47.800000000000004</v>
      </c>
      <c r="H4">
        <v>48.205555555555556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0.95000000000000284</v>
      </c>
      <c r="R4">
        <f t="shared" si="6"/>
        <v>1.3000000000000043</v>
      </c>
      <c r="S4">
        <f t="shared" si="7"/>
        <v>0.7307692307692305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47.8</v>
      </c>
      <c r="D5">
        <v>47.8</v>
      </c>
      <c r="E5">
        <v>45.6</v>
      </c>
      <c r="F5">
        <v>46</v>
      </c>
      <c r="G5">
        <f>_xll.TA_TYPPRICE(D5,E5,F5)</f>
        <v>46.466666666666669</v>
      </c>
      <c r="H5">
        <v>47.336111111111109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0.39999999999999858</v>
      </c>
      <c r="R5">
        <f t="shared" si="6"/>
        <v>2.1999999999999957</v>
      </c>
      <c r="S5">
        <f t="shared" si="7"/>
        <v>0.18181818181818152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46.4</v>
      </c>
      <c r="D6">
        <v>47.15</v>
      </c>
      <c r="E6">
        <v>46.1</v>
      </c>
      <c r="F6">
        <v>46</v>
      </c>
      <c r="G6">
        <f>_xll.TA_TYPPRICE(D6,E6,F6)</f>
        <v>46.416666666666664</v>
      </c>
      <c r="H6">
        <v>46.876388888888883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-0.10000000000000142</v>
      </c>
      <c r="R6">
        <f t="shared" si="6"/>
        <v>1.0499999999999972</v>
      </c>
      <c r="S6">
        <f t="shared" si="7"/>
        <v>-9.5238095238096843E-2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46.5</v>
      </c>
      <c r="D7">
        <v>47.25</v>
      </c>
      <c r="E7">
        <v>46.05</v>
      </c>
      <c r="F7">
        <v>46</v>
      </c>
      <c r="G7">
        <f>_xll.TA_TYPPRICE(D7,E7,F7)</f>
        <v>46.433333333333337</v>
      </c>
      <c r="H7">
        <v>46.65486111111111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-4.9999999999997158E-2</v>
      </c>
      <c r="R7">
        <f t="shared" si="6"/>
        <v>1.2000000000000028</v>
      </c>
      <c r="S7">
        <f t="shared" si="7"/>
        <v>-4.1666666666664201E-2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46.4</v>
      </c>
      <c r="D8">
        <v>47.95</v>
      </c>
      <c r="E8">
        <v>46.35</v>
      </c>
      <c r="F8">
        <v>47</v>
      </c>
      <c r="G8">
        <f>_xll.TA_TYPPRICE(D8,E8,F8)</f>
        <v>47.1</v>
      </c>
      <c r="H8">
        <v>46.877430555555556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36</v>
      </c>
      <c r="O8" t="str">
        <f t="shared" si="3"/>
        <v>DOWN</v>
      </c>
      <c r="P8" t="e">
        <f t="shared" si="4"/>
        <v>#N/A</v>
      </c>
      <c r="Q8">
        <f t="shared" si="5"/>
        <v>0.64999999999999858</v>
      </c>
      <c r="R8">
        <f t="shared" si="6"/>
        <v>1.6000000000000014</v>
      </c>
      <c r="S8">
        <f t="shared" si="7"/>
        <v>0.40624999999999878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47.6</v>
      </c>
      <c r="D9">
        <v>48.5</v>
      </c>
      <c r="E9">
        <v>46.6</v>
      </c>
      <c r="F9">
        <v>47</v>
      </c>
      <c r="G9">
        <f>_xll.TA_TYPPRICE(D9,E9,F9)</f>
        <v>47.366666666666667</v>
      </c>
      <c r="H9">
        <v>47.122048611111111</v>
      </c>
      <c r="I9" t="str">
        <f t="shared" si="0"/>
        <v>DOWN</v>
      </c>
      <c r="J9">
        <v>48.331250000000004</v>
      </c>
      <c r="K9">
        <v>46.568750000000001</v>
      </c>
      <c r="L9" t="str">
        <f t="shared" si="1"/>
        <v>No Confirmation</v>
      </c>
      <c r="M9" t="str">
        <f t="shared" si="2"/>
        <v>No Trend</v>
      </c>
      <c r="N9">
        <v>35.999999999999993</v>
      </c>
      <c r="O9" t="str">
        <f t="shared" si="3"/>
        <v>DOWN</v>
      </c>
      <c r="P9" t="str">
        <f t="shared" si="4"/>
        <v>No Trend + Momentum</v>
      </c>
      <c r="Q9">
        <f t="shared" si="5"/>
        <v>0.39999999999999858</v>
      </c>
      <c r="R9">
        <f t="shared" si="6"/>
        <v>1.8999999999999986</v>
      </c>
      <c r="S9">
        <f t="shared" si="7"/>
        <v>0.21052631578947309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47.45</v>
      </c>
      <c r="D10">
        <v>47.5</v>
      </c>
      <c r="E10">
        <v>45.5</v>
      </c>
      <c r="F10">
        <v>46</v>
      </c>
      <c r="G10">
        <f>_xll.TA_TYPPRICE(D10,E10,F10)</f>
        <v>46.333333333333336</v>
      </c>
      <c r="H10">
        <v>46.72769097222222</v>
      </c>
      <c r="I10" t="str">
        <f t="shared" si="0"/>
        <v>DOWN</v>
      </c>
      <c r="J10">
        <v>48.146527777777784</v>
      </c>
      <c r="K10">
        <v>46.331250000000004</v>
      </c>
      <c r="L10" t="str">
        <f t="shared" si="1"/>
        <v>DOWN</v>
      </c>
      <c r="M10" t="str">
        <f t="shared" si="2"/>
        <v>DOWN</v>
      </c>
      <c r="N10">
        <v>27.428571428571423</v>
      </c>
      <c r="O10" t="str">
        <f t="shared" si="3"/>
        <v>DOWN</v>
      </c>
      <c r="P10" t="str">
        <f t="shared" si="4"/>
        <v>DOWN</v>
      </c>
      <c r="Q10">
        <f t="shared" si="5"/>
        <v>0.5</v>
      </c>
      <c r="R10">
        <f t="shared" si="6"/>
        <v>2</v>
      </c>
      <c r="S10">
        <f t="shared" si="7"/>
        <v>0.25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46.5</v>
      </c>
      <c r="D11">
        <v>47.4</v>
      </c>
      <c r="E11">
        <v>46.35</v>
      </c>
      <c r="F11">
        <v>47</v>
      </c>
      <c r="G11">
        <f>_xll.TA_TYPPRICE(D11,E11,F11)</f>
        <v>46.916666666666664</v>
      </c>
      <c r="H11">
        <v>46.822178819444446</v>
      </c>
      <c r="I11" t="str">
        <f t="shared" si="0"/>
        <v>UP</v>
      </c>
      <c r="J11">
        <v>47.980632716049385</v>
      </c>
      <c r="K11">
        <v>46.335416666666667</v>
      </c>
      <c r="L11" t="str">
        <f t="shared" si="1"/>
        <v>No Confirmation</v>
      </c>
      <c r="M11" t="str">
        <f t="shared" si="2"/>
        <v>No Trend</v>
      </c>
      <c r="N11">
        <v>44.073394495412842</v>
      </c>
      <c r="O11" t="str">
        <f t="shared" si="3"/>
        <v>No Momentum</v>
      </c>
      <c r="P11" t="str">
        <f t="shared" si="4"/>
        <v>No Trend + Momentum</v>
      </c>
      <c r="Q11">
        <f t="shared" si="5"/>
        <v>0.64999999999999858</v>
      </c>
      <c r="R11">
        <f t="shared" si="6"/>
        <v>1.0499999999999972</v>
      </c>
      <c r="S11">
        <f t="shared" si="7"/>
        <v>0.6190476190476194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47.1</v>
      </c>
      <c r="D12">
        <v>47.5</v>
      </c>
      <c r="E12">
        <v>46.1</v>
      </c>
      <c r="F12">
        <v>46</v>
      </c>
      <c r="G12">
        <f>_xll.TA_TYPPRICE(D12,E12,F12)</f>
        <v>46.533333333333331</v>
      </c>
      <c r="H12">
        <v>46.677756076388889</v>
      </c>
      <c r="I12" t="str">
        <f t="shared" si="0"/>
        <v>DOWN</v>
      </c>
      <c r="J12">
        <v>47.873825445816188</v>
      </c>
      <c r="K12">
        <v>46.283101851851853</v>
      </c>
      <c r="L12" t="str">
        <f t="shared" si="1"/>
        <v>DOWN</v>
      </c>
      <c r="M12" t="str">
        <f t="shared" si="2"/>
        <v>DOWN</v>
      </c>
      <c r="N12">
        <v>34.253119429590015</v>
      </c>
      <c r="O12" t="str">
        <f t="shared" si="3"/>
        <v>DOWN</v>
      </c>
      <c r="P12" t="str">
        <f t="shared" si="4"/>
        <v>DOWN</v>
      </c>
      <c r="Q12">
        <f t="shared" si="5"/>
        <v>-0.10000000000000142</v>
      </c>
      <c r="R12">
        <f t="shared" si="6"/>
        <v>1.3999999999999986</v>
      </c>
      <c r="S12">
        <f t="shared" si="7"/>
        <v>-7.1428571428572521E-2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46.3</v>
      </c>
      <c r="D13">
        <v>46.7</v>
      </c>
      <c r="E13">
        <v>45.7</v>
      </c>
      <c r="F13">
        <v>46</v>
      </c>
      <c r="G13">
        <f>_xll.TA_TYPPRICE(D13,E13,F13)</f>
        <v>46.133333333333333</v>
      </c>
      <c r="H13">
        <v>46.405544704861114</v>
      </c>
      <c r="I13" t="str">
        <f t="shared" si="0"/>
        <v>DOWN</v>
      </c>
      <c r="J13">
        <v>47.612975346745927</v>
      </c>
      <c r="K13">
        <v>46.153523662551443</v>
      </c>
      <c r="L13" t="str">
        <f t="shared" si="1"/>
        <v>DOWN</v>
      </c>
      <c r="M13" t="str">
        <f t="shared" si="2"/>
        <v>DOWN</v>
      </c>
      <c r="N13">
        <v>34.253119429590015</v>
      </c>
      <c r="O13" t="str">
        <f t="shared" si="3"/>
        <v>DOWN</v>
      </c>
      <c r="P13" t="str">
        <f t="shared" si="4"/>
        <v>DOWN</v>
      </c>
      <c r="Q13">
        <f t="shared" si="5"/>
        <v>0.29999999999999716</v>
      </c>
      <c r="R13">
        <f t="shared" si="6"/>
        <v>1</v>
      </c>
      <c r="S13">
        <f t="shared" si="7"/>
        <v>0.29999999999999716</v>
      </c>
      <c r="T13" t="str">
        <f t="shared" si="8"/>
        <v>No Indication</v>
      </c>
      <c r="U13" t="str">
        <f t="shared" si="9"/>
        <v>No T+M+I</v>
      </c>
      <c r="V13">
        <v>46.75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45.8</v>
      </c>
      <c r="D14">
        <v>45.85</v>
      </c>
      <c r="E14">
        <v>42.85</v>
      </c>
      <c r="F14">
        <v>44</v>
      </c>
      <c r="G14">
        <f>_xll.TA_TYPPRICE(D14,E14,F14)</f>
        <v>44.233333333333327</v>
      </c>
      <c r="H14">
        <v>45.319439019097217</v>
      </c>
      <c r="I14" t="str">
        <f t="shared" si="0"/>
        <v>DOWN</v>
      </c>
      <c r="J14">
        <v>47.221203047469054</v>
      </c>
      <c r="K14">
        <v>45.419407293095567</v>
      </c>
      <c r="L14" t="str">
        <f t="shared" si="1"/>
        <v>DOWN</v>
      </c>
      <c r="M14" t="str">
        <f t="shared" si="2"/>
        <v>DOWN</v>
      </c>
      <c r="N14">
        <v>20.192828057270461</v>
      </c>
      <c r="O14" t="str">
        <f t="shared" si="3"/>
        <v>DOWN</v>
      </c>
      <c r="P14" t="str">
        <f t="shared" si="4"/>
        <v>DOWN</v>
      </c>
      <c r="Q14">
        <f t="shared" si="5"/>
        <v>1.1499999999999986</v>
      </c>
      <c r="R14">
        <f t="shared" si="6"/>
        <v>3</v>
      </c>
      <c r="S14">
        <f t="shared" si="7"/>
        <v>0.38333333333333286</v>
      </c>
      <c r="T14" t="str">
        <f t="shared" si="8"/>
        <v>No Indication</v>
      </c>
      <c r="U14" t="str">
        <f t="shared" si="9"/>
        <v>No T+M+I</v>
      </c>
      <c r="V14">
        <v>46.32692307692308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43.95</v>
      </c>
      <c r="D15">
        <v>44.7</v>
      </c>
      <c r="E15">
        <v>40.950000000000003</v>
      </c>
      <c r="F15">
        <v>44</v>
      </c>
      <c r="G15">
        <f>_xll.TA_TYPPRICE(D15,E15,F15)</f>
        <v>43.216666666666669</v>
      </c>
      <c r="H15">
        <v>44.268052842881943</v>
      </c>
      <c r="I15" t="str">
        <f t="shared" si="0"/>
        <v>DOWN</v>
      </c>
      <c r="J15">
        <v>46.660935703587043</v>
      </c>
      <c r="K15">
        <v>44.426205672407661</v>
      </c>
      <c r="L15" t="str">
        <f t="shared" si="1"/>
        <v>DOWN</v>
      </c>
      <c r="M15" t="str">
        <f t="shared" si="2"/>
        <v>DOWN</v>
      </c>
      <c r="N15">
        <v>20.192828057270461</v>
      </c>
      <c r="O15" t="str">
        <f t="shared" si="3"/>
        <v>DOWN</v>
      </c>
      <c r="P15" t="str">
        <f t="shared" si="4"/>
        <v>DOWN</v>
      </c>
      <c r="Q15">
        <f t="shared" si="5"/>
        <v>3.0499999999999972</v>
      </c>
      <c r="R15">
        <f t="shared" si="6"/>
        <v>3.75</v>
      </c>
      <c r="S15">
        <f t="shared" si="7"/>
        <v>0.81333333333333258</v>
      </c>
      <c r="T15" t="str">
        <f t="shared" si="8"/>
        <v>UP</v>
      </c>
      <c r="U15" t="str">
        <f t="shared" si="9"/>
        <v>No T+M+I</v>
      </c>
      <c r="V15">
        <v>45.968934911242606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43.9</v>
      </c>
      <c r="D16">
        <v>44.25</v>
      </c>
      <c r="E16">
        <v>42.25</v>
      </c>
      <c r="F16">
        <v>42</v>
      </c>
      <c r="G16">
        <f>_xll.TA_TYPPRICE(D16,E16,F16)</f>
        <v>42.833333333333336</v>
      </c>
      <c r="H16">
        <v>43.550693088107636</v>
      </c>
      <c r="I16" t="str">
        <f t="shared" si="0"/>
        <v>DOWN</v>
      </c>
      <c r="J16">
        <v>46.125172213901031</v>
      </c>
      <c r="K16">
        <v>43.942604411872622</v>
      </c>
      <c r="L16" t="str">
        <f t="shared" si="1"/>
        <v>DOWN</v>
      </c>
      <c r="M16" t="str">
        <f t="shared" si="2"/>
        <v>DOWN</v>
      </c>
      <c r="N16">
        <v>12.302361291032495</v>
      </c>
      <c r="O16" t="str">
        <f t="shared" si="3"/>
        <v>DOWN</v>
      </c>
      <c r="P16" t="str">
        <f t="shared" si="4"/>
        <v>DOWN</v>
      </c>
      <c r="Q16">
        <f t="shared" si="5"/>
        <v>-0.25</v>
      </c>
      <c r="R16">
        <f t="shared" si="6"/>
        <v>2</v>
      </c>
      <c r="S16">
        <f t="shared" si="7"/>
        <v>-0.125</v>
      </c>
      <c r="T16" t="str">
        <f t="shared" si="8"/>
        <v>DOWN</v>
      </c>
      <c r="U16" t="str">
        <f t="shared" si="9"/>
        <v>DOWN</v>
      </c>
      <c r="V16">
        <v>45.358329540282206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42.6</v>
      </c>
      <c r="D17">
        <v>42.7</v>
      </c>
      <c r="E17">
        <v>40.299999999999997</v>
      </c>
      <c r="F17">
        <v>40</v>
      </c>
      <c r="G17">
        <f>_xll.TA_TYPPRICE(D17,E17,F17)</f>
        <v>41</v>
      </c>
      <c r="H17">
        <v>42.275346544053818</v>
      </c>
      <c r="I17" t="str">
        <f t="shared" si="0"/>
        <v>DOWN</v>
      </c>
      <c r="J17">
        <v>45.364022833034134</v>
      </c>
      <c r="K17">
        <v>43.133136764789818</v>
      </c>
      <c r="L17" t="str">
        <f t="shared" si="1"/>
        <v>DOWN</v>
      </c>
      <c r="M17" t="str">
        <f t="shared" si="2"/>
        <v>DOWN</v>
      </c>
      <c r="N17">
        <v>8.2652447963090072</v>
      </c>
      <c r="O17" t="str">
        <f t="shared" si="3"/>
        <v>DOWN</v>
      </c>
      <c r="P17" t="str">
        <f t="shared" si="4"/>
        <v>DOWN</v>
      </c>
      <c r="Q17">
        <f t="shared" si="5"/>
        <v>-0.29999999999999716</v>
      </c>
      <c r="R17">
        <f t="shared" si="6"/>
        <v>2.4000000000000057</v>
      </c>
      <c r="S17">
        <f t="shared" si="7"/>
        <v>-0.12499999999999852</v>
      </c>
      <c r="T17" t="str">
        <f t="shared" si="8"/>
        <v>DOWN</v>
      </c>
      <c r="U17" t="str">
        <f t="shared" si="9"/>
        <v>DOWN</v>
      </c>
      <c r="V17">
        <v>44.533971149469558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40.299999999999997</v>
      </c>
      <c r="D18">
        <v>41.5</v>
      </c>
      <c r="E18">
        <v>39</v>
      </c>
      <c r="F18">
        <v>39</v>
      </c>
      <c r="G18">
        <f>_xll.TA_TYPPRICE(D18,E18,F18)</f>
        <v>39.833333333333336</v>
      </c>
      <c r="H18">
        <v>41.054339938693573</v>
      </c>
      <c r="I18" t="str">
        <f t="shared" si="0"/>
        <v>DOWN</v>
      </c>
      <c r="J18">
        <v>44.505351092359881</v>
      </c>
      <c r="K18">
        <v>42.214661928169861</v>
      </c>
      <c r="L18" t="str">
        <f t="shared" si="1"/>
        <v>DOWN</v>
      </c>
      <c r="M18" t="str">
        <f t="shared" si="2"/>
        <v>DOWN</v>
      </c>
      <c r="N18">
        <v>6.8585627668780571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2.5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43.682590972628084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39.299999999999997</v>
      </c>
      <c r="D19">
        <v>42</v>
      </c>
      <c r="E19">
        <v>39.299999999999997</v>
      </c>
      <c r="F19">
        <v>42</v>
      </c>
      <c r="G19">
        <f>_xll.TA_TYPPRICE(D19,E19,F19)</f>
        <v>41.1</v>
      </c>
      <c r="H19">
        <v>41.077169969346784</v>
      </c>
      <c r="I19" t="str">
        <f t="shared" si="0"/>
        <v>UP</v>
      </c>
      <c r="J19">
        <v>43.948606405168796</v>
      </c>
      <c r="K19">
        <v>41.566959277465443</v>
      </c>
      <c r="L19" t="str">
        <f t="shared" si="1"/>
        <v>No Confirmation</v>
      </c>
      <c r="M19" t="str">
        <f t="shared" si="2"/>
        <v>No Trend</v>
      </c>
      <c r="N19">
        <v>43.144786852597143</v>
      </c>
      <c r="O19" t="str">
        <f t="shared" si="3"/>
        <v>No Momentum</v>
      </c>
      <c r="P19" t="str">
        <f t="shared" si="4"/>
        <v>No Trend + Momentum</v>
      </c>
      <c r="Q19">
        <f t="shared" si="5"/>
        <v>2.7000000000000028</v>
      </c>
      <c r="R19">
        <f t="shared" si="6"/>
        <v>2.7000000000000028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43.423730822992994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41.4</v>
      </c>
      <c r="D20">
        <v>44.25</v>
      </c>
      <c r="E20">
        <v>41.3</v>
      </c>
      <c r="F20">
        <v>43</v>
      </c>
      <c r="G20">
        <f>_xll.TA_TYPPRICE(D20,E20,F20)</f>
        <v>42.85</v>
      </c>
      <c r="H20">
        <v>41.963584984673389</v>
      </c>
      <c r="I20" t="str">
        <f t="shared" si="0"/>
        <v>UP</v>
      </c>
      <c r="J20">
        <v>44.015582759575729</v>
      </c>
      <c r="K20">
        <v>41.507634993584233</v>
      </c>
      <c r="L20" t="str">
        <f t="shared" si="1"/>
        <v>No Confirmation</v>
      </c>
      <c r="M20" t="str">
        <f t="shared" si="2"/>
        <v>No Trend</v>
      </c>
      <c r="N20">
        <v>51.084960652023504</v>
      </c>
      <c r="O20" t="str">
        <f t="shared" si="3"/>
        <v>No Momentum</v>
      </c>
      <c r="P20" t="str">
        <f t="shared" si="4"/>
        <v>No Trend + Momentum</v>
      </c>
      <c r="Q20">
        <f t="shared" si="5"/>
        <v>1.7000000000000028</v>
      </c>
      <c r="R20">
        <f t="shared" si="6"/>
        <v>2.9500000000000028</v>
      </c>
      <c r="S20">
        <f t="shared" si="7"/>
        <v>0.57627118644067843</v>
      </c>
      <c r="T20" t="str">
        <f t="shared" si="8"/>
        <v>No Indication</v>
      </c>
      <c r="U20" t="str">
        <f t="shared" si="9"/>
        <v>No T+M+I</v>
      </c>
      <c r="V20">
        <v>43.358541465609456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43.65</v>
      </c>
      <c r="D21">
        <v>43.8</v>
      </c>
      <c r="E21">
        <v>40.15</v>
      </c>
      <c r="F21">
        <v>40</v>
      </c>
      <c r="G21">
        <f>_xll.TA_TYPPRICE(D21,E21,F21)</f>
        <v>41.316666666666663</v>
      </c>
      <c r="H21">
        <v>41.640125825670026</v>
      </c>
      <c r="I21" t="str">
        <f t="shared" si="0"/>
        <v>DOWN</v>
      </c>
      <c r="J21">
        <v>43.967675479670014</v>
      </c>
      <c r="K21">
        <v>41.205938328343294</v>
      </c>
      <c r="L21" t="str">
        <f t="shared" si="1"/>
        <v>DOWN</v>
      </c>
      <c r="M21" t="str">
        <f t="shared" si="2"/>
        <v>DOWN</v>
      </c>
      <c r="N21">
        <v>33.526692016861972</v>
      </c>
      <c r="O21" t="str">
        <f t="shared" si="3"/>
        <v>DOWN</v>
      </c>
      <c r="P21" t="str">
        <f t="shared" si="4"/>
        <v>DOWN</v>
      </c>
      <c r="Q21">
        <f t="shared" si="5"/>
        <v>-0.14999999999999858</v>
      </c>
      <c r="R21">
        <f t="shared" si="6"/>
        <v>3.6499999999999986</v>
      </c>
      <c r="S21">
        <f t="shared" si="7"/>
        <v>-4.1095890410958534E-2</v>
      </c>
      <c r="T21" t="str">
        <f t="shared" si="8"/>
        <v>DOWN</v>
      </c>
      <c r="U21" t="str">
        <f t="shared" si="9"/>
        <v>DOWN</v>
      </c>
      <c r="V21">
        <v>42.841842778592614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40.75</v>
      </c>
      <c r="D22">
        <v>42.6</v>
      </c>
      <c r="E22">
        <v>39.1</v>
      </c>
      <c r="F22">
        <v>42</v>
      </c>
      <c r="G22">
        <f>_xll.TA_TYPPRICE(D22,E22,F22)</f>
        <v>41.233333333333334</v>
      </c>
      <c r="H22">
        <v>41.43672957950168</v>
      </c>
      <c r="I22" t="str">
        <f t="shared" si="0"/>
        <v>UP</v>
      </c>
      <c r="J22">
        <v>43.663747595298901</v>
      </c>
      <c r="K22">
        <v>40.737952033155892</v>
      </c>
      <c r="L22" t="str">
        <f t="shared" si="1"/>
        <v>No Confirmation</v>
      </c>
      <c r="M22" t="str">
        <f t="shared" si="2"/>
        <v>No Trend</v>
      </c>
      <c r="N22">
        <v>48.327008040010142</v>
      </c>
      <c r="O22" t="str">
        <f t="shared" si="3"/>
        <v>No Momentum</v>
      </c>
      <c r="P22" t="str">
        <f t="shared" si="4"/>
        <v>No Trend + Momentum</v>
      </c>
      <c r="Q22">
        <f t="shared" si="5"/>
        <v>2.8999999999999986</v>
      </c>
      <c r="R22">
        <f t="shared" si="6"/>
        <v>3.5</v>
      </c>
      <c r="S22">
        <f t="shared" si="7"/>
        <v>0.82857142857142818</v>
      </c>
      <c r="T22" t="str">
        <f t="shared" si="8"/>
        <v>UP</v>
      </c>
      <c r="U22" t="str">
        <f t="shared" si="9"/>
        <v>No T+M+I</v>
      </c>
      <c r="V22">
        <v>42.712328504962983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42.4</v>
      </c>
      <c r="D23">
        <v>42.4</v>
      </c>
      <c r="E23">
        <v>40.5</v>
      </c>
      <c r="F23">
        <v>41</v>
      </c>
      <c r="G23">
        <f>_xll.TA_TYPPRICE(D23,E23,F23)</f>
        <v>41.300000000000004</v>
      </c>
      <c r="H23">
        <v>41.368364789750842</v>
      </c>
      <c r="I23" t="str">
        <f t="shared" si="0"/>
        <v>DOWN</v>
      </c>
      <c r="J23">
        <v>43.382914796343591</v>
      </c>
      <c r="K23">
        <v>40.685073803565693</v>
      </c>
      <c r="L23" t="str">
        <f t="shared" si="1"/>
        <v>No Confirmation</v>
      </c>
      <c r="M23" t="str">
        <f t="shared" si="2"/>
        <v>No Trend</v>
      </c>
      <c r="N23">
        <v>42.423499390803556</v>
      </c>
      <c r="O23" t="str">
        <f t="shared" si="3"/>
        <v>No Momentum</v>
      </c>
      <c r="P23" t="str">
        <f t="shared" si="4"/>
        <v>No Trend + Momentum</v>
      </c>
      <c r="Q23">
        <f t="shared" si="5"/>
        <v>0.5</v>
      </c>
      <c r="R23">
        <f t="shared" si="6"/>
        <v>1.8999999999999986</v>
      </c>
      <c r="S23">
        <f t="shared" si="7"/>
        <v>0.26315789473684231</v>
      </c>
      <c r="T23" t="str">
        <f t="shared" si="8"/>
        <v>No Indication</v>
      </c>
      <c r="U23" t="str">
        <f t="shared" si="9"/>
        <v>No T+M+I</v>
      </c>
      <c r="V23">
        <v>42.448893350353295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</v>
      </c>
      <c r="D24">
        <v>41.8</v>
      </c>
      <c r="E24">
        <v>40.75</v>
      </c>
      <c r="F24">
        <v>41</v>
      </c>
      <c r="G24">
        <f>_xll.TA_TYPPRICE(D24,E24,F24)</f>
        <v>41.18333333333333</v>
      </c>
      <c r="H24">
        <v>41.27584906154209</v>
      </c>
      <c r="I24" t="str">
        <f t="shared" si="0"/>
        <v>DOWN</v>
      </c>
      <c r="J24">
        <v>43.031155952711678</v>
      </c>
      <c r="K24">
        <v>40.699501847217761</v>
      </c>
      <c r="L24" t="str">
        <f t="shared" si="1"/>
        <v>No Confirmation</v>
      </c>
      <c r="M24" t="str">
        <f t="shared" si="2"/>
        <v>No Trend</v>
      </c>
      <c r="N24">
        <v>42.423499390803549</v>
      </c>
      <c r="O24" t="str">
        <f t="shared" si="3"/>
        <v>No Momentum</v>
      </c>
      <c r="P24" t="str">
        <f t="shared" si="4"/>
        <v>No Trend + Momentum</v>
      </c>
      <c r="Q24">
        <f t="shared" si="5"/>
        <v>0.25</v>
      </c>
      <c r="R24">
        <f t="shared" si="6"/>
        <v>1.0499999999999972</v>
      </c>
      <c r="S24">
        <f t="shared" si="7"/>
        <v>0.23809523809523875</v>
      </c>
      <c r="T24" t="str">
        <f t="shared" si="8"/>
        <v>No Indication</v>
      </c>
      <c r="U24" t="str">
        <f t="shared" si="9"/>
        <v>No T+M+I</v>
      </c>
      <c r="V24">
        <v>42.225986681068171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41.6</v>
      </c>
      <c r="D25">
        <v>41.9</v>
      </c>
      <c r="E25">
        <v>41.1</v>
      </c>
      <c r="F25">
        <v>41</v>
      </c>
      <c r="G25">
        <f>_xll.TA_TYPPRICE(D25,E25,F25)</f>
        <v>41.333333333333336</v>
      </c>
      <c r="H25">
        <v>41.304591197437716</v>
      </c>
      <c r="I25" t="str">
        <f t="shared" si="0"/>
        <v>DOWN</v>
      </c>
      <c r="J25">
        <v>42.779787963220194</v>
      </c>
      <c r="K25">
        <v>40.788501436724928</v>
      </c>
      <c r="L25" t="str">
        <f t="shared" si="1"/>
        <v>No Confirmation</v>
      </c>
      <c r="M25" t="str">
        <f t="shared" si="2"/>
        <v>No Trend</v>
      </c>
      <c r="N25">
        <v>42.423499390803549</v>
      </c>
      <c r="O25" t="str">
        <f t="shared" si="3"/>
        <v>No Momentum</v>
      </c>
      <c r="P25" t="str">
        <f t="shared" si="4"/>
        <v>No Trend + Momentum</v>
      </c>
      <c r="Q25">
        <f t="shared" si="5"/>
        <v>-0.10000000000000142</v>
      </c>
      <c r="R25">
        <f t="shared" si="6"/>
        <v>0.79999999999999716</v>
      </c>
      <c r="S25">
        <f t="shared" si="7"/>
        <v>-0.12500000000000222</v>
      </c>
      <c r="T25" t="str">
        <f t="shared" si="8"/>
        <v>DOWN</v>
      </c>
      <c r="U25" t="str">
        <f t="shared" si="9"/>
        <v>No T+M+I</v>
      </c>
      <c r="V25">
        <v>42.037373345519221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41.45</v>
      </c>
      <c r="D26">
        <v>42.25</v>
      </c>
      <c r="E26">
        <v>40.6</v>
      </c>
      <c r="F26">
        <v>41</v>
      </c>
      <c r="G26">
        <f>_xll.TA_TYPPRICE(D26,E26,F26)</f>
        <v>41.283333333333331</v>
      </c>
      <c r="H26">
        <v>41.293962265385524</v>
      </c>
      <c r="I26" t="str">
        <f t="shared" si="0"/>
        <v>DOWN</v>
      </c>
      <c r="J26">
        <v>42.662057304726815</v>
      </c>
      <c r="K26">
        <v>40.746612228563833</v>
      </c>
      <c r="L26" t="str">
        <f t="shared" si="1"/>
        <v>No Confirmation</v>
      </c>
      <c r="M26" t="str">
        <f t="shared" si="2"/>
        <v>No Trend</v>
      </c>
      <c r="N26">
        <v>42.423499390803556</v>
      </c>
      <c r="O26" t="str">
        <f t="shared" si="3"/>
        <v>No Momentum</v>
      </c>
      <c r="P26" t="str">
        <f t="shared" si="4"/>
        <v>No Trend + Momentum</v>
      </c>
      <c r="Q26">
        <f t="shared" si="5"/>
        <v>0.39999999999999858</v>
      </c>
      <c r="R26">
        <f t="shared" si="6"/>
        <v>1.6499999999999986</v>
      </c>
      <c r="S26">
        <f t="shared" si="7"/>
        <v>0.24242424242424176</v>
      </c>
      <c r="T26" t="str">
        <f t="shared" si="8"/>
        <v>No Indication</v>
      </c>
      <c r="U26" t="str">
        <f t="shared" si="9"/>
        <v>No T+M+I</v>
      </c>
      <c r="V26">
        <v>41.877777446208569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42</v>
      </c>
      <c r="D27">
        <v>42.35</v>
      </c>
      <c r="E27">
        <v>40.35</v>
      </c>
      <c r="F27">
        <v>41</v>
      </c>
      <c r="G27">
        <f>_xll.TA_TYPPRICE(D27,E27,F27)</f>
        <v>41.233333333333334</v>
      </c>
      <c r="H27">
        <v>41.263647799359433</v>
      </c>
      <c r="I27" t="str">
        <f t="shared" si="0"/>
        <v>DOWN</v>
      </c>
      <c r="J27">
        <v>42.592711237009745</v>
      </c>
      <c r="K27">
        <v>40.658476177771874</v>
      </c>
      <c r="L27" t="str">
        <f t="shared" si="1"/>
        <v>No Confirmation</v>
      </c>
      <c r="M27" t="str">
        <f t="shared" si="2"/>
        <v>No Trend</v>
      </c>
      <c r="N27">
        <v>42.423499390803556</v>
      </c>
      <c r="O27" t="str">
        <f t="shared" si="3"/>
        <v>No Momentum</v>
      </c>
      <c r="P27" t="str">
        <f t="shared" si="4"/>
        <v>No Trend + Momentum</v>
      </c>
      <c r="Q27">
        <f t="shared" si="5"/>
        <v>0.64999999999999858</v>
      </c>
      <c r="R27">
        <f t="shared" si="6"/>
        <v>2</v>
      </c>
      <c r="S27">
        <f t="shared" si="7"/>
        <v>0.32499999999999929</v>
      </c>
      <c r="T27" t="str">
        <f t="shared" si="8"/>
        <v>No Indication</v>
      </c>
      <c r="U27" t="str">
        <f t="shared" si="9"/>
        <v>No T+M+I</v>
      </c>
      <c r="V27">
        <v>41.742734762176482</v>
      </c>
      <c r="W27">
        <v>43.92307692307692</v>
      </c>
      <c r="X27">
        <f t="shared" si="10"/>
        <v>-2.1803421609004374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40.9</v>
      </c>
      <c r="D28">
        <v>41.5</v>
      </c>
      <c r="E28">
        <v>39.25</v>
      </c>
      <c r="F28">
        <v>40</v>
      </c>
      <c r="G28">
        <f>_xll.TA_TYPPRICE(D28,E28,F28)</f>
        <v>40.25</v>
      </c>
      <c r="H28">
        <v>40.756823899679716</v>
      </c>
      <c r="I28" t="str">
        <f t="shared" si="0"/>
        <v>DOWN</v>
      </c>
      <c r="J28">
        <v>42.349886517674243</v>
      </c>
      <c r="K28">
        <v>40.345481471600344</v>
      </c>
      <c r="L28" t="str">
        <f t="shared" si="1"/>
        <v>DOWN</v>
      </c>
      <c r="M28" t="str">
        <f t="shared" si="2"/>
        <v>DOWN</v>
      </c>
      <c r="N28">
        <v>30.903005854864844</v>
      </c>
      <c r="O28" t="str">
        <f t="shared" si="3"/>
        <v>DOWN</v>
      </c>
      <c r="P28" t="str">
        <f t="shared" si="4"/>
        <v>DOWN</v>
      </c>
      <c r="Q28">
        <f t="shared" si="5"/>
        <v>0.75</v>
      </c>
      <c r="R28">
        <f t="shared" si="6"/>
        <v>2.25</v>
      </c>
      <c r="S28">
        <f t="shared" si="7"/>
        <v>0.33333333333333331</v>
      </c>
      <c r="T28" t="str">
        <f t="shared" si="8"/>
        <v>No Indication</v>
      </c>
      <c r="U28" t="str">
        <f t="shared" si="9"/>
        <v>No T+M+I</v>
      </c>
      <c r="V28">
        <v>41.474621721841636</v>
      </c>
      <c r="W28">
        <v>43.63247863247863</v>
      </c>
      <c r="X28">
        <f t="shared" si="10"/>
        <v>-2.157856910636994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39.5</v>
      </c>
      <c r="D29">
        <v>40.65</v>
      </c>
      <c r="E29">
        <v>39.5</v>
      </c>
      <c r="F29">
        <v>40</v>
      </c>
      <c r="G29">
        <f>_xll.TA_TYPPRICE(D29,E29,F29)</f>
        <v>40.050000000000004</v>
      </c>
      <c r="H29">
        <v>40.403411949839864</v>
      </c>
      <c r="I29" t="str">
        <f t="shared" si="0"/>
        <v>DOWN</v>
      </c>
      <c r="J29">
        <v>41.97213395819108</v>
      </c>
      <c r="K29">
        <v>40.157596700133602</v>
      </c>
      <c r="L29" t="str">
        <f t="shared" si="1"/>
        <v>DOWN</v>
      </c>
      <c r="M29" t="str">
        <f t="shared" si="2"/>
        <v>DOWN</v>
      </c>
      <c r="N29">
        <v>30.903005854864841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1.1499999999999986</v>
      </c>
      <c r="S29">
        <f t="shared" si="7"/>
        <v>0.43478260869565272</v>
      </c>
      <c r="T29" t="str">
        <f t="shared" si="8"/>
        <v>No Indication</v>
      </c>
      <c r="U29" t="str">
        <f t="shared" si="9"/>
        <v>No T+M+I</v>
      </c>
      <c r="V29">
        <v>41.247756841558306</v>
      </c>
      <c r="W29">
        <v>43.363406141183916</v>
      </c>
      <c r="X29">
        <f t="shared" si="10"/>
        <v>-2.1156492996256091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39.799999999999997</v>
      </c>
      <c r="D30">
        <v>41.95</v>
      </c>
      <c r="E30">
        <v>39.6</v>
      </c>
      <c r="F30">
        <v>42</v>
      </c>
      <c r="G30">
        <f>_xll.TA_TYPPRICE(D30,E30,F30)</f>
        <v>41.183333333333337</v>
      </c>
      <c r="H30">
        <v>40.7933726415866</v>
      </c>
      <c r="I30" t="str">
        <f t="shared" si="0"/>
        <v>UP</v>
      </c>
      <c r="J30">
        <v>41.967215300815283</v>
      </c>
      <c r="K30">
        <v>40.033686322326133</v>
      </c>
      <c r="L30" t="str">
        <f t="shared" si="1"/>
        <v>UP</v>
      </c>
      <c r="M30" t="str">
        <f t="shared" si="2"/>
        <v>UP</v>
      </c>
      <c r="N30">
        <v>62.622445256877725</v>
      </c>
      <c r="O30" t="str">
        <f t="shared" si="3"/>
        <v>UP</v>
      </c>
      <c r="P30" t="str">
        <f t="shared" si="4"/>
        <v>UP</v>
      </c>
      <c r="Q30">
        <f t="shared" si="5"/>
        <v>2.3999999999999986</v>
      </c>
      <c r="R30">
        <f t="shared" si="6"/>
        <v>2.3500000000000014</v>
      </c>
      <c r="S30">
        <f t="shared" si="7"/>
        <v>1.0212765957446797</v>
      </c>
      <c r="T30" t="str">
        <f t="shared" si="8"/>
        <v>UP</v>
      </c>
      <c r="U30" t="str">
        <f t="shared" si="9"/>
        <v>UP</v>
      </c>
      <c r="V30">
        <v>41.363486558241647</v>
      </c>
      <c r="W30">
        <v>43.262413093688814</v>
      </c>
      <c r="X30">
        <f t="shared" si="10"/>
        <v>-1.8989265354471669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41.35</v>
      </c>
      <c r="D31">
        <v>42.3</v>
      </c>
      <c r="E31">
        <v>40.700000000000003</v>
      </c>
      <c r="F31">
        <v>42</v>
      </c>
      <c r="G31">
        <f>_xll.TA_TYPPRICE(D31,E31,F31)</f>
        <v>41.666666666666664</v>
      </c>
      <c r="H31">
        <v>41.230019654126636</v>
      </c>
      <c r="I31" t="str">
        <f t="shared" si="0"/>
        <v>UP</v>
      </c>
      <c r="J31">
        <v>42.041167456189662</v>
      </c>
      <c r="K31">
        <v>40.181756028475881</v>
      </c>
      <c r="L31" t="str">
        <f t="shared" si="1"/>
        <v>No Confirmation</v>
      </c>
      <c r="M31" t="str">
        <f t="shared" si="2"/>
        <v>No Trend</v>
      </c>
      <c r="N31">
        <v>62.622445256877725</v>
      </c>
      <c r="O31" t="str">
        <f t="shared" si="3"/>
        <v>UP</v>
      </c>
      <c r="P31" t="str">
        <f t="shared" si="4"/>
        <v>No Trend + Momentum</v>
      </c>
      <c r="Q31">
        <f t="shared" si="5"/>
        <v>1.2999999999999972</v>
      </c>
      <c r="R31">
        <f t="shared" si="6"/>
        <v>1.5999999999999943</v>
      </c>
      <c r="S31">
        <f t="shared" si="7"/>
        <v>0.81250000000000111</v>
      </c>
      <c r="T31" t="str">
        <f t="shared" si="8"/>
        <v>UP</v>
      </c>
      <c r="U31" t="str">
        <f t="shared" si="9"/>
        <v>No T+M+I</v>
      </c>
      <c r="V31">
        <v>41.461411703127546</v>
      </c>
      <c r="W31">
        <v>43.16890101267483</v>
      </c>
      <c r="X31">
        <f t="shared" si="10"/>
        <v>-1.7074893095472845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41.95</v>
      </c>
      <c r="D32">
        <v>42.35</v>
      </c>
      <c r="E32">
        <v>41.35</v>
      </c>
      <c r="F32">
        <v>42</v>
      </c>
      <c r="G32">
        <f>_xll.TA_TYPPRICE(D32,E32,F32)</f>
        <v>41.9</v>
      </c>
      <c r="H32">
        <v>41.565009827063321</v>
      </c>
      <c r="I32" t="str">
        <f t="shared" si="0"/>
        <v>UP</v>
      </c>
      <c r="J32">
        <v>42.109796910369738</v>
      </c>
      <c r="K32">
        <v>40.441365799925684</v>
      </c>
      <c r="L32" t="str">
        <f t="shared" si="1"/>
        <v>No Confirmation</v>
      </c>
      <c r="M32" t="str">
        <f t="shared" si="2"/>
        <v>No Trend</v>
      </c>
      <c r="N32">
        <v>62.622445256877725</v>
      </c>
      <c r="O32" t="str">
        <f t="shared" si="3"/>
        <v>UP</v>
      </c>
      <c r="P32" t="str">
        <f t="shared" si="4"/>
        <v>No Trend + Momentum</v>
      </c>
      <c r="Q32">
        <f t="shared" si="5"/>
        <v>0.64999999999999858</v>
      </c>
      <c r="R32">
        <f t="shared" si="6"/>
        <v>1</v>
      </c>
      <c r="S32">
        <f t="shared" si="7"/>
        <v>0.64999999999999858</v>
      </c>
      <c r="T32" t="str">
        <f t="shared" si="8"/>
        <v>No Indication</v>
      </c>
      <c r="U32" t="str">
        <f t="shared" si="9"/>
        <v>No T+M+I</v>
      </c>
      <c r="V32">
        <v>41.544271441107924</v>
      </c>
      <c r="W32">
        <v>43.082315752476696</v>
      </c>
      <c r="X32">
        <f t="shared" si="10"/>
        <v>-1.5380443113687718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41.85</v>
      </c>
      <c r="D33">
        <v>41.85</v>
      </c>
      <c r="E33">
        <v>40.4</v>
      </c>
      <c r="F33">
        <v>41</v>
      </c>
      <c r="G33">
        <f>_xll.TA_TYPPRICE(D33,E33,F33)</f>
        <v>41.083333333333336</v>
      </c>
      <c r="H33">
        <v>41.324171580198325</v>
      </c>
      <c r="I33" t="str">
        <f t="shared" si="0"/>
        <v>DOWN</v>
      </c>
      <c r="J33">
        <v>42.052064263620906</v>
      </c>
      <c r="K33">
        <v>40.432173399942201</v>
      </c>
      <c r="L33" t="str">
        <f t="shared" si="1"/>
        <v>No Confirmation</v>
      </c>
      <c r="M33" t="str">
        <f t="shared" si="2"/>
        <v>No Trend</v>
      </c>
      <c r="N33">
        <v>43.238659139539536</v>
      </c>
      <c r="O33" t="str">
        <f t="shared" si="3"/>
        <v>No Momentum</v>
      </c>
      <c r="P33" t="str">
        <f t="shared" si="4"/>
        <v>No Trend + Momentum</v>
      </c>
      <c r="Q33">
        <f t="shared" si="5"/>
        <v>0.60000000000000142</v>
      </c>
      <c r="R33">
        <f t="shared" si="6"/>
        <v>1.4500000000000028</v>
      </c>
      <c r="S33">
        <f t="shared" si="7"/>
        <v>0.41379310344827602</v>
      </c>
      <c r="T33" t="str">
        <f t="shared" si="8"/>
        <v>No Indication</v>
      </c>
      <c r="U33" t="str">
        <f t="shared" si="9"/>
        <v>No T+M+I</v>
      </c>
      <c r="V33">
        <v>41.460537373245167</v>
      </c>
      <c r="W33">
        <v>42.928070141182125</v>
      </c>
      <c r="X33">
        <f t="shared" si="10"/>
        <v>-1.4675327679369587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</v>
      </c>
      <c r="D34">
        <v>42.55</v>
      </c>
      <c r="E34">
        <v>40.9</v>
      </c>
      <c r="F34">
        <v>41</v>
      </c>
      <c r="G34">
        <f>_xll.TA_TYPPRICE(D34,E34,F34)</f>
        <v>41.483333333333327</v>
      </c>
      <c r="H34">
        <v>41.403752456765829</v>
      </c>
      <c r="I34" t="str">
        <f t="shared" si="0"/>
        <v>DOWN</v>
      </c>
      <c r="J34">
        <v>42.162716649482924</v>
      </c>
      <c r="K34">
        <v>40.536134866621708</v>
      </c>
      <c r="L34" t="str">
        <f t="shared" si="1"/>
        <v>No Confirmation</v>
      </c>
      <c r="M34" t="str">
        <f t="shared" si="2"/>
        <v>No Trend</v>
      </c>
      <c r="N34">
        <v>43.238659139539543</v>
      </c>
      <c r="O34" t="str">
        <f t="shared" si="3"/>
        <v>No Momentum</v>
      </c>
      <c r="P34" t="str">
        <f t="shared" si="4"/>
        <v>No Trend + Momentum</v>
      </c>
      <c r="Q34">
        <f t="shared" si="5"/>
        <v>0.10000000000000142</v>
      </c>
      <c r="R34">
        <f t="shared" si="6"/>
        <v>1.6499999999999986</v>
      </c>
      <c r="S34">
        <f t="shared" si="7"/>
        <v>6.0606060606061517E-2</v>
      </c>
      <c r="T34" t="str">
        <f t="shared" si="8"/>
        <v>DOWN</v>
      </c>
      <c r="U34" t="str">
        <f t="shared" si="9"/>
        <v>No T+M+I</v>
      </c>
      <c r="V34">
        <v>41.38968546966899</v>
      </c>
      <c r="W34">
        <v>42.785250130724194</v>
      </c>
      <c r="X34">
        <f t="shared" si="10"/>
        <v>-1.3955646610552037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41.1</v>
      </c>
      <c r="D35">
        <v>41.9</v>
      </c>
      <c r="E35">
        <v>40.75</v>
      </c>
      <c r="F35">
        <v>41</v>
      </c>
      <c r="G35">
        <f>_xll.TA_TYPPRICE(D35,E35,F35)</f>
        <v>41.216666666666669</v>
      </c>
      <c r="H35">
        <v>41.310209561716249</v>
      </c>
      <c r="I35" t="str">
        <f t="shared" si="0"/>
        <v>DOWN</v>
      </c>
      <c r="J35">
        <v>42.104335171820054</v>
      </c>
      <c r="K35">
        <v>40.583660451816883</v>
      </c>
      <c r="L35" t="str">
        <f t="shared" si="1"/>
        <v>No Confirmation</v>
      </c>
      <c r="M35" t="str">
        <f t="shared" si="2"/>
        <v>No Trend</v>
      </c>
      <c r="N35">
        <v>43.238659139539543</v>
      </c>
      <c r="O35" t="str">
        <f t="shared" si="3"/>
        <v>No Momentum</v>
      </c>
      <c r="P35" t="str">
        <f t="shared" si="4"/>
        <v>No Trend + Momentum</v>
      </c>
      <c r="Q35">
        <f t="shared" si="5"/>
        <v>0.25</v>
      </c>
      <c r="R35">
        <f t="shared" si="6"/>
        <v>1.1499999999999986</v>
      </c>
      <c r="S35">
        <f t="shared" si="7"/>
        <v>0.21739130434782636</v>
      </c>
      <c r="T35" t="str">
        <f t="shared" si="8"/>
        <v>No Indication</v>
      </c>
      <c r="U35" t="str">
        <f t="shared" si="9"/>
        <v>No T+M+I</v>
      </c>
      <c r="V35">
        <v>41.329733858950682</v>
      </c>
      <c r="W35">
        <v>42.653009380300176</v>
      </c>
      <c r="X35">
        <f t="shared" si="10"/>
        <v>-1.323275521349494</v>
      </c>
      <c r="Y35">
        <v>-1.7538534975408799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41.7</v>
      </c>
      <c r="D36">
        <v>43.7</v>
      </c>
      <c r="E36">
        <v>41.6</v>
      </c>
      <c r="F36">
        <v>43</v>
      </c>
      <c r="G36">
        <f>_xll.TA_TYPPRICE(D36,E36,F36)</f>
        <v>42.766666666666673</v>
      </c>
      <c r="H36">
        <v>42.038438114191464</v>
      </c>
      <c r="I36" t="str">
        <f t="shared" si="0"/>
        <v>UP</v>
      </c>
      <c r="J36">
        <v>42.458927355860041</v>
      </c>
      <c r="K36">
        <v>40.809513684746463</v>
      </c>
      <c r="L36" t="str">
        <f t="shared" si="1"/>
        <v>UP</v>
      </c>
      <c r="M36" t="str">
        <f t="shared" si="2"/>
        <v>UP</v>
      </c>
      <c r="N36">
        <v>74.305878874016273</v>
      </c>
      <c r="O36" t="str">
        <f t="shared" si="3"/>
        <v>UP</v>
      </c>
      <c r="P36" t="str">
        <f t="shared" si="4"/>
        <v>UP</v>
      </c>
      <c r="Q36">
        <f t="shared" si="5"/>
        <v>1.3999999999999986</v>
      </c>
      <c r="R36">
        <f t="shared" si="6"/>
        <v>2.1000000000000014</v>
      </c>
      <c r="S36">
        <f t="shared" si="7"/>
        <v>0.66666666666666552</v>
      </c>
      <c r="T36" t="str">
        <f t="shared" si="8"/>
        <v>No Indication</v>
      </c>
      <c r="U36" t="str">
        <f t="shared" si="9"/>
        <v>No T+M+I</v>
      </c>
      <c r="V36">
        <v>41.586697880650576</v>
      </c>
      <c r="W36">
        <v>42.678712389166833</v>
      </c>
      <c r="X36">
        <f t="shared" si="10"/>
        <v>-1.0920145085162574</v>
      </c>
      <c r="Y36">
        <v>-1.6214856997359555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43.8</v>
      </c>
      <c r="D37">
        <v>44.25</v>
      </c>
      <c r="E37">
        <v>42.4</v>
      </c>
      <c r="F37">
        <v>44</v>
      </c>
      <c r="G37">
        <f>_xll.TA_TYPPRICE(D37,E37,F37)</f>
        <v>43.550000000000004</v>
      </c>
      <c r="H37">
        <v>42.794219057095731</v>
      </c>
      <c r="I37" t="str">
        <f t="shared" si="0"/>
        <v>UP</v>
      </c>
      <c r="J37">
        <v>42.856943499002256</v>
      </c>
      <c r="K37">
        <v>41.162955088136137</v>
      </c>
      <c r="L37" t="str">
        <f t="shared" si="1"/>
        <v>UP</v>
      </c>
      <c r="M37" t="str">
        <f t="shared" si="2"/>
        <v>UP</v>
      </c>
      <c r="N37">
        <v>80.855023688710347</v>
      </c>
      <c r="O37" t="str">
        <f t="shared" si="3"/>
        <v>UP</v>
      </c>
      <c r="P37" t="str">
        <f t="shared" si="4"/>
        <v>UP</v>
      </c>
      <c r="Q37">
        <f t="shared" si="5"/>
        <v>1.6000000000000014</v>
      </c>
      <c r="R37">
        <f t="shared" si="6"/>
        <v>1.8500000000000014</v>
      </c>
      <c r="S37">
        <f t="shared" si="7"/>
        <v>0.86486486486486502</v>
      </c>
      <c r="T37" t="str">
        <f t="shared" si="8"/>
        <v>UP</v>
      </c>
      <c r="U37" t="str">
        <f t="shared" si="9"/>
        <v>UP</v>
      </c>
      <c r="V37">
        <v>41.957975129781254</v>
      </c>
      <c r="W37">
        <v>42.776585545524846</v>
      </c>
      <c r="X37">
        <f t="shared" si="10"/>
        <v>-0.81861041574359206</v>
      </c>
      <c r="Y37">
        <v>-1.4609106429374827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43.7</v>
      </c>
      <c r="D38">
        <v>45.7</v>
      </c>
      <c r="E38">
        <v>43.25</v>
      </c>
      <c r="F38">
        <v>45</v>
      </c>
      <c r="G38">
        <f>_xll.TA_TYPPRICE(D38,E38,F38)</f>
        <v>44.65</v>
      </c>
      <c r="H38">
        <v>43.722109528547861</v>
      </c>
      <c r="I38" t="str">
        <f t="shared" si="0"/>
        <v>UP</v>
      </c>
      <c r="J38">
        <v>43.488733832557308</v>
      </c>
      <c r="K38">
        <v>41.626742846328106</v>
      </c>
      <c r="L38" t="str">
        <f t="shared" si="1"/>
        <v>UP</v>
      </c>
      <c r="M38" t="str">
        <f t="shared" si="2"/>
        <v>UP</v>
      </c>
      <c r="N38">
        <v>85.48095266569085</v>
      </c>
      <c r="O38" t="str">
        <f t="shared" si="3"/>
        <v>UP</v>
      </c>
      <c r="P38" t="str">
        <f t="shared" si="4"/>
        <v>UP</v>
      </c>
      <c r="Q38">
        <f t="shared" si="5"/>
        <v>1.75</v>
      </c>
      <c r="R38">
        <f t="shared" si="6"/>
        <v>2.4500000000000028</v>
      </c>
      <c r="S38">
        <f t="shared" si="7"/>
        <v>0.71428571428571341</v>
      </c>
      <c r="T38" t="str">
        <f t="shared" si="8"/>
        <v>No Indication</v>
      </c>
      <c r="U38" t="str">
        <f t="shared" si="9"/>
        <v>No T+M+I</v>
      </c>
      <c r="V38">
        <v>42.425978955968752</v>
      </c>
      <c r="W38">
        <v>42.941282912523008</v>
      </c>
      <c r="X38">
        <f t="shared" si="10"/>
        <v>-0.51530395655425565</v>
      </c>
      <c r="Y38">
        <v>-1.2717893056608374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44.85</v>
      </c>
      <c r="D39">
        <v>45.9</v>
      </c>
      <c r="E39">
        <v>44.5</v>
      </c>
      <c r="F39">
        <v>45</v>
      </c>
      <c r="G39">
        <f>_xll.TA_TYPPRICE(D39,E39,F39)</f>
        <v>45.133333333333333</v>
      </c>
      <c r="H39">
        <v>44.427721430940593</v>
      </c>
      <c r="I39" t="str">
        <f t="shared" si="0"/>
        <v>UP</v>
      </c>
      <c r="J39">
        <v>44.024570758655685</v>
      </c>
      <c r="K39">
        <v>42.265244436032972</v>
      </c>
      <c r="L39" t="str">
        <f t="shared" si="1"/>
        <v>UP</v>
      </c>
      <c r="M39" t="str">
        <f t="shared" si="2"/>
        <v>UP</v>
      </c>
      <c r="N39">
        <v>85.480952665690864</v>
      </c>
      <c r="O39" t="str">
        <f t="shared" si="3"/>
        <v>UP</v>
      </c>
      <c r="P39" t="str">
        <f t="shared" si="4"/>
        <v>UP</v>
      </c>
      <c r="Q39">
        <f t="shared" si="5"/>
        <v>0.5</v>
      </c>
      <c r="R39">
        <f t="shared" si="6"/>
        <v>1.3999999999999986</v>
      </c>
      <c r="S39">
        <f t="shared" si="7"/>
        <v>0.35714285714285748</v>
      </c>
      <c r="T39" t="str">
        <f t="shared" si="8"/>
        <v>No Indication</v>
      </c>
      <c r="U39" t="str">
        <f t="shared" si="9"/>
        <v>No T+M+I</v>
      </c>
      <c r="V39">
        <v>42.821982193512021</v>
      </c>
      <c r="W39">
        <v>43.093780474558343</v>
      </c>
      <c r="X39">
        <f t="shared" si="10"/>
        <v>-0.27179828104632264</v>
      </c>
      <c r="Y39">
        <v>-1.0717911007379344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44.7</v>
      </c>
      <c r="D40">
        <v>44.75</v>
      </c>
      <c r="E40">
        <v>42.2</v>
      </c>
      <c r="F40">
        <v>42</v>
      </c>
      <c r="G40">
        <f>_xll.TA_TYPPRICE(D40,E40,F40)</f>
        <v>42.983333333333327</v>
      </c>
      <c r="H40">
        <v>43.705527382136964</v>
      </c>
      <c r="I40" t="str">
        <f t="shared" si="0"/>
        <v>DOWN</v>
      </c>
      <c r="J40">
        <v>44.185777256732202</v>
      </c>
      <c r="K40">
        <v>42.250745672470089</v>
      </c>
      <c r="L40" t="str">
        <f t="shared" si="1"/>
        <v>DOWN</v>
      </c>
      <c r="M40" t="str">
        <f t="shared" si="2"/>
        <v>DOWN</v>
      </c>
      <c r="N40">
        <v>40.082541250035099</v>
      </c>
      <c r="O40" t="str">
        <f t="shared" si="3"/>
        <v>No Momentum</v>
      </c>
      <c r="P40" t="str">
        <f t="shared" si="4"/>
        <v>No Trend + Momentum</v>
      </c>
      <c r="Q40">
        <f t="shared" si="5"/>
        <v>-0.20000000000000284</v>
      </c>
      <c r="R40">
        <f t="shared" si="6"/>
        <v>2.5499999999999972</v>
      </c>
      <c r="S40">
        <f t="shared" si="7"/>
        <v>-7.8431372549020814E-2</v>
      </c>
      <c r="T40" t="str">
        <f t="shared" si="8"/>
        <v>DOWN</v>
      </c>
      <c r="U40" t="str">
        <f t="shared" si="9"/>
        <v>No T+M+I</v>
      </c>
      <c r="V40">
        <v>42.695523394510168</v>
      </c>
      <c r="W40">
        <v>43.012759698665135</v>
      </c>
      <c r="X40">
        <f t="shared" si="10"/>
        <v>-0.31723630415496729</v>
      </c>
      <c r="Y40">
        <v>-0.920880141421341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42.5</v>
      </c>
      <c r="D41">
        <v>42.7</v>
      </c>
      <c r="E41">
        <v>40.700000000000003</v>
      </c>
      <c r="F41">
        <v>41</v>
      </c>
      <c r="G41">
        <f>_xll.TA_TYPPRICE(D41,E41,F41)</f>
        <v>41.466666666666669</v>
      </c>
      <c r="H41">
        <v>42.586097024401816</v>
      </c>
      <c r="I41" t="str">
        <f t="shared" si="0"/>
        <v>DOWN</v>
      </c>
      <c r="J41">
        <v>43.855604533013938</v>
      </c>
      <c r="K41">
        <v>41.90613552303229</v>
      </c>
      <c r="L41" t="str">
        <f t="shared" si="1"/>
        <v>DOWN</v>
      </c>
      <c r="M41" t="str">
        <f t="shared" si="2"/>
        <v>DOWN</v>
      </c>
      <c r="N41">
        <v>32.819862723181132</v>
      </c>
      <c r="O41" t="str">
        <f t="shared" si="3"/>
        <v>DOWN</v>
      </c>
      <c r="P41" t="str">
        <f t="shared" si="4"/>
        <v>DOWN</v>
      </c>
      <c r="Q41">
        <f t="shared" si="5"/>
        <v>0.29999999999999716</v>
      </c>
      <c r="R41">
        <f t="shared" si="6"/>
        <v>2</v>
      </c>
      <c r="S41">
        <f t="shared" si="7"/>
        <v>0.14999999999999858</v>
      </c>
      <c r="T41" t="str">
        <f t="shared" si="8"/>
        <v>DOWN</v>
      </c>
      <c r="U41" t="str">
        <f t="shared" si="9"/>
        <v>DOWN</v>
      </c>
      <c r="V41">
        <v>42.434673641508603</v>
      </c>
      <c r="W41">
        <v>42.863666387652906</v>
      </c>
      <c r="X41">
        <f t="shared" si="10"/>
        <v>-0.42899274614430283</v>
      </c>
      <c r="Y41">
        <v>-0.82250266236593339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40.65</v>
      </c>
      <c r="D42">
        <v>43.75</v>
      </c>
      <c r="E42">
        <v>40.65</v>
      </c>
      <c r="F42">
        <v>44</v>
      </c>
      <c r="G42">
        <f>_xll.TA_TYPPRICE(D42,E42,F42)</f>
        <v>42.800000000000004</v>
      </c>
      <c r="H42">
        <v>42.69304851220091</v>
      </c>
      <c r="I42" t="str">
        <f t="shared" si="0"/>
        <v>UP</v>
      </c>
      <c r="J42">
        <v>43.832136859010838</v>
      </c>
      <c r="K42">
        <v>41.62699429569178</v>
      </c>
      <c r="L42" t="str">
        <f t="shared" si="1"/>
        <v>UP</v>
      </c>
      <c r="M42" t="str">
        <f t="shared" si="2"/>
        <v>UP</v>
      </c>
      <c r="N42">
        <v>59.999298926853882</v>
      </c>
      <c r="O42" t="str">
        <f t="shared" si="3"/>
        <v>No Momentum</v>
      </c>
      <c r="P42" t="str">
        <f t="shared" si="4"/>
        <v>No Trend + Momentum</v>
      </c>
      <c r="Q42">
        <f t="shared" si="5"/>
        <v>3.3500000000000014</v>
      </c>
      <c r="R42">
        <f t="shared" si="6"/>
        <v>3.1000000000000014</v>
      </c>
      <c r="S42">
        <f t="shared" si="7"/>
        <v>1.0806451612903225</v>
      </c>
      <c r="T42" t="str">
        <f t="shared" si="8"/>
        <v>UP</v>
      </c>
      <c r="U42" t="str">
        <f t="shared" si="9"/>
        <v>No T+M+I</v>
      </c>
      <c r="V42">
        <v>42.675493081276507</v>
      </c>
      <c r="W42">
        <v>42.947839247826764</v>
      </c>
      <c r="X42">
        <f t="shared" si="10"/>
        <v>-0.2723461665502569</v>
      </c>
      <c r="Y42">
        <v>-0.71247136320279814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43.85</v>
      </c>
      <c r="D43">
        <v>44.9</v>
      </c>
      <c r="E43">
        <v>43.5</v>
      </c>
      <c r="F43">
        <v>44</v>
      </c>
      <c r="G43">
        <f>_xll.TA_TYPPRICE(D43,E43,F43)</f>
        <v>44.133333333333333</v>
      </c>
      <c r="H43">
        <v>43.413190922767122</v>
      </c>
      <c r="I43" t="str">
        <f t="shared" si="0"/>
        <v>UP</v>
      </c>
      <c r="J43">
        <v>44.069439779230649</v>
      </c>
      <c r="K43">
        <v>42.043217785538054</v>
      </c>
      <c r="L43" t="str">
        <f t="shared" si="1"/>
        <v>No Confirmation</v>
      </c>
      <c r="M43" t="str">
        <f t="shared" si="2"/>
        <v>No Trend</v>
      </c>
      <c r="N43">
        <v>59.999298926853882</v>
      </c>
      <c r="O43" t="str">
        <f t="shared" si="3"/>
        <v>No Momentum</v>
      </c>
      <c r="P43" t="str">
        <f t="shared" si="4"/>
        <v>No Trend + Momentum</v>
      </c>
      <c r="Q43">
        <f t="shared" si="5"/>
        <v>0.5</v>
      </c>
      <c r="R43">
        <f t="shared" si="6"/>
        <v>1.3999999999999986</v>
      </c>
      <c r="S43">
        <f t="shared" si="7"/>
        <v>0.35714285714285748</v>
      </c>
      <c r="T43" t="str">
        <f t="shared" si="8"/>
        <v>No Indication</v>
      </c>
      <c r="U43" t="str">
        <f t="shared" si="9"/>
        <v>No T+M+I</v>
      </c>
      <c r="V43">
        <v>42.879263376464735</v>
      </c>
      <c r="W43">
        <v>43.025777081321074</v>
      </c>
      <c r="X43">
        <f t="shared" si="10"/>
        <v>-0.14651370485633919</v>
      </c>
      <c r="Y43">
        <v>-0.59927983153350639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43.75</v>
      </c>
      <c r="D44">
        <v>44.75</v>
      </c>
      <c r="E44">
        <v>43.2</v>
      </c>
      <c r="F44">
        <v>45</v>
      </c>
      <c r="G44">
        <f>_xll.TA_TYPPRICE(D44,E44,F44)</f>
        <v>44.316666666666663</v>
      </c>
      <c r="H44">
        <v>43.864928794716889</v>
      </c>
      <c r="I44" t="str">
        <f t="shared" si="0"/>
        <v>UP</v>
      </c>
      <c r="J44">
        <v>44.220675383846057</v>
      </c>
      <c r="K44">
        <v>42.300280499862929</v>
      </c>
      <c r="L44" t="str">
        <f t="shared" si="1"/>
        <v>UP</v>
      </c>
      <c r="M44" t="str">
        <f t="shared" si="2"/>
        <v>UP</v>
      </c>
      <c r="N44">
        <v>66.961130425176634</v>
      </c>
      <c r="O44" t="str">
        <f t="shared" si="3"/>
        <v>UP</v>
      </c>
      <c r="P44" t="str">
        <f t="shared" si="4"/>
        <v>UP</v>
      </c>
      <c r="Q44">
        <f t="shared" si="5"/>
        <v>1.7999999999999972</v>
      </c>
      <c r="R44">
        <f t="shared" si="6"/>
        <v>1.5499999999999972</v>
      </c>
      <c r="S44">
        <f t="shared" si="7"/>
        <v>1.1612903225806455</v>
      </c>
      <c r="T44" t="str">
        <f t="shared" si="8"/>
        <v>UP</v>
      </c>
      <c r="U44" t="str">
        <f t="shared" si="9"/>
        <v>UP</v>
      </c>
      <c r="V44">
        <v>43.205530549316315</v>
      </c>
      <c r="W44">
        <v>43.172015816038034</v>
      </c>
      <c r="X44">
        <f t="shared" si="10"/>
        <v>3.3514733278281028E-2</v>
      </c>
      <c r="Y44">
        <v>-0.4727209185711489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44.65</v>
      </c>
      <c r="D45">
        <v>45.45</v>
      </c>
      <c r="E45">
        <v>42.85</v>
      </c>
      <c r="F45">
        <v>43</v>
      </c>
      <c r="G45">
        <f>_xll.TA_TYPPRICE(D45,E45,F45)</f>
        <v>43.766666666666673</v>
      </c>
      <c r="H45">
        <v>43.815797730691784</v>
      </c>
      <c r="I45" t="str">
        <f t="shared" si="0"/>
        <v>DOWN</v>
      </c>
      <c r="J45">
        <v>44.493858631880265</v>
      </c>
      <c r="K45">
        <v>42.422440388782277</v>
      </c>
      <c r="L45" t="str">
        <f t="shared" si="1"/>
        <v>No Confirmation</v>
      </c>
      <c r="M45" t="str">
        <f t="shared" si="2"/>
        <v>No Trend</v>
      </c>
      <c r="N45">
        <v>46.65933464839771</v>
      </c>
      <c r="O45" t="str">
        <f t="shared" si="3"/>
        <v>No Momentum</v>
      </c>
      <c r="P45" t="str">
        <f t="shared" si="4"/>
        <v>No Trend + Momentum</v>
      </c>
      <c r="Q45">
        <f t="shared" si="5"/>
        <v>0.14999999999999858</v>
      </c>
      <c r="R45">
        <f t="shared" si="6"/>
        <v>2.6000000000000014</v>
      </c>
      <c r="S45">
        <f t="shared" si="7"/>
        <v>5.7692307692307113E-2</v>
      </c>
      <c r="T45" t="str">
        <f t="shared" si="8"/>
        <v>DOWN</v>
      </c>
      <c r="U45" t="str">
        <f t="shared" si="9"/>
        <v>No T+M+I</v>
      </c>
      <c r="V45">
        <v>43.173910464806113</v>
      </c>
      <c r="W45">
        <v>43.159273903738921</v>
      </c>
      <c r="X45">
        <f t="shared" si="10"/>
        <v>1.4636561067192133E-2</v>
      </c>
      <c r="Y45">
        <v>-0.37524942264348071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43.4</v>
      </c>
      <c r="D46">
        <v>44.85</v>
      </c>
      <c r="E46">
        <v>43.4</v>
      </c>
      <c r="F46">
        <v>44</v>
      </c>
      <c r="G46">
        <f>_xll.TA_TYPPRICE(D46,E46,F46)</f>
        <v>44.083333333333336</v>
      </c>
      <c r="H46">
        <v>43.949565532012556</v>
      </c>
      <c r="I46" t="str">
        <f t="shared" si="0"/>
        <v>UP</v>
      </c>
      <c r="J46">
        <v>44.573001158129095</v>
      </c>
      <c r="K46">
        <v>42.639675857941768</v>
      </c>
      <c r="L46" t="str">
        <f t="shared" si="1"/>
        <v>No Confirmation</v>
      </c>
      <c r="M46" t="str">
        <f t="shared" si="2"/>
        <v>No Trend</v>
      </c>
      <c r="N46">
        <v>55.15678172679479</v>
      </c>
      <c r="O46" t="str">
        <f t="shared" si="3"/>
        <v>No Momentum</v>
      </c>
      <c r="P46" t="str">
        <f t="shared" si="4"/>
        <v>No Trend + Momentum</v>
      </c>
      <c r="Q46">
        <f t="shared" si="5"/>
        <v>0.60000000000000142</v>
      </c>
      <c r="R46">
        <f t="shared" si="6"/>
        <v>1.4500000000000028</v>
      </c>
      <c r="S46">
        <f t="shared" si="7"/>
        <v>0.41379310344827602</v>
      </c>
      <c r="T46" t="str">
        <f t="shared" si="8"/>
        <v>No Indication</v>
      </c>
      <c r="U46" t="str">
        <f t="shared" si="9"/>
        <v>No T+M+I</v>
      </c>
      <c r="V46">
        <v>43.301001162528252</v>
      </c>
      <c r="W46">
        <v>43.221549910869371</v>
      </c>
      <c r="X46">
        <f t="shared" si="10"/>
        <v>7.9451251658881006E-2</v>
      </c>
      <c r="Y46">
        <v>-0.28430928778300835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43.95</v>
      </c>
      <c r="D47">
        <v>45</v>
      </c>
      <c r="E47">
        <v>43.95</v>
      </c>
      <c r="F47">
        <v>44</v>
      </c>
      <c r="G47">
        <f>_xll.TA_TYPPRICE(D47,E47,F47)</f>
        <v>44.316666666666663</v>
      </c>
      <c r="H47">
        <v>44.13311609933961</v>
      </c>
      <c r="I47" t="str">
        <f t="shared" si="0"/>
        <v>DOWN</v>
      </c>
      <c r="J47">
        <v>44.667889789655966</v>
      </c>
      <c r="K47">
        <v>42.930859000621375</v>
      </c>
      <c r="L47" t="str">
        <f t="shared" si="1"/>
        <v>No Confirmation</v>
      </c>
      <c r="M47" t="str">
        <f t="shared" si="2"/>
        <v>No Trend</v>
      </c>
      <c r="N47">
        <v>55.15678172679479</v>
      </c>
      <c r="O47" t="str">
        <f t="shared" si="3"/>
        <v>No Momentum</v>
      </c>
      <c r="P47" t="str">
        <f t="shared" si="4"/>
        <v>No Trend + Momentum</v>
      </c>
      <c r="Q47">
        <f t="shared" si="5"/>
        <v>4.9999999999997158E-2</v>
      </c>
      <c r="R47">
        <f t="shared" si="6"/>
        <v>1.0499999999999972</v>
      </c>
      <c r="S47">
        <f t="shared" si="7"/>
        <v>4.7619047619045042E-2</v>
      </c>
      <c r="T47" t="str">
        <f t="shared" si="8"/>
        <v>DOWN</v>
      </c>
      <c r="U47" t="str">
        <f t="shared" si="9"/>
        <v>No T+M+I</v>
      </c>
      <c r="V47">
        <v>43.408539445216213</v>
      </c>
      <c r="W47">
        <v>43.279212880434599</v>
      </c>
      <c r="X47">
        <f t="shared" si="10"/>
        <v>0.12932656478161419</v>
      </c>
      <c r="Y47">
        <v>-0.20158211727008385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44.75</v>
      </c>
      <c r="D48">
        <v>45.95</v>
      </c>
      <c r="E48">
        <v>44</v>
      </c>
      <c r="F48">
        <v>44</v>
      </c>
      <c r="G48">
        <f>_xll.TA_TYPPRICE(D48,E48,F48)</f>
        <v>44.65</v>
      </c>
      <c r="H48">
        <v>44.391558049669804</v>
      </c>
      <c r="I48" t="str">
        <f t="shared" si="0"/>
        <v>DOWN</v>
      </c>
      <c r="J48">
        <v>44.95280316973242</v>
      </c>
      <c r="K48">
        <v>43.16844588937218</v>
      </c>
      <c r="L48" t="str">
        <f t="shared" si="1"/>
        <v>No Confirmation</v>
      </c>
      <c r="M48" t="str">
        <f t="shared" si="2"/>
        <v>No Trend</v>
      </c>
      <c r="N48">
        <v>55.156781726794804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1.9500000000000028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43.499533376721409</v>
      </c>
      <c r="W48">
        <v>43.332604518920924</v>
      </c>
      <c r="X48">
        <f t="shared" si="10"/>
        <v>0.16692885780048528</v>
      </c>
      <c r="Y48">
        <v>-0.12787992225597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44.35</v>
      </c>
      <c r="D49">
        <v>45.55</v>
      </c>
      <c r="E49">
        <v>44</v>
      </c>
      <c r="F49">
        <v>45</v>
      </c>
      <c r="G49">
        <f>_xll.TA_TYPPRICE(D49,E49,F49)</f>
        <v>44.85</v>
      </c>
      <c r="H49">
        <v>44.620779024834903</v>
      </c>
      <c r="I49" t="str">
        <f t="shared" si="0"/>
        <v>UP</v>
      </c>
      <c r="J49">
        <v>45.085513576458546</v>
      </c>
      <c r="K49">
        <v>43.353235691733914</v>
      </c>
      <c r="L49" t="str">
        <f t="shared" si="1"/>
        <v>No Confirmation</v>
      </c>
      <c r="M49" t="str">
        <f t="shared" si="2"/>
        <v>No Trend</v>
      </c>
      <c r="N49">
        <v>65.798378062137246</v>
      </c>
      <c r="O49" t="str">
        <f t="shared" si="3"/>
        <v>UP</v>
      </c>
      <c r="P49" t="str">
        <f t="shared" si="4"/>
        <v>No Trend + Momentum</v>
      </c>
      <c r="Q49">
        <f t="shared" si="5"/>
        <v>1</v>
      </c>
      <c r="R49">
        <f t="shared" si="6"/>
        <v>1.5499999999999972</v>
      </c>
      <c r="S49">
        <f t="shared" si="7"/>
        <v>0.64516129032258185</v>
      </c>
      <c r="T49" t="str">
        <f t="shared" si="8"/>
        <v>No Indication</v>
      </c>
      <c r="U49" t="str">
        <f t="shared" si="9"/>
        <v>No T+M+I</v>
      </c>
      <c r="V49">
        <v>43.730374395687349</v>
      </c>
      <c r="W49">
        <v>43.456115295297153</v>
      </c>
      <c r="X49">
        <f t="shared" si="10"/>
        <v>0.27425910039019641</v>
      </c>
      <c r="Y49">
        <v>-4.7452117726736714E-2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44.85</v>
      </c>
      <c r="D50">
        <v>45.15</v>
      </c>
      <c r="E50">
        <v>43.7</v>
      </c>
      <c r="F50">
        <v>44</v>
      </c>
      <c r="G50">
        <f>_xll.TA_TYPPRICE(D50,E50,F50)</f>
        <v>44.283333333333331</v>
      </c>
      <c r="H50">
        <v>44.452056179084117</v>
      </c>
      <c r="I50" t="str">
        <f t="shared" si="0"/>
        <v>DOWN</v>
      </c>
      <c r="J50">
        <v>45.09984389280109</v>
      </c>
      <c r="K50">
        <v>43.430294426904155</v>
      </c>
      <c r="L50" t="str">
        <f t="shared" si="1"/>
        <v>No Confirmation</v>
      </c>
      <c r="M50" t="str">
        <f t="shared" si="2"/>
        <v>No Trend</v>
      </c>
      <c r="N50">
        <v>50.745553109039697</v>
      </c>
      <c r="O50" t="str">
        <f t="shared" si="3"/>
        <v>No Momentum</v>
      </c>
      <c r="P50" t="str">
        <f t="shared" si="4"/>
        <v>No Trend + Momentum</v>
      </c>
      <c r="Q50">
        <f t="shared" si="5"/>
        <v>0.29999999999999716</v>
      </c>
      <c r="R50">
        <f t="shared" si="6"/>
        <v>1.4499999999999957</v>
      </c>
      <c r="S50">
        <f t="shared" si="7"/>
        <v>0.20689655172413657</v>
      </c>
      <c r="T50" t="str">
        <f t="shared" si="8"/>
        <v>No Indication</v>
      </c>
      <c r="U50" t="str">
        <f t="shared" si="9"/>
        <v>No T+M+I</v>
      </c>
      <c r="V50">
        <v>43.771855257889293</v>
      </c>
      <c r="W50">
        <v>43.496403051201064</v>
      </c>
      <c r="X50">
        <f t="shared" si="10"/>
        <v>0.27545220668822878</v>
      </c>
      <c r="Y50">
        <v>1.7128747156256396E-2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44.35</v>
      </c>
      <c r="D51">
        <v>45</v>
      </c>
      <c r="E51">
        <v>43.2</v>
      </c>
      <c r="F51">
        <v>44</v>
      </c>
      <c r="G51">
        <f>_xll.TA_TYPPRICE(D51,E51,F51)</f>
        <v>44.066666666666663</v>
      </c>
      <c r="H51">
        <v>44.259361422875386</v>
      </c>
      <c r="I51" t="str">
        <f t="shared" si="0"/>
        <v>DOWN</v>
      </c>
      <c r="J51">
        <v>45.077656361067511</v>
      </c>
      <c r="K51">
        <v>43.379117887592123</v>
      </c>
      <c r="L51" t="str">
        <f t="shared" si="1"/>
        <v>No Confirmation</v>
      </c>
      <c r="M51" t="str">
        <f t="shared" si="2"/>
        <v>No Trend</v>
      </c>
      <c r="N51">
        <v>50.745553109039697</v>
      </c>
      <c r="O51" t="str">
        <f t="shared" si="3"/>
        <v>No Momentum</v>
      </c>
      <c r="P51" t="str">
        <f t="shared" si="4"/>
        <v>No Trend + Momentum</v>
      </c>
      <c r="Q51">
        <f t="shared" si="5"/>
        <v>0.79999999999999716</v>
      </c>
      <c r="R51">
        <f t="shared" si="6"/>
        <v>1.7999999999999972</v>
      </c>
      <c r="S51">
        <f t="shared" si="7"/>
        <v>0.44444444444444359</v>
      </c>
      <c r="T51" t="str">
        <f t="shared" si="8"/>
        <v>No Indication</v>
      </c>
      <c r="U51" t="str">
        <f t="shared" si="9"/>
        <v>No T+M+I</v>
      </c>
      <c r="V51">
        <v>43.806954448983248</v>
      </c>
      <c r="W51">
        <v>43.533706528889873</v>
      </c>
      <c r="X51">
        <f t="shared" si="10"/>
        <v>0.27324792009337528</v>
      </c>
      <c r="Y51">
        <v>6.8352581743680169E-2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43.65</v>
      </c>
      <c r="D52">
        <v>44.6</v>
      </c>
      <c r="E52">
        <v>43.65</v>
      </c>
      <c r="F52">
        <v>44</v>
      </c>
      <c r="G52">
        <f>_xll.TA_TYPPRICE(D52,E52,F52)</f>
        <v>44.083333333333336</v>
      </c>
      <c r="H52">
        <v>44.171347378104358</v>
      </c>
      <c r="I52" t="str">
        <f t="shared" si="0"/>
        <v>DOWN</v>
      </c>
      <c r="J52">
        <v>44.971510503052507</v>
      </c>
      <c r="K52">
        <v>43.439313912571649</v>
      </c>
      <c r="L52" t="str">
        <f t="shared" si="1"/>
        <v>No Confirmation</v>
      </c>
      <c r="M52" t="str">
        <f t="shared" si="2"/>
        <v>No Trend</v>
      </c>
      <c r="N52">
        <v>50.745553109039697</v>
      </c>
      <c r="O52" t="str">
        <f t="shared" si="3"/>
        <v>No Momentum</v>
      </c>
      <c r="P52" t="str">
        <f t="shared" si="4"/>
        <v>No Trend + Momentum</v>
      </c>
      <c r="Q52">
        <f t="shared" si="5"/>
        <v>0.35000000000000142</v>
      </c>
      <c r="R52">
        <f t="shared" si="6"/>
        <v>0.95000000000000284</v>
      </c>
      <c r="S52">
        <f t="shared" si="7"/>
        <v>0.36842105263157932</v>
      </c>
      <c r="T52" t="str">
        <f t="shared" si="8"/>
        <v>No Indication</v>
      </c>
      <c r="U52" t="str">
        <f t="shared" si="9"/>
        <v>No T+M+I</v>
      </c>
      <c r="V52">
        <v>43.836653764524286</v>
      </c>
      <c r="W52">
        <v>43.568246786009141</v>
      </c>
      <c r="X52">
        <f t="shared" si="10"/>
        <v>0.26840697851514506</v>
      </c>
      <c r="Y52">
        <v>0.10836346109797315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44.3</v>
      </c>
      <c r="D53">
        <v>44.8</v>
      </c>
      <c r="E53">
        <v>43</v>
      </c>
      <c r="F53">
        <v>43</v>
      </c>
      <c r="G53">
        <f>_xll.TA_TYPPRICE(D53,E53,F53)</f>
        <v>43.6</v>
      </c>
      <c r="H53">
        <v>43.885673689052183</v>
      </c>
      <c r="I53" t="str">
        <f t="shared" si="0"/>
        <v>DOWN</v>
      </c>
      <c r="J53">
        <v>44.933397057929724</v>
      </c>
      <c r="K53">
        <v>43.341688598666835</v>
      </c>
      <c r="L53" t="str">
        <f t="shared" si="1"/>
        <v>DOWN</v>
      </c>
      <c r="M53" t="str">
        <f t="shared" si="2"/>
        <v>DOWN</v>
      </c>
      <c r="N53">
        <v>35.073847338914241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1.7999999999999972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43.707937800751317</v>
      </c>
      <c r="W53">
        <v>43.526154431489942</v>
      </c>
      <c r="X53">
        <f t="shared" si="10"/>
        <v>0.18178336926137462</v>
      </c>
      <c r="Y53">
        <v>0.12304744273065345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43.7</v>
      </c>
      <c r="D54">
        <v>44.4</v>
      </c>
      <c r="E54">
        <v>41.75</v>
      </c>
      <c r="F54">
        <v>43</v>
      </c>
      <c r="G54">
        <f>_xll.TA_TYPPRICE(D54,E54,F54)</f>
        <v>43.050000000000004</v>
      </c>
      <c r="H54">
        <v>43.46783684452609</v>
      </c>
      <c r="I54" t="str">
        <f t="shared" si="0"/>
        <v>DOWN</v>
      </c>
      <c r="J54">
        <v>44.814864378389785</v>
      </c>
      <c r="K54">
        <v>42.987980021185315</v>
      </c>
      <c r="L54" t="str">
        <f t="shared" si="1"/>
        <v>No Confirmation</v>
      </c>
      <c r="M54" t="str">
        <f t="shared" si="2"/>
        <v>No Trend</v>
      </c>
      <c r="N54">
        <v>35.073847338914234</v>
      </c>
      <c r="O54" t="str">
        <f t="shared" si="3"/>
        <v>DOWN</v>
      </c>
      <c r="P54" t="str">
        <f t="shared" si="4"/>
        <v>No Trend + Momentum</v>
      </c>
      <c r="Q54">
        <f t="shared" si="5"/>
        <v>1.25</v>
      </c>
      <c r="R54">
        <f t="shared" si="6"/>
        <v>2.6499999999999986</v>
      </c>
      <c r="S54">
        <f t="shared" si="7"/>
        <v>0.4716981132075474</v>
      </c>
      <c r="T54" t="str">
        <f t="shared" si="8"/>
        <v>No Indication</v>
      </c>
      <c r="U54" t="str">
        <f t="shared" si="9"/>
        <v>No T+M+I</v>
      </c>
      <c r="V54">
        <v>43.599024292943419</v>
      </c>
      <c r="W54">
        <v>43.487180029157351</v>
      </c>
      <c r="X54">
        <f t="shared" si="10"/>
        <v>0.11184426378606815</v>
      </c>
      <c r="Y54">
        <v>0.12080680694173639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43.15</v>
      </c>
      <c r="D55">
        <v>44.15</v>
      </c>
      <c r="E55">
        <v>42.7</v>
      </c>
      <c r="F55">
        <v>44</v>
      </c>
      <c r="G55">
        <f>_xll.TA_TYPPRICE(D55,E55,F55)</f>
        <v>43.616666666666667</v>
      </c>
      <c r="H55">
        <v>43.542251755596382</v>
      </c>
      <c r="I55" t="str">
        <f t="shared" si="0"/>
        <v>UP</v>
      </c>
      <c r="J55">
        <v>44.667116738747609</v>
      </c>
      <c r="K55">
        <v>42.923984460921915</v>
      </c>
      <c r="L55" t="str">
        <f t="shared" si="1"/>
        <v>No Confirmation</v>
      </c>
      <c r="M55" t="str">
        <f t="shared" si="2"/>
        <v>No Trend</v>
      </c>
      <c r="N55">
        <v>56.206301282049274</v>
      </c>
      <c r="O55" t="str">
        <f t="shared" si="3"/>
        <v>No Momentum</v>
      </c>
      <c r="P55" t="str">
        <f t="shared" si="4"/>
        <v>No Trend + Momentum</v>
      </c>
      <c r="Q55">
        <f t="shared" si="5"/>
        <v>1.2999999999999972</v>
      </c>
      <c r="R55">
        <f t="shared" si="6"/>
        <v>1.4499999999999957</v>
      </c>
      <c r="S55">
        <f t="shared" si="7"/>
        <v>0.89655172413793172</v>
      </c>
      <c r="T55" t="str">
        <f t="shared" si="8"/>
        <v>UP</v>
      </c>
      <c r="U55" t="str">
        <f t="shared" si="9"/>
        <v>No T+M+I</v>
      </c>
      <c r="V55">
        <v>43.660712863259818</v>
      </c>
      <c r="W55">
        <v>43.525166693664211</v>
      </c>
      <c r="X55">
        <f t="shared" si="10"/>
        <v>0.13554616959560661</v>
      </c>
      <c r="Y55">
        <v>0.12375467947251043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43.25</v>
      </c>
      <c r="D56">
        <v>45.5</v>
      </c>
      <c r="E56">
        <v>43</v>
      </c>
      <c r="F56">
        <v>44</v>
      </c>
      <c r="G56">
        <f>_xll.TA_TYPPRICE(D56,E56,F56)</f>
        <v>44.166666666666664</v>
      </c>
      <c r="H56">
        <v>43.854459211131527</v>
      </c>
      <c r="I56" t="str">
        <f t="shared" si="0"/>
        <v>UP</v>
      </c>
      <c r="J56">
        <v>44.852201907914804</v>
      </c>
      <c r="K56">
        <v>42.940876802939265</v>
      </c>
      <c r="L56" t="str">
        <f t="shared" si="1"/>
        <v>No Confirmation</v>
      </c>
      <c r="M56" t="str">
        <f t="shared" si="2"/>
        <v>No Trend</v>
      </c>
      <c r="N56">
        <v>56.206301282049274</v>
      </c>
      <c r="O56" t="str">
        <f t="shared" si="3"/>
        <v>No Momentum</v>
      </c>
      <c r="P56" t="str">
        <f t="shared" si="4"/>
        <v>No Trend + Momentum</v>
      </c>
      <c r="Q56">
        <f t="shared" si="5"/>
        <v>1</v>
      </c>
      <c r="R56">
        <f t="shared" si="6"/>
        <v>2.5</v>
      </c>
      <c r="S56">
        <f t="shared" si="7"/>
        <v>0.4</v>
      </c>
      <c r="T56" t="str">
        <f t="shared" si="8"/>
        <v>No Indication</v>
      </c>
      <c r="U56" t="str">
        <f t="shared" si="9"/>
        <v>No T+M+I</v>
      </c>
      <c r="V56">
        <v>43.712910884296768</v>
      </c>
      <c r="W56">
        <v>43.560339531170563</v>
      </c>
      <c r="X56">
        <f t="shared" si="10"/>
        <v>0.15257135312620562</v>
      </c>
      <c r="Y56">
        <v>0.12951801420324946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44.05</v>
      </c>
      <c r="D57">
        <v>45.35</v>
      </c>
      <c r="E57">
        <v>43.5</v>
      </c>
      <c r="F57">
        <v>44</v>
      </c>
      <c r="G57">
        <f>_xll.TA_TYPPRICE(D57,E57,F57)</f>
        <v>44.283333333333331</v>
      </c>
      <c r="H57">
        <v>44.068896272232429</v>
      </c>
      <c r="I57" t="str">
        <f t="shared" si="0"/>
        <v>DOWN</v>
      </c>
      <c r="J57">
        <v>44.962823706155959</v>
      </c>
      <c r="K57">
        <v>43.065126402286097</v>
      </c>
      <c r="L57" t="str">
        <f t="shared" si="1"/>
        <v>No Confirmation</v>
      </c>
      <c r="M57" t="str">
        <f t="shared" si="2"/>
        <v>No Trend</v>
      </c>
      <c r="N57">
        <v>56.206301282049274</v>
      </c>
      <c r="O57" t="str">
        <f t="shared" si="3"/>
        <v>No Momentum</v>
      </c>
      <c r="P57" t="str">
        <f t="shared" si="4"/>
        <v>No Trend + Momentum</v>
      </c>
      <c r="Q57">
        <f t="shared" si="5"/>
        <v>0.5</v>
      </c>
      <c r="R57">
        <f t="shared" si="6"/>
        <v>1.8500000000000014</v>
      </c>
      <c r="S57">
        <f t="shared" si="7"/>
        <v>0.27027027027027006</v>
      </c>
      <c r="T57" t="str">
        <f t="shared" si="8"/>
        <v>No Indication</v>
      </c>
      <c r="U57" t="str">
        <f t="shared" si="9"/>
        <v>No T+M+I</v>
      </c>
      <c r="V57">
        <v>43.757078440558807</v>
      </c>
      <c r="W57">
        <v>43.592906973306079</v>
      </c>
      <c r="X57">
        <f t="shared" si="10"/>
        <v>0.16417146725272858</v>
      </c>
      <c r="Y57">
        <v>0.13644870481314528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44.1</v>
      </c>
      <c r="D58">
        <v>44.7</v>
      </c>
      <c r="E58">
        <v>43.85</v>
      </c>
      <c r="F58">
        <v>44</v>
      </c>
      <c r="G58">
        <f>_xll.TA_TYPPRICE(D58,E58,F58)</f>
        <v>44.183333333333337</v>
      </c>
      <c r="H58">
        <v>44.12611480278288</v>
      </c>
      <c r="I58" t="str">
        <f t="shared" si="0"/>
        <v>DOWN</v>
      </c>
      <c r="J58">
        <v>44.904418438121304</v>
      </c>
      <c r="K58">
        <v>43.239542757333631</v>
      </c>
      <c r="L58" t="str">
        <f t="shared" si="1"/>
        <v>No Confirmation</v>
      </c>
      <c r="M58" t="str">
        <f t="shared" si="2"/>
        <v>No Trend</v>
      </c>
      <c r="N58">
        <v>56.206301282049274</v>
      </c>
      <c r="O58" t="str">
        <f t="shared" si="3"/>
        <v>No Momentum</v>
      </c>
      <c r="P58" t="str">
        <f t="shared" si="4"/>
        <v>No Trend + Momentum</v>
      </c>
      <c r="Q58">
        <f t="shared" si="5"/>
        <v>0.14999999999999858</v>
      </c>
      <c r="R58">
        <f t="shared" si="6"/>
        <v>0.85000000000000142</v>
      </c>
      <c r="S58">
        <f t="shared" si="7"/>
        <v>0.17647058823529216</v>
      </c>
      <c r="T58" t="str">
        <f t="shared" si="8"/>
        <v>DOWN</v>
      </c>
      <c r="U58" t="str">
        <f t="shared" si="9"/>
        <v>No T+M+I</v>
      </c>
      <c r="V58">
        <v>43.794450988165146</v>
      </c>
      <c r="W58">
        <v>43.623062012320446</v>
      </c>
      <c r="X58">
        <f t="shared" si="10"/>
        <v>0.17138897584469959</v>
      </c>
      <c r="Y58">
        <v>0.14343675901945613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44.55</v>
      </c>
      <c r="D59">
        <v>44.9</v>
      </c>
      <c r="E59">
        <v>42.9</v>
      </c>
      <c r="F59">
        <v>43</v>
      </c>
      <c r="G59">
        <f>_xll.TA_TYPPRICE(D59,E59,F59)</f>
        <v>43.6</v>
      </c>
      <c r="H59">
        <v>43.863057401391444</v>
      </c>
      <c r="I59" t="str">
        <f t="shared" si="0"/>
        <v>DOWN</v>
      </c>
      <c r="J59">
        <v>44.903436562983238</v>
      </c>
      <c r="K59">
        <v>43.164088811259489</v>
      </c>
      <c r="L59" t="str">
        <f t="shared" si="1"/>
        <v>DOWN</v>
      </c>
      <c r="M59" t="str">
        <f t="shared" si="2"/>
        <v>DOWN</v>
      </c>
      <c r="N59">
        <v>31.318987353571003</v>
      </c>
      <c r="O59" t="str">
        <f t="shared" si="3"/>
        <v>DOWN</v>
      </c>
      <c r="P59" t="str">
        <f t="shared" si="4"/>
        <v>DOWN</v>
      </c>
      <c r="Q59">
        <f t="shared" si="5"/>
        <v>0.10000000000000142</v>
      </c>
      <c r="R59">
        <f t="shared" si="6"/>
        <v>2</v>
      </c>
      <c r="S59">
        <f t="shared" si="7"/>
        <v>5.0000000000000711E-2</v>
      </c>
      <c r="T59" t="str">
        <f t="shared" si="8"/>
        <v>DOWN</v>
      </c>
      <c r="U59" t="str">
        <f t="shared" si="9"/>
        <v>DOWN</v>
      </c>
      <c r="V59">
        <v>43.672227759216661</v>
      </c>
      <c r="W59">
        <v>43.57690927066708</v>
      </c>
      <c r="X59">
        <f t="shared" si="10"/>
        <v>9.5318488549580138E-2</v>
      </c>
      <c r="Y59">
        <v>0.13381310492548093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</v>
      </c>
      <c r="D60">
        <v>43.95</v>
      </c>
      <c r="E60">
        <v>42.6</v>
      </c>
      <c r="F60">
        <v>43</v>
      </c>
      <c r="G60">
        <f>_xll.TA_TYPPRICE(D60,E60,F60)</f>
        <v>43.183333333333337</v>
      </c>
      <c r="H60">
        <v>43.523195367362391</v>
      </c>
      <c r="I60" t="str">
        <f t="shared" si="0"/>
        <v>DOWN</v>
      </c>
      <c r="J60">
        <v>44.691561771209187</v>
      </c>
      <c r="K60">
        <v>43.038735742090715</v>
      </c>
      <c r="L60" t="str">
        <f t="shared" si="1"/>
        <v>DOWN</v>
      </c>
      <c r="M60" t="str">
        <f t="shared" si="2"/>
        <v>DOWN</v>
      </c>
      <c r="N60">
        <v>31.318987353571011</v>
      </c>
      <c r="O60" t="str">
        <f t="shared" si="3"/>
        <v>DOWN</v>
      </c>
      <c r="P60" t="str">
        <f t="shared" si="4"/>
        <v>DOWN</v>
      </c>
      <c r="Q60">
        <f t="shared" si="5"/>
        <v>0.39999999999999858</v>
      </c>
      <c r="R60">
        <f t="shared" si="6"/>
        <v>1.3500000000000014</v>
      </c>
      <c r="S60">
        <f t="shared" si="7"/>
        <v>0.29629629629629495</v>
      </c>
      <c r="T60" t="str">
        <f t="shared" si="8"/>
        <v>No Indication</v>
      </c>
      <c r="U60" t="str">
        <f t="shared" si="9"/>
        <v>No T+M+I</v>
      </c>
      <c r="V60">
        <v>43.568808103952556</v>
      </c>
      <c r="W60">
        <v>43.534175250617665</v>
      </c>
      <c r="X60">
        <f t="shared" si="10"/>
        <v>3.4632853334890967E-2</v>
      </c>
      <c r="Y60">
        <v>0.11397705460736293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</v>
      </c>
      <c r="D61">
        <v>43.55</v>
      </c>
      <c r="E61">
        <v>42.5</v>
      </c>
      <c r="F61">
        <v>43</v>
      </c>
      <c r="G61">
        <f>_xll.TA_TYPPRICE(D61,E61,F61)</f>
        <v>43.016666666666673</v>
      </c>
      <c r="H61">
        <v>43.269931017014528</v>
      </c>
      <c r="I61" t="str">
        <f t="shared" si="0"/>
        <v>DOWN</v>
      </c>
      <c r="J61">
        <v>44.437881377607148</v>
      </c>
      <c r="K61">
        <v>42.919016688292778</v>
      </c>
      <c r="L61" t="str">
        <f t="shared" si="1"/>
        <v>No Confirmation</v>
      </c>
      <c r="M61" t="str">
        <f t="shared" si="2"/>
        <v>No Trend</v>
      </c>
      <c r="N61">
        <v>31.318987353571003</v>
      </c>
      <c r="O61" t="str">
        <f t="shared" si="3"/>
        <v>DOWN</v>
      </c>
      <c r="P61" t="str">
        <f t="shared" si="4"/>
        <v>No Trend + Momentum</v>
      </c>
      <c r="Q61">
        <f t="shared" si="5"/>
        <v>0.5</v>
      </c>
      <c r="R61">
        <f t="shared" si="6"/>
        <v>1.0499999999999972</v>
      </c>
      <c r="S61">
        <f t="shared" si="7"/>
        <v>0.4761904761904775</v>
      </c>
      <c r="T61" t="str">
        <f t="shared" si="8"/>
        <v>No Indication</v>
      </c>
      <c r="U61" t="str">
        <f t="shared" si="9"/>
        <v>No T+M+I</v>
      </c>
      <c r="V61">
        <v>43.481299164882934</v>
      </c>
      <c r="W61">
        <v>43.494606713534871</v>
      </c>
      <c r="X61">
        <f t="shared" si="10"/>
        <v>-1.3307548651937395E-2</v>
      </c>
      <c r="Y61">
        <v>8.8520133955502872E-2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42.75</v>
      </c>
      <c r="D62">
        <v>43.3</v>
      </c>
      <c r="E62">
        <v>42.25</v>
      </c>
      <c r="F62">
        <v>42</v>
      </c>
      <c r="G62">
        <f>_xll.TA_TYPPRICE(D62,E62,F62)</f>
        <v>42.516666666666666</v>
      </c>
      <c r="H62">
        <v>42.893298841840597</v>
      </c>
      <c r="I62" t="str">
        <f t="shared" si="0"/>
        <v>DOWN</v>
      </c>
      <c r="J62">
        <v>44.185018849250007</v>
      </c>
      <c r="K62">
        <v>42.770346313116605</v>
      </c>
      <c r="L62" t="str">
        <f t="shared" si="1"/>
        <v>DOWN</v>
      </c>
      <c r="M62" t="str">
        <f t="shared" si="2"/>
        <v>DOWN</v>
      </c>
      <c r="N62">
        <v>16.794691463088288</v>
      </c>
      <c r="O62" t="str">
        <f t="shared" si="3"/>
        <v>DOWN</v>
      </c>
      <c r="P62" t="str">
        <f t="shared" si="4"/>
        <v>DOWN</v>
      </c>
      <c r="Q62">
        <f t="shared" si="5"/>
        <v>-0.25</v>
      </c>
      <c r="R62">
        <f t="shared" si="6"/>
        <v>1.0499999999999972</v>
      </c>
      <c r="S62">
        <f t="shared" si="7"/>
        <v>-0.23809523809523875</v>
      </c>
      <c r="T62" t="str">
        <f t="shared" si="8"/>
        <v>DOWN</v>
      </c>
      <c r="U62" t="str">
        <f t="shared" si="9"/>
        <v>DOWN</v>
      </c>
      <c r="V62">
        <v>43.253406985670175</v>
      </c>
      <c r="W62">
        <v>43.383895105124878</v>
      </c>
      <c r="X62">
        <f t="shared" si="10"/>
        <v>-0.13048811945470362</v>
      </c>
      <c r="Y62">
        <v>4.4718483273461569E-2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42.5</v>
      </c>
      <c r="D63">
        <v>42.85</v>
      </c>
      <c r="E63">
        <v>40.65</v>
      </c>
      <c r="F63">
        <v>41</v>
      </c>
      <c r="G63">
        <f>_xll.TA_TYPPRICE(D63,E63,F63)</f>
        <v>41.5</v>
      </c>
      <c r="H63">
        <v>42.196649420920295</v>
      </c>
      <c r="I63" t="str">
        <f t="shared" si="0"/>
        <v>DOWN</v>
      </c>
      <c r="J63">
        <v>43.888347993861117</v>
      </c>
      <c r="K63">
        <v>42.299158243535139</v>
      </c>
      <c r="L63" t="str">
        <f t="shared" si="1"/>
        <v>DOWN</v>
      </c>
      <c r="M63" t="str">
        <f t="shared" si="2"/>
        <v>DOWN</v>
      </c>
      <c r="N63">
        <v>10.631623312173378</v>
      </c>
      <c r="O63" t="str">
        <f t="shared" si="3"/>
        <v>DOWN</v>
      </c>
      <c r="P63" t="str">
        <f t="shared" si="4"/>
        <v>DOWN</v>
      </c>
      <c r="Q63">
        <f t="shared" si="5"/>
        <v>0.35000000000000142</v>
      </c>
      <c r="R63">
        <f t="shared" si="6"/>
        <v>2.2000000000000028</v>
      </c>
      <c r="S63">
        <f t="shared" si="7"/>
        <v>0.15909090909090953</v>
      </c>
      <c r="T63" t="str">
        <f t="shared" si="8"/>
        <v>DOWN</v>
      </c>
      <c r="U63" t="str">
        <f t="shared" si="9"/>
        <v>DOWN</v>
      </c>
      <c r="V63">
        <v>42.906728987874764</v>
      </c>
      <c r="W63">
        <v>43.207310282523032</v>
      </c>
      <c r="X63">
        <f t="shared" si="10"/>
        <v>-0.30058129464826777</v>
      </c>
      <c r="Y63">
        <v>-2.43414723108843E-2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42.6</v>
      </c>
      <c r="AE63">
        <f t="shared" si="16"/>
        <v>42</v>
      </c>
      <c r="AF63">
        <f t="shared" si="17"/>
        <v>41.75</v>
      </c>
      <c r="AG63">
        <f t="shared" si="18"/>
        <v>41.5</v>
      </c>
    </row>
    <row r="64" spans="1:34" x14ac:dyDescent="0.25">
      <c r="A64" t="s">
        <v>5</v>
      </c>
      <c r="B64" s="1">
        <v>42944</v>
      </c>
      <c r="C64">
        <v>40.25</v>
      </c>
      <c r="D64">
        <v>43.3</v>
      </c>
      <c r="E64">
        <v>40.25</v>
      </c>
      <c r="F64">
        <v>42.7</v>
      </c>
      <c r="G64">
        <f>_xll.TA_TYPPRICE(D64,E64,F64)</f>
        <v>42.083333333333336</v>
      </c>
      <c r="H64">
        <v>42.139991377126819</v>
      </c>
      <c r="I64" t="str">
        <f t="shared" si="0"/>
        <v>UP</v>
      </c>
      <c r="J64">
        <v>43.75760399522531</v>
      </c>
      <c r="K64">
        <v>41.843789744971772</v>
      </c>
      <c r="L64" t="str">
        <f t="shared" si="1"/>
        <v>No Confirmation</v>
      </c>
      <c r="M64" t="str">
        <f t="shared" si="2"/>
        <v>No Trend</v>
      </c>
      <c r="N64">
        <v>49.787437558831101</v>
      </c>
      <c r="O64" t="str">
        <f t="shared" si="3"/>
        <v>No Momentum</v>
      </c>
      <c r="P64" t="str">
        <f t="shared" si="4"/>
        <v>No Trend + Momentum</v>
      </c>
      <c r="Q64">
        <f t="shared" si="5"/>
        <v>2.4500000000000028</v>
      </c>
      <c r="R64">
        <f t="shared" si="6"/>
        <v>3.0499999999999972</v>
      </c>
      <c r="S64">
        <f t="shared" si="7"/>
        <v>0.80327868852459183</v>
      </c>
      <c r="T64" t="str">
        <f t="shared" si="8"/>
        <v>UP</v>
      </c>
      <c r="U64" t="str">
        <f t="shared" si="9"/>
        <v>No T+M+I</v>
      </c>
      <c r="V64">
        <v>42.874924528201724</v>
      </c>
      <c r="W64">
        <v>43.169731743076881</v>
      </c>
      <c r="X64">
        <f t="shared" si="10"/>
        <v>-0.29480721487515638</v>
      </c>
      <c r="Y64">
        <v>-7.8434620823738727E-2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42.65</v>
      </c>
      <c r="D65">
        <v>42.75</v>
      </c>
      <c r="E65">
        <v>40.6</v>
      </c>
      <c r="F65">
        <v>40.799999999999997</v>
      </c>
      <c r="G65">
        <f>_xll.TA_TYPPRICE(D65,E65,F65)</f>
        <v>41.383333333333333</v>
      </c>
      <c r="H65">
        <v>41.761662355230072</v>
      </c>
      <c r="I65" t="str">
        <f t="shared" si="0"/>
        <v>DOWN</v>
      </c>
      <c r="J65">
        <v>43.53369199628635</v>
      </c>
      <c r="K65">
        <v>41.567392023866937</v>
      </c>
      <c r="L65" t="str">
        <f t="shared" si="1"/>
        <v>DOWN</v>
      </c>
      <c r="M65" t="str">
        <f t="shared" si="2"/>
        <v>DOWN</v>
      </c>
      <c r="N65">
        <v>30.883464322962023</v>
      </c>
      <c r="O65" t="str">
        <f t="shared" si="3"/>
        <v>DOWN</v>
      </c>
      <c r="P65" t="str">
        <f t="shared" si="4"/>
        <v>DOWN</v>
      </c>
      <c r="Q65">
        <f t="shared" si="5"/>
        <v>0.19999999999999574</v>
      </c>
      <c r="R65">
        <f t="shared" si="6"/>
        <v>2.1499999999999986</v>
      </c>
      <c r="S65">
        <f t="shared" si="7"/>
        <v>9.3023255813951572E-2</v>
      </c>
      <c r="T65" t="str">
        <f t="shared" si="8"/>
        <v>DOWN</v>
      </c>
      <c r="U65" t="str">
        <f t="shared" si="9"/>
        <v>DOWN</v>
      </c>
      <c r="V65">
        <v>42.555705370016845</v>
      </c>
      <c r="W65">
        <v>42.994196058404519</v>
      </c>
      <c r="X65">
        <f t="shared" si="10"/>
        <v>-0.4384906883876738</v>
      </c>
      <c r="Y65">
        <v>-0.15044583433652575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41.1</v>
      </c>
      <c r="D66">
        <v>41.75</v>
      </c>
      <c r="E66">
        <v>40.5</v>
      </c>
      <c r="F66">
        <v>40.65</v>
      </c>
      <c r="G66">
        <f>_xll.TA_TYPPRICE(D66,E66,F66)</f>
        <v>40.966666666666669</v>
      </c>
      <c r="H66">
        <v>41.36416451094837</v>
      </c>
      <c r="I66" t="str">
        <f t="shared" si="0"/>
        <v>DOWN</v>
      </c>
      <c r="J66">
        <v>43.137315997111607</v>
      </c>
      <c r="K66">
        <v>41.33019379634095</v>
      </c>
      <c r="L66" t="str">
        <f t="shared" si="1"/>
        <v>DOWN</v>
      </c>
      <c r="M66" t="str">
        <f t="shared" si="2"/>
        <v>DOWN</v>
      </c>
      <c r="N66">
        <v>29.768061982570504</v>
      </c>
      <c r="O66" t="str">
        <f t="shared" si="3"/>
        <v>DOWN</v>
      </c>
      <c r="P66" t="str">
        <f t="shared" si="4"/>
        <v>DOWN</v>
      </c>
      <c r="Q66">
        <f t="shared" si="5"/>
        <v>0.14999999999999858</v>
      </c>
      <c r="R66">
        <f t="shared" si="6"/>
        <v>1.25</v>
      </c>
      <c r="S66">
        <f t="shared" si="7"/>
        <v>0.11999999999999886</v>
      </c>
      <c r="T66" t="str">
        <f t="shared" si="8"/>
        <v>DOWN</v>
      </c>
      <c r="U66" t="str">
        <f t="shared" si="9"/>
        <v>DOWN</v>
      </c>
      <c r="V66">
        <v>42.26251992847579</v>
      </c>
      <c r="W66">
        <v>42.82055190593011</v>
      </c>
      <c r="X66">
        <f t="shared" si="10"/>
        <v>-0.55803197745431987</v>
      </c>
      <c r="Y66">
        <v>-0.23196306296008457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40.85</v>
      </c>
      <c r="D67">
        <v>42.15</v>
      </c>
      <c r="E67">
        <v>40.65</v>
      </c>
      <c r="F67">
        <v>41.6</v>
      </c>
      <c r="G67">
        <f>_xll.TA_TYPPRICE(D67,E67,F67)</f>
        <v>41.466666666666669</v>
      </c>
      <c r="H67">
        <v>41.415415588807519</v>
      </c>
      <c r="I67" t="str">
        <f t="shared" ref="I67:I82" si="20">IF(F67&gt;H67,"UP","DOWN")</f>
        <v>UP</v>
      </c>
      <c r="J67">
        <v>42.917912442197917</v>
      </c>
      <c r="K67">
        <v>41.179039619376297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45.383991975063608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0.95000000000000284</v>
      </c>
      <c r="R67">
        <f t="shared" ref="R67:R82" si="26">D67-E67</f>
        <v>1.5</v>
      </c>
      <c r="S67">
        <f t="shared" ref="S67:S82" si="27">Q67/R67</f>
        <v>0.63333333333333519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42.16059378563336</v>
      </c>
      <c r="W67">
        <v>42.73014065363899</v>
      </c>
      <c r="X67">
        <f t="shared" ref="X67:X82" si="30">V67-W67</f>
        <v>-0.56954686800563081</v>
      </c>
      <c r="Y67">
        <v>-0.29947982396919381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41.3</v>
      </c>
      <c r="D68">
        <v>41.5</v>
      </c>
      <c r="E68">
        <v>40.35</v>
      </c>
      <c r="F68">
        <v>40.950000000000003</v>
      </c>
      <c r="G68">
        <f>_xll.TA_TYPPRICE(D68,E68,F68)</f>
        <v>40.93333333333333</v>
      </c>
      <c r="H68">
        <v>41.174374461070428</v>
      </c>
      <c r="I68" t="str">
        <f t="shared" si="20"/>
        <v>DOWN</v>
      </c>
      <c r="J68">
        <v>42.602820788376157</v>
      </c>
      <c r="K68">
        <v>40.99480859284823</v>
      </c>
      <c r="L68" t="str">
        <f t="shared" si="21"/>
        <v>DOWN</v>
      </c>
      <c r="M68" t="str">
        <f t="shared" si="22"/>
        <v>DOWN</v>
      </c>
      <c r="N68">
        <v>38.132487749373276</v>
      </c>
      <c r="O68" t="str">
        <f t="shared" si="23"/>
        <v>DOWN</v>
      </c>
      <c r="P68" t="str">
        <f t="shared" si="24"/>
        <v>DOWN</v>
      </c>
      <c r="Q68">
        <f t="shared" si="25"/>
        <v>0.60000000000000142</v>
      </c>
      <c r="R68">
        <f t="shared" si="26"/>
        <v>1.1499999999999986</v>
      </c>
      <c r="S68">
        <f t="shared" si="27"/>
        <v>0.52173913043478448</v>
      </c>
      <c r="T68" t="str">
        <f t="shared" si="28"/>
        <v>No Indication</v>
      </c>
      <c r="U68" t="str">
        <f t="shared" si="29"/>
        <v>No T+M+I</v>
      </c>
      <c r="V68">
        <v>41.974348587843615</v>
      </c>
      <c r="W68">
        <v>42.598278382999062</v>
      </c>
      <c r="X68">
        <f t="shared" si="30"/>
        <v>-0.62392979515544766</v>
      </c>
      <c r="Y68">
        <v>-0.3643698182064446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41.75</v>
      </c>
      <c r="D69">
        <v>42.5</v>
      </c>
      <c r="E69">
        <v>41.05</v>
      </c>
      <c r="F69">
        <v>41.35</v>
      </c>
      <c r="G69">
        <f>_xll.TA_TYPPRICE(D69,E69,F69)</f>
        <v>41.633333333333333</v>
      </c>
      <c r="H69">
        <v>41.403853897201884</v>
      </c>
      <c r="I69" t="str">
        <f t="shared" si="20"/>
        <v>DOWN</v>
      </c>
      <c r="J69">
        <v>42.579971724292569</v>
      </c>
      <c r="K69">
        <v>41.007073349993064</v>
      </c>
      <c r="L69" t="str">
        <f t="shared" si="21"/>
        <v>No Confirmation</v>
      </c>
      <c r="M69" t="str">
        <f t="shared" si="22"/>
        <v>No Trend</v>
      </c>
      <c r="N69">
        <v>44.904228554356678</v>
      </c>
      <c r="O69" t="str">
        <f t="shared" si="23"/>
        <v>No Momentum</v>
      </c>
      <c r="P69" t="str">
        <f t="shared" si="24"/>
        <v>No Trend + Momentum</v>
      </c>
      <c r="Q69">
        <f t="shared" si="25"/>
        <v>0.30000000000000426</v>
      </c>
      <c r="R69">
        <f t="shared" si="26"/>
        <v>1.4500000000000028</v>
      </c>
      <c r="S69">
        <f t="shared" si="27"/>
        <v>0.20689655172414045</v>
      </c>
      <c r="T69" t="str">
        <f t="shared" si="28"/>
        <v>No Indication</v>
      </c>
      <c r="U69" t="str">
        <f t="shared" si="29"/>
        <v>No T+M+I</v>
      </c>
      <c r="V69">
        <v>41.878294958944601</v>
      </c>
      <c r="W69">
        <v>42.505813317591723</v>
      </c>
      <c r="X69">
        <f t="shared" si="30"/>
        <v>-0.62751835864712291</v>
      </c>
      <c r="Y69">
        <v>-0.41699952629458026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41.4</v>
      </c>
      <c r="D70">
        <v>42.6</v>
      </c>
      <c r="E70">
        <v>41.4</v>
      </c>
      <c r="F70">
        <v>41.6</v>
      </c>
      <c r="G70">
        <f>_xll.TA_TYPPRICE(D70,E70,F70)</f>
        <v>41.866666666666667</v>
      </c>
      <c r="H70">
        <v>41.635260281934279</v>
      </c>
      <c r="I70" t="str">
        <f t="shared" si="20"/>
        <v>DOWN</v>
      </c>
      <c r="J70">
        <v>42.584422452227557</v>
      </c>
      <c r="K70">
        <v>41.094390383327941</v>
      </c>
      <c r="L70" t="str">
        <f t="shared" si="21"/>
        <v>No Confirmation</v>
      </c>
      <c r="M70" t="str">
        <f t="shared" si="22"/>
        <v>No Trend</v>
      </c>
      <c r="N70">
        <v>49.244444050721036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0.20000000000000284</v>
      </c>
      <c r="R70">
        <f t="shared" si="26"/>
        <v>1.2000000000000028</v>
      </c>
      <c r="S70">
        <f t="shared" si="27"/>
        <v>0.16666666666666863</v>
      </c>
      <c r="T70" t="str">
        <f t="shared" si="28"/>
        <v>DOWN</v>
      </c>
      <c r="U70" t="str">
        <f t="shared" si="29"/>
        <v>No T+M+I</v>
      </c>
      <c r="V70">
        <v>41.8354803498762</v>
      </c>
      <c r="W70">
        <v>42.43871603480715</v>
      </c>
      <c r="X70">
        <f t="shared" si="30"/>
        <v>-0.60323568493095081</v>
      </c>
      <c r="Y70">
        <v>-0.45424675802185438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41.55</v>
      </c>
      <c r="D71">
        <v>41.8</v>
      </c>
      <c r="E71">
        <v>40.25</v>
      </c>
      <c r="F71">
        <v>41.3</v>
      </c>
      <c r="G71">
        <f>_xll.TA_TYPPRICE(D71,E71,F71)</f>
        <v>41.116666666666667</v>
      </c>
      <c r="H71">
        <v>41.375963474300477</v>
      </c>
      <c r="I71" t="str">
        <f t="shared" si="20"/>
        <v>DOWN</v>
      </c>
      <c r="J71">
        <v>42.410106351732544</v>
      </c>
      <c r="K71">
        <v>40.906748075921733</v>
      </c>
      <c r="L71" t="str">
        <f t="shared" si="21"/>
        <v>No Confirmation</v>
      </c>
      <c r="M71" t="str">
        <f t="shared" si="22"/>
        <v>No Trend</v>
      </c>
      <c r="N71">
        <v>44.040458140229042</v>
      </c>
      <c r="O71" t="str">
        <f t="shared" si="23"/>
        <v>No Momentum</v>
      </c>
      <c r="P71" t="str">
        <f t="shared" si="24"/>
        <v>No Trend + Momentum</v>
      </c>
      <c r="Q71">
        <f t="shared" si="25"/>
        <v>1.0499999999999972</v>
      </c>
      <c r="R71">
        <f t="shared" si="26"/>
        <v>1.5499999999999972</v>
      </c>
      <c r="S71">
        <f t="shared" si="27"/>
        <v>0.67741935483870908</v>
      </c>
      <c r="T71" t="str">
        <f t="shared" si="28"/>
        <v>No Indication</v>
      </c>
      <c r="U71" t="str">
        <f t="shared" si="29"/>
        <v>No T+M+I</v>
      </c>
      <c r="V71">
        <v>41.753098757587551</v>
      </c>
      <c r="W71">
        <v>42.354366698895511</v>
      </c>
      <c r="X71">
        <f t="shared" si="30"/>
        <v>-0.60126794130795957</v>
      </c>
      <c r="Y71">
        <v>-0.48365099467907541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40.75</v>
      </c>
      <c r="D72">
        <v>41</v>
      </c>
      <c r="E72">
        <v>39.700000000000003</v>
      </c>
      <c r="F72">
        <v>39.700000000000003</v>
      </c>
      <c r="G72">
        <f>_xll.TA_TYPPRICE(D72,E72,F72)</f>
        <v>40.133333333333333</v>
      </c>
      <c r="H72">
        <v>40.754648403816901</v>
      </c>
      <c r="I72" t="str">
        <f t="shared" si="20"/>
        <v>DOWN</v>
      </c>
      <c r="J72">
        <v>42.096749384680869</v>
      </c>
      <c r="K72">
        <v>40.638581836828017</v>
      </c>
      <c r="L72" t="str">
        <f t="shared" si="21"/>
        <v>DOWN</v>
      </c>
      <c r="M72" t="str">
        <f t="shared" si="22"/>
        <v>DOWN</v>
      </c>
      <c r="N72">
        <v>25.837595077819238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1.2999999999999972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41.437237410266391</v>
      </c>
      <c r="W72">
        <v>42.15774694342177</v>
      </c>
      <c r="X72">
        <f t="shared" si="30"/>
        <v>-0.72050953315537924</v>
      </c>
      <c r="Y72">
        <v>-0.53102270237433613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39.549999999999997</v>
      </c>
      <c r="D73">
        <v>40</v>
      </c>
      <c r="E73">
        <v>36.6</v>
      </c>
      <c r="F73">
        <v>39</v>
      </c>
      <c r="G73">
        <f>_xll.TA_TYPPRICE(D73,E73,F73)</f>
        <v>38.533333333333331</v>
      </c>
      <c r="H73">
        <v>39.643990868575116</v>
      </c>
      <c r="I73" t="str">
        <f t="shared" si="20"/>
        <v>DOWN</v>
      </c>
      <c r="J73">
        <v>41.630805076974006</v>
      </c>
      <c r="K73">
        <v>39.741119206421793</v>
      </c>
      <c r="L73" t="str">
        <f t="shared" si="21"/>
        <v>DOWN</v>
      </c>
      <c r="M73" t="str">
        <f t="shared" si="22"/>
        <v>DOWN</v>
      </c>
      <c r="N73">
        <v>21.074106621148342</v>
      </c>
      <c r="O73" t="str">
        <f t="shared" si="23"/>
        <v>DOWN</v>
      </c>
      <c r="P73" t="str">
        <f t="shared" si="24"/>
        <v>DOWN</v>
      </c>
      <c r="Q73">
        <f t="shared" si="25"/>
        <v>2.3999999999999986</v>
      </c>
      <c r="R73">
        <f t="shared" si="26"/>
        <v>3.3999999999999986</v>
      </c>
      <c r="S73">
        <f t="shared" si="27"/>
        <v>0.70588235294117629</v>
      </c>
      <c r="T73" t="str">
        <f t="shared" si="28"/>
        <v>No Indication</v>
      </c>
      <c r="U73" t="str">
        <f t="shared" si="29"/>
        <v>No T+M+I</v>
      </c>
      <c r="V73">
        <v>41.062277808686943</v>
      </c>
      <c r="W73">
        <v>41.923839762427562</v>
      </c>
      <c r="X73">
        <f t="shared" si="30"/>
        <v>-0.86156195374061895</v>
      </c>
      <c r="Y73">
        <v>-0.59713055264759274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38.200000000000003</v>
      </c>
      <c r="D74">
        <v>38.200000000000003</v>
      </c>
      <c r="E74">
        <v>36.549999999999997</v>
      </c>
      <c r="F74">
        <v>37.049999999999997</v>
      </c>
      <c r="G74">
        <f>_xll.TA_TYPPRICE(D74,E74,F74)</f>
        <v>37.266666666666666</v>
      </c>
      <c r="H74">
        <v>38.455328767620891</v>
      </c>
      <c r="I74" t="str">
        <f t="shared" si="20"/>
        <v>DOWN</v>
      </c>
      <c r="J74">
        <v>40.86840394875756</v>
      </c>
      <c r="K74">
        <v>39.031981604994726</v>
      </c>
      <c r="L74" t="str">
        <f t="shared" si="21"/>
        <v>DOWN</v>
      </c>
      <c r="M74" t="str">
        <f t="shared" si="22"/>
        <v>DOWN</v>
      </c>
      <c r="N74">
        <v>12.834591394742695</v>
      </c>
      <c r="O74" t="str">
        <f t="shared" si="23"/>
        <v>DOWN</v>
      </c>
      <c r="P74" t="str">
        <f t="shared" si="24"/>
        <v>DOWN</v>
      </c>
      <c r="Q74">
        <f t="shared" si="25"/>
        <v>0.5</v>
      </c>
      <c r="R74">
        <f t="shared" si="26"/>
        <v>1.6500000000000057</v>
      </c>
      <c r="S74">
        <f t="shared" si="27"/>
        <v>0.30303030303030198</v>
      </c>
      <c r="T74" t="str">
        <f t="shared" si="28"/>
        <v>No Indication</v>
      </c>
      <c r="U74" t="str">
        <f t="shared" si="29"/>
        <v>No T+M+I</v>
      </c>
      <c r="V74">
        <v>40.44500429965818</v>
      </c>
      <c r="W74">
        <v>41.562814594840333</v>
      </c>
      <c r="X74">
        <f t="shared" si="30"/>
        <v>-1.1178102951821529</v>
      </c>
      <c r="Y74">
        <v>-0.70126650115450473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37.25</v>
      </c>
      <c r="D75">
        <v>39.4</v>
      </c>
      <c r="E75">
        <v>36.85</v>
      </c>
      <c r="F75">
        <v>39.25</v>
      </c>
      <c r="G75">
        <f>_xll.TA_TYPPRICE(D75,E75,F75)</f>
        <v>38.5</v>
      </c>
      <c r="H75">
        <v>38.477664383810449</v>
      </c>
      <c r="I75" t="str">
        <f t="shared" si="20"/>
        <v>UP</v>
      </c>
      <c r="J75">
        <v>40.542091960144766</v>
      </c>
      <c r="K75">
        <v>38.547096803884784</v>
      </c>
      <c r="L75" t="str">
        <f t="shared" si="21"/>
        <v>No Confirmation</v>
      </c>
      <c r="M75" t="str">
        <f t="shared" si="22"/>
        <v>No Trend</v>
      </c>
      <c r="N75">
        <v>43.814255750251988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2.3999999999999986</v>
      </c>
      <c r="R75">
        <f t="shared" si="26"/>
        <v>2.5499999999999972</v>
      </c>
      <c r="S75">
        <f t="shared" si="27"/>
        <v>0.94117647058823584</v>
      </c>
      <c r="T75" t="str">
        <f t="shared" si="28"/>
        <v>UP</v>
      </c>
      <c r="U75" t="str">
        <f t="shared" si="29"/>
        <v>No T+M+I</v>
      </c>
      <c r="V75">
        <v>40.261157484326155</v>
      </c>
      <c r="W75">
        <v>41.39149499522253</v>
      </c>
      <c r="X75">
        <f t="shared" si="30"/>
        <v>-1.1303375108963749</v>
      </c>
      <c r="Y75">
        <v>-0.78708070310287881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39.450000000000003</v>
      </c>
      <c r="D76">
        <v>39.700000000000003</v>
      </c>
      <c r="E76">
        <v>38.450000000000003</v>
      </c>
      <c r="F76">
        <v>39.4</v>
      </c>
      <c r="G76">
        <f>_xll.TA_TYPPRICE(D76,E76,F76)</f>
        <v>39.183333333333337</v>
      </c>
      <c r="H76">
        <v>38.830498858571893</v>
      </c>
      <c r="I76" t="str">
        <f t="shared" si="20"/>
        <v>UP</v>
      </c>
      <c r="J76">
        <v>40.35496041344593</v>
      </c>
      <c r="K76">
        <v>38.525519736354831</v>
      </c>
      <c r="L76" t="str">
        <f t="shared" si="21"/>
        <v>No Confirmation</v>
      </c>
      <c r="M76" t="str">
        <f t="shared" si="22"/>
        <v>No Trend</v>
      </c>
      <c r="N76">
        <v>45.466131714243232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0.94999999999999574</v>
      </c>
      <c r="R76">
        <f t="shared" si="26"/>
        <v>1.25</v>
      </c>
      <c r="S76">
        <f t="shared" si="27"/>
        <v>0.75999999999999657</v>
      </c>
      <c r="T76" t="str">
        <f t="shared" si="28"/>
        <v>No Indication</v>
      </c>
      <c r="U76" t="str">
        <f t="shared" si="29"/>
        <v>No T+M+I</v>
      </c>
      <c r="V76">
        <v>40.128671717506748</v>
      </c>
      <c r="W76">
        <v>41.243976847428272</v>
      </c>
      <c r="X76">
        <f t="shared" si="30"/>
        <v>-1.1153051299215235</v>
      </c>
      <c r="Y76">
        <v>-0.85272558846660773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39.85</v>
      </c>
      <c r="D77">
        <v>40.5</v>
      </c>
      <c r="E77">
        <v>38.85</v>
      </c>
      <c r="F77">
        <v>39.65</v>
      </c>
      <c r="G77">
        <f>_xll.TA_TYPPRICE(D77,E77,F77)</f>
        <v>39.666666666666664</v>
      </c>
      <c r="H77">
        <v>39.248582762619279</v>
      </c>
      <c r="I77" t="str">
        <f t="shared" si="20"/>
        <v>UP</v>
      </c>
      <c r="J77">
        <v>40.387191432680169</v>
      </c>
      <c r="K77">
        <v>38.597626461609316</v>
      </c>
      <c r="L77" t="str">
        <f t="shared" si="21"/>
        <v>No Confirmation</v>
      </c>
      <c r="M77" t="str">
        <f t="shared" si="22"/>
        <v>No Trend</v>
      </c>
      <c r="N77">
        <v>48.613578754433455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0.79999999999999716</v>
      </c>
      <c r="R77">
        <f t="shared" si="26"/>
        <v>1.6499999999999986</v>
      </c>
      <c r="S77">
        <f t="shared" si="27"/>
        <v>0.48484848484848353</v>
      </c>
      <c r="T77" t="str">
        <f t="shared" si="28"/>
        <v>No Indication</v>
      </c>
      <c r="U77" t="str">
        <f t="shared" si="29"/>
        <v>No T+M+I</v>
      </c>
      <c r="V77">
        <v>40.055029914813403</v>
      </c>
      <c r="W77">
        <v>41.12590448835951</v>
      </c>
      <c r="X77">
        <f t="shared" si="30"/>
        <v>-1.0708745735461065</v>
      </c>
      <c r="Y77">
        <v>-0.89635538548250748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39.200000000000003</v>
      </c>
      <c r="D78">
        <v>39.450000000000003</v>
      </c>
      <c r="E78">
        <v>38.299999999999997</v>
      </c>
      <c r="F78">
        <v>38.700000000000003</v>
      </c>
      <c r="G78">
        <f>_xll.TA_TYPPRICE(D78,E78,F78)</f>
        <v>38.81666666666667</v>
      </c>
      <c r="H78">
        <v>39.032624714642978</v>
      </c>
      <c r="I78" t="str">
        <f t="shared" si="20"/>
        <v>DOWN</v>
      </c>
      <c r="J78">
        <v>40.178926669862356</v>
      </c>
      <c r="K78">
        <v>38.531487247918356</v>
      </c>
      <c r="L78" t="str">
        <f t="shared" si="21"/>
        <v>No Confirmation</v>
      </c>
      <c r="M78" t="str">
        <f t="shared" si="22"/>
        <v>No Trend</v>
      </c>
      <c r="N78">
        <v>38.153780408549089</v>
      </c>
      <c r="O78" t="str">
        <f t="shared" si="23"/>
        <v>DOWN</v>
      </c>
      <c r="P78" t="str">
        <f t="shared" si="24"/>
        <v>No Trend + Momentum</v>
      </c>
      <c r="Q78">
        <f t="shared" si="25"/>
        <v>0.40000000000000568</v>
      </c>
      <c r="R78">
        <f t="shared" si="26"/>
        <v>1.1500000000000057</v>
      </c>
      <c r="S78">
        <f t="shared" si="27"/>
        <v>0.34782608695652495</v>
      </c>
      <c r="T78" t="str">
        <f t="shared" si="28"/>
        <v>No Indication</v>
      </c>
      <c r="U78" t="str">
        <f t="shared" si="29"/>
        <v>No T+M+I</v>
      </c>
      <c r="V78">
        <v>39.846563774072877</v>
      </c>
      <c r="W78">
        <v>40.946207859592135</v>
      </c>
      <c r="X78">
        <f t="shared" si="30"/>
        <v>-1.0996440855192589</v>
      </c>
      <c r="Y78">
        <v>-0.93701312548985771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</v>
      </c>
      <c r="D79">
        <v>39.450000000000003</v>
      </c>
      <c r="E79">
        <v>37.299999999999997</v>
      </c>
      <c r="F79">
        <v>37.75</v>
      </c>
      <c r="G79">
        <f>_xll.TA_TYPPRICE(D79,E79,F79)</f>
        <v>38.166666666666664</v>
      </c>
      <c r="H79">
        <v>38.599645690654825</v>
      </c>
      <c r="I79" t="str">
        <f t="shared" si="20"/>
        <v>DOWN</v>
      </c>
      <c r="J79">
        <v>40.0169429654485</v>
      </c>
      <c r="K79">
        <v>38.257823415047611</v>
      </c>
      <c r="L79" t="str">
        <f t="shared" si="21"/>
        <v>DOWN</v>
      </c>
      <c r="M79" t="str">
        <f t="shared" si="22"/>
        <v>DOWN</v>
      </c>
      <c r="N79">
        <v>30.067144114440346</v>
      </c>
      <c r="O79" t="str">
        <f t="shared" si="23"/>
        <v>DOWN</v>
      </c>
      <c r="P79" t="str">
        <f t="shared" si="24"/>
        <v>DOWN</v>
      </c>
      <c r="Q79">
        <f t="shared" si="25"/>
        <v>0.45000000000000284</v>
      </c>
      <c r="R79">
        <f t="shared" si="26"/>
        <v>2.1500000000000057</v>
      </c>
      <c r="S79">
        <f t="shared" si="27"/>
        <v>0.20930232558139611</v>
      </c>
      <c r="T79" t="str">
        <f t="shared" si="28"/>
        <v>No Indication</v>
      </c>
      <c r="U79" t="str">
        <f t="shared" si="29"/>
        <v>No T+M+I</v>
      </c>
      <c r="V79">
        <v>39.524015501138585</v>
      </c>
      <c r="W79">
        <v>40.709451721844573</v>
      </c>
      <c r="X79">
        <f t="shared" si="30"/>
        <v>-1.1854362207059879</v>
      </c>
      <c r="Y79">
        <v>-0.98669774453308379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</v>
      </c>
      <c r="D80">
        <v>38.299999999999997</v>
      </c>
      <c r="E80">
        <v>36.9</v>
      </c>
      <c r="F80">
        <v>37.65</v>
      </c>
      <c r="G80">
        <f>_xll.TA_TYPPRICE(D80,E80,F80)</f>
        <v>37.616666666666667</v>
      </c>
      <c r="H80">
        <v>38.108156178660749</v>
      </c>
      <c r="I80" t="str">
        <f t="shared" si="20"/>
        <v>DOWN</v>
      </c>
      <c r="J80">
        <v>39.635400084237723</v>
      </c>
      <c r="K80">
        <v>37.956084878370362</v>
      </c>
      <c r="L80" t="str">
        <f t="shared" si="21"/>
        <v>DOWN</v>
      </c>
      <c r="M80" t="str">
        <f t="shared" si="22"/>
        <v>DOWN</v>
      </c>
      <c r="N80">
        <v>29.251382730984098</v>
      </c>
      <c r="O80" t="str">
        <f t="shared" si="23"/>
        <v>DOWN</v>
      </c>
      <c r="P80" t="str">
        <f t="shared" si="24"/>
        <v>DOWN</v>
      </c>
      <c r="Q80">
        <f t="shared" si="25"/>
        <v>0.75</v>
      </c>
      <c r="R80">
        <f t="shared" si="26"/>
        <v>1.3999999999999986</v>
      </c>
      <c r="S80">
        <f t="shared" si="27"/>
        <v>0.53571428571428625</v>
      </c>
      <c r="T80" t="str">
        <f t="shared" si="28"/>
        <v>No Indication</v>
      </c>
      <c r="U80" t="str">
        <f t="shared" si="29"/>
        <v>No T+M+I</v>
      </c>
      <c r="V80">
        <v>39.23570542404034</v>
      </c>
      <c r="W80">
        <v>40.482825668374602</v>
      </c>
      <c r="X80">
        <f t="shared" si="30"/>
        <v>-1.2471202443342619</v>
      </c>
      <c r="Y80">
        <v>-1.0387822444933195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37.5</v>
      </c>
      <c r="D81">
        <v>38.1</v>
      </c>
      <c r="E81">
        <v>37.5</v>
      </c>
      <c r="F81">
        <v>37.549999999999997</v>
      </c>
      <c r="G81">
        <f>_xll.TA_TYPPRICE(D81,E81,F81)</f>
        <v>37.716666666666661</v>
      </c>
      <c r="H81">
        <v>37.912411422663709</v>
      </c>
      <c r="I81" t="str">
        <f t="shared" si="20"/>
        <v>DOWN</v>
      </c>
      <c r="J81">
        <v>39.294200065518233</v>
      </c>
      <c r="K81">
        <v>37.854732683176948</v>
      </c>
      <c r="L81" t="str">
        <f t="shared" si="21"/>
        <v>DOWN</v>
      </c>
      <c r="M81" t="str">
        <f t="shared" si="22"/>
        <v>DOWN</v>
      </c>
      <c r="N81">
        <v>28.291887332007132</v>
      </c>
      <c r="O81" t="str">
        <f t="shared" si="23"/>
        <v>DOWN</v>
      </c>
      <c r="P81" t="str">
        <f t="shared" si="24"/>
        <v>DOWN</v>
      </c>
      <c r="Q81">
        <f t="shared" si="25"/>
        <v>4.9999999999997158E-2</v>
      </c>
      <c r="R81">
        <f t="shared" si="26"/>
        <v>0.60000000000000142</v>
      </c>
      <c r="S81">
        <f t="shared" si="27"/>
        <v>8.3333333333328402E-2</v>
      </c>
      <c r="T81" t="str">
        <f t="shared" si="28"/>
        <v>DOWN</v>
      </c>
      <c r="U81" t="str">
        <f t="shared" si="29"/>
        <v>DOWN</v>
      </c>
      <c r="V81">
        <v>38.976366128034137</v>
      </c>
      <c r="W81">
        <v>40.265579322569074</v>
      </c>
      <c r="X81">
        <f t="shared" si="30"/>
        <v>-1.2892131945349377</v>
      </c>
      <c r="Y81">
        <v>-1.0888684345016431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37.799999999999997</v>
      </c>
      <c r="D82">
        <v>39</v>
      </c>
      <c r="E82">
        <v>37.6</v>
      </c>
      <c r="F82">
        <v>38.9</v>
      </c>
      <c r="G82">
        <f>_xll.TA_TYPPRICE(D82,E82,F82)</f>
        <v>38.5</v>
      </c>
      <c r="H82">
        <v>38.206205711331855</v>
      </c>
      <c r="I82" t="str">
        <f t="shared" si="20"/>
        <v>UP</v>
      </c>
      <c r="J82">
        <v>39.228822273180846</v>
      </c>
      <c r="K82">
        <v>37.798125420248738</v>
      </c>
      <c r="L82" t="str">
        <f t="shared" si="21"/>
        <v>No Confirmation</v>
      </c>
      <c r="M82" t="str">
        <f t="shared" si="22"/>
        <v>No Trend</v>
      </c>
      <c r="N82">
        <v>53.841789484943426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1.2999999999999972</v>
      </c>
      <c r="R82">
        <f t="shared" si="26"/>
        <v>1.3999999999999986</v>
      </c>
      <c r="S82">
        <f t="shared" si="27"/>
        <v>0.92857142857142749</v>
      </c>
      <c r="T82" t="str">
        <f t="shared" si="28"/>
        <v>UP</v>
      </c>
      <c r="U82" t="str">
        <f t="shared" si="29"/>
        <v>No T+M+I</v>
      </c>
      <c r="V82">
        <v>38.964617492951959</v>
      </c>
      <c r="W82">
        <v>40.16442529867507</v>
      </c>
      <c r="X82">
        <f t="shared" si="30"/>
        <v>-1.1998078057231112</v>
      </c>
      <c r="Y82">
        <v>-1.1110563087459366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2017-07-05T06:08:03Z</dcterms:created>
  <dcterms:modified xsi:type="dcterms:W3CDTF">2017-08-26T06:08:00Z</dcterms:modified>
</cp:coreProperties>
</file>