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51" i="1"/>
  <c r="N53" i="1"/>
  <c r="N55" i="1"/>
  <c r="N57" i="1"/>
  <c r="N61" i="1"/>
  <c r="N65" i="1"/>
  <c r="N73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49" i="1"/>
  <c r="N59" i="1"/>
  <c r="N63" i="1"/>
  <c r="N67" i="1"/>
  <c r="N69" i="1"/>
  <c r="N71" i="1"/>
  <c r="N75" i="1"/>
  <c r="N77" i="1"/>
  <c r="N79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3" i="1"/>
  <c r="K37" i="1"/>
  <c r="K43" i="1"/>
  <c r="K51" i="1"/>
  <c r="K65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1" i="1"/>
  <c r="K35" i="1"/>
  <c r="K39" i="1"/>
  <c r="K41" i="1"/>
  <c r="K45" i="1"/>
  <c r="K47" i="1"/>
  <c r="K49" i="1"/>
  <c r="K53" i="1"/>
  <c r="K55" i="1"/>
  <c r="K57" i="1"/>
  <c r="K59" i="1"/>
  <c r="K61" i="1"/>
  <c r="K63" i="1"/>
  <c r="K67" i="1"/>
  <c r="K69" i="1"/>
  <c r="K71" i="1"/>
  <c r="K73" i="1"/>
  <c r="K75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9" i="1"/>
  <c r="J53" i="1"/>
  <c r="J59" i="1"/>
  <c r="J67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7" i="1"/>
  <c r="J51" i="1"/>
  <c r="J55" i="1"/>
  <c r="J57" i="1"/>
  <c r="J61" i="1"/>
  <c r="J63" i="1"/>
  <c r="J65" i="1"/>
  <c r="J69" i="1"/>
  <c r="J71" i="1"/>
  <c r="J73" i="1"/>
  <c r="J75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7" i="1" l="1"/>
  <c r="H25" i="1"/>
  <c r="H6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9" i="1"/>
  <c r="H11" i="1"/>
  <c r="H13" i="1"/>
  <c r="H15" i="1"/>
  <c r="H17" i="1"/>
  <c r="H19" i="1"/>
  <c r="H21" i="1"/>
  <c r="H23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3" i="1"/>
  <c r="H65" i="1"/>
  <c r="H67" i="1"/>
  <c r="H69" i="1"/>
  <c r="H71" i="1"/>
  <c r="H73" i="1"/>
  <c r="H75" i="1"/>
  <c r="H77" i="1"/>
  <c r="H79" i="1"/>
  <c r="H81" i="1"/>
  <c r="AH6" i="1" l="1"/>
  <c r="AH10" i="1"/>
  <c r="AH34" i="1"/>
  <c r="AH42" i="1"/>
  <c r="AH9" i="1"/>
  <c r="AH21" i="1"/>
  <c r="AH41" i="1"/>
  <c r="AH45" i="1"/>
  <c r="AH4" i="1"/>
  <c r="AH19" i="1"/>
  <c r="AH16" i="1"/>
  <c r="AH29" i="1"/>
  <c r="AH17" i="1"/>
  <c r="AH43" i="1"/>
  <c r="AH31" i="1"/>
  <c r="AH23" i="1"/>
  <c r="AH7" i="1"/>
  <c r="AH27" i="1"/>
  <c r="AH20" i="1"/>
  <c r="AH15" i="1"/>
  <c r="AH26" i="1"/>
  <c r="AH46" i="1"/>
  <c r="AH49" i="1"/>
  <c r="AH25" i="1"/>
  <c r="AH40" i="1"/>
  <c r="AH8" i="1"/>
  <c r="AH32" i="1"/>
  <c r="AH56" i="1"/>
  <c r="AH39" i="1"/>
  <c r="AH52" i="1"/>
  <c r="AH33" i="1"/>
  <c r="AH47" i="1"/>
  <c r="AH5" i="1"/>
  <c r="AH36" i="1"/>
  <c r="AH53" i="1" l="1"/>
  <c r="AH37" i="1"/>
  <c r="AH13" i="1"/>
  <c r="AH28" i="1"/>
  <c r="AH44" i="1"/>
  <c r="AH2" i="1"/>
  <c r="AH48" i="1"/>
  <c r="AH24" i="1"/>
  <c r="AH14" i="1"/>
  <c r="AH35" i="1"/>
  <c r="AH11" i="1"/>
  <c r="AH3" i="1"/>
  <c r="AH12" i="1"/>
  <c r="AH55" i="1"/>
  <c r="AH50" i="1"/>
  <c r="AH38" i="1"/>
  <c r="AH30" i="1"/>
  <c r="AH22" i="1"/>
  <c r="AH54" i="1"/>
  <c r="AH18" i="1"/>
  <c r="AH5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<sst xmlns="http://schemas.openxmlformats.org/spreadsheetml/2006/main" count="115" uniqueCount="35">
  <si>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</si>
  <si>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</si>
  <si>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</si>
  <si>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</si>
  <si>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</si>
  <si>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MPHASIS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</si>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</sst>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537.9</v>
      </c>
      <c r="D2">
        <v>571</v>
      </c>
      <c r="E2">
        <v>537.1</v>
      </c>
      <c r="F2">
        <v>570</v>
      </c>
      <c r="G2">
        <f>_xll.TA_TYPPRICE(D2,E2,F2)</f>
        <v>559.36666666666667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32.899999999999977</v>
      </c>
      <c r="R2">
        <f>D2-E2</f>
        <v>33.899999999999977</v>
      </c>
      <c r="S2">
        <f>Q2/R2</f>
        <v>0.97050147492625372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568</v>
      </c>
      <c r="D3">
        <v>575</v>
      </c>
      <c r="E3">
        <v>549.54999999999995</v>
      </c>
      <c r="F3">
        <v>566</v>
      </c>
      <c r="G3">
        <f>_xll.TA_TYPPRICE(D3,E3,F3)</f>
        <v>563.51666666666665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16.450000000000045</v>
      </c>
      <c r="R3">
        <f t="shared" ref="R3:R66" si="6">D3-E3</f>
        <v>25.450000000000045</v>
      </c>
      <c r="S3">
        <f t="shared" ref="S3:S66" si="7">Q3/R3</f>
        <v>0.64636542239685724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569.9</v>
      </c>
      <c r="D4">
        <v>569.9</v>
      </c>
      <c r="E4">
        <v>550.29999999999995</v>
      </c>
      <c r="F4">
        <v>562</v>
      </c>
      <c r="G4">
        <f>_xll.TA_TYPPRICE(D4,E4,F4)</f>
        <v>560.73333333333323</v>
      </c>
      <c r="H4">
        <v>561.20555555555541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11.700000000000045</v>
      </c>
      <c r="R4">
        <f t="shared" si="6"/>
        <v>19.600000000000023</v>
      </c>
      <c r="S4">
        <f t="shared" si="7"/>
        <v>0.59693877551020569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558.1</v>
      </c>
      <c r="D5">
        <v>569</v>
      </c>
      <c r="E5">
        <v>554.20000000000005</v>
      </c>
      <c r="F5">
        <v>560</v>
      </c>
      <c r="G5">
        <f>_xll.TA_TYPPRICE(D5,E5,F5)</f>
        <v>561.06666666666672</v>
      </c>
      <c r="H5">
        <v>561.13611111111106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5.7999999999999545</v>
      </c>
      <c r="R5">
        <f t="shared" si="6"/>
        <v>14.799999999999955</v>
      </c>
      <c r="S5">
        <f t="shared" si="7"/>
        <v>0.39189189189189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558.1</v>
      </c>
      <c r="D6">
        <v>597.6</v>
      </c>
      <c r="E6">
        <v>558.1</v>
      </c>
      <c r="F6">
        <v>586</v>
      </c>
      <c r="G6">
        <f>_xll.TA_TYPPRICE(D6,E6,F6)</f>
        <v>580.56666666666672</v>
      </c>
      <c r="H6">
        <v>570.85138888888889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27.899999999999977</v>
      </c>
      <c r="R6">
        <f t="shared" si="6"/>
        <v>39.5</v>
      </c>
      <c r="S6">
        <f t="shared" si="7"/>
        <v>0.70632911392405007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587</v>
      </c>
      <c r="D7">
        <v>589.5</v>
      </c>
      <c r="E7">
        <v>570.04999999999995</v>
      </c>
      <c r="F7">
        <v>574</v>
      </c>
      <c r="G7">
        <f>_xll.TA_TYPPRICE(D7,E7,F7)</f>
        <v>577.85</v>
      </c>
      <c r="H7">
        <v>574.35069444444446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54.166666666666664</v>
      </c>
      <c r="O7" t="str">
        <f t="shared" si="3"/>
        <v>No Momentum</v>
      </c>
      <c r="P7" t="e">
        <f t="shared" si="4"/>
        <v>#N/A</v>
      </c>
      <c r="Q7">
        <f t="shared" si="5"/>
        <v>3.9500000000000455</v>
      </c>
      <c r="R7">
        <f t="shared" si="6"/>
        <v>19.450000000000045</v>
      </c>
      <c r="S7">
        <f t="shared" si="7"/>
        <v>0.20308483290488619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575.1</v>
      </c>
      <c r="D8">
        <v>587</v>
      </c>
      <c r="E8">
        <v>575.1</v>
      </c>
      <c r="F8">
        <v>578</v>
      </c>
      <c r="G8">
        <f>_xll.TA_TYPPRICE(D8,E8,F8)</f>
        <v>580.0333333333333</v>
      </c>
      <c r="H8">
        <v>577.19201388888882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58.490566037735846</v>
      </c>
      <c r="O8" t="str">
        <f t="shared" si="3"/>
        <v>No Momentum</v>
      </c>
      <c r="P8" t="e">
        <f t="shared" si="4"/>
        <v>#N/A</v>
      </c>
      <c r="Q8">
        <f t="shared" si="5"/>
        <v>2.8999999999999773</v>
      </c>
      <c r="R8">
        <f t="shared" si="6"/>
        <v>11.899999999999977</v>
      </c>
      <c r="S8">
        <f t="shared" si="7"/>
        <v>0.24369747899159519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580</v>
      </c>
      <c r="D9">
        <v>583.54999999999995</v>
      </c>
      <c r="E9">
        <v>572.1</v>
      </c>
      <c r="F9">
        <v>572</v>
      </c>
      <c r="G9">
        <f>_xll.TA_TYPPRICE(D9,E9,F9)</f>
        <v>575.88333333333333</v>
      </c>
      <c r="H9">
        <v>576.53767361111113</v>
      </c>
      <c r="I9" t="str">
        <f t="shared" si="0"/>
        <v>DOWN</v>
      </c>
      <c r="J9">
        <v>580.31875000000002</v>
      </c>
      <c r="K9">
        <v>558.3125</v>
      </c>
      <c r="L9" t="str">
        <f t="shared" si="1"/>
        <v>No Confirmation</v>
      </c>
      <c r="M9" t="str">
        <f t="shared" si="2"/>
        <v>No Trend</v>
      </c>
      <c r="N9">
        <v>49.699398797595187</v>
      </c>
      <c r="O9" t="str">
        <f t="shared" si="3"/>
        <v>No Momentum</v>
      </c>
      <c r="P9" t="str">
        <f t="shared" si="4"/>
        <v>No Trend + Momentum</v>
      </c>
      <c r="Q9">
        <f t="shared" si="5"/>
        <v>-0.10000000000002274</v>
      </c>
      <c r="R9">
        <f t="shared" si="6"/>
        <v>11.449999999999932</v>
      </c>
      <c r="S9">
        <f t="shared" si="7"/>
        <v>-8.7336244541505095E-3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574</v>
      </c>
      <c r="D10">
        <v>579.4</v>
      </c>
      <c r="E10">
        <v>568.29999999999995</v>
      </c>
      <c r="F10">
        <v>570</v>
      </c>
      <c r="G10">
        <f>_xll.TA_TYPPRICE(D10,E10,F10)</f>
        <v>572.56666666666661</v>
      </c>
      <c r="H10">
        <v>574.55217013888887</v>
      </c>
      <c r="I10" t="str">
        <f t="shared" si="0"/>
        <v>DOWN</v>
      </c>
      <c r="J10">
        <v>580.11458333333337</v>
      </c>
      <c r="K10">
        <v>560.53194444444443</v>
      </c>
      <c r="L10" t="str">
        <f t="shared" si="1"/>
        <v>No Confirmation</v>
      </c>
      <c r="M10" t="str">
        <f t="shared" si="2"/>
        <v>No Trend</v>
      </c>
      <c r="N10">
        <v>46.770391324846763</v>
      </c>
      <c r="O10" t="str">
        <f t="shared" si="3"/>
        <v>No Momentum</v>
      </c>
      <c r="P10" t="str">
        <f t="shared" si="4"/>
        <v>No Trend + Momentum</v>
      </c>
      <c r="Q10">
        <f t="shared" si="5"/>
        <v>1.7000000000000455</v>
      </c>
      <c r="R10">
        <f t="shared" si="6"/>
        <v>11.100000000000023</v>
      </c>
      <c r="S10">
        <f t="shared" si="7"/>
        <v>0.15315315315315695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580</v>
      </c>
      <c r="D11">
        <v>591.70000000000005</v>
      </c>
      <c r="E11">
        <v>569.04999999999995</v>
      </c>
      <c r="F11">
        <v>573</v>
      </c>
      <c r="G11">
        <f>_xll.TA_TYPPRICE(D11,E11,F11)</f>
        <v>577.91666666666663</v>
      </c>
      <c r="H11">
        <v>576.23441840277769</v>
      </c>
      <c r="I11" t="str">
        <f t="shared" si="0"/>
        <v>DOWN</v>
      </c>
      <c r="J11">
        <v>582.68912037037046</v>
      </c>
      <c r="K11">
        <v>562.42484567901238</v>
      </c>
      <c r="L11" t="str">
        <f t="shared" si="1"/>
        <v>No Confirmation</v>
      </c>
      <c r="M11" t="str">
        <f t="shared" si="2"/>
        <v>No Trend</v>
      </c>
      <c r="N11">
        <v>52.067080613490425</v>
      </c>
      <c r="O11" t="str">
        <f t="shared" si="3"/>
        <v>No Momentum</v>
      </c>
      <c r="P11" t="str">
        <f t="shared" si="4"/>
        <v>No Trend + Momentum</v>
      </c>
      <c r="Q11">
        <f t="shared" si="5"/>
        <v>3.9500000000000455</v>
      </c>
      <c r="R11">
        <f t="shared" si="6"/>
        <v>22.650000000000091</v>
      </c>
      <c r="S11">
        <f t="shared" si="7"/>
        <v>0.17439293598234126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579.75</v>
      </c>
      <c r="D12">
        <v>584.9</v>
      </c>
      <c r="E12">
        <v>572.5</v>
      </c>
      <c r="F12">
        <v>576</v>
      </c>
      <c r="G12">
        <f>_xll.TA_TYPPRICE(D12,E12,F12)</f>
        <v>577.80000000000007</v>
      </c>
      <c r="H12">
        <v>577.01720920138882</v>
      </c>
      <c r="I12" t="str">
        <f t="shared" si="0"/>
        <v>DOWN</v>
      </c>
      <c r="J12">
        <v>583.18042695473252</v>
      </c>
      <c r="K12">
        <v>564.66376886145406</v>
      </c>
      <c r="L12" t="str">
        <f t="shared" si="1"/>
        <v>No Confirmation</v>
      </c>
      <c r="M12" t="str">
        <f t="shared" si="2"/>
        <v>No Trend</v>
      </c>
      <c r="N12">
        <v>57.369582404096896</v>
      </c>
      <c r="O12" t="str">
        <f t="shared" si="3"/>
        <v>No Momentum</v>
      </c>
      <c r="P12" t="str">
        <f t="shared" si="4"/>
        <v>No Trend + Momentum</v>
      </c>
      <c r="Q12">
        <f t="shared" si="5"/>
        <v>3.5</v>
      </c>
      <c r="R12">
        <f t="shared" si="6"/>
        <v>12.399999999999977</v>
      </c>
      <c r="S12">
        <f t="shared" si="7"/>
        <v>0.28225806451612956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577.45000000000005</v>
      </c>
      <c r="D13">
        <v>590</v>
      </c>
      <c r="E13">
        <v>576.5</v>
      </c>
      <c r="F13">
        <v>582</v>
      </c>
      <c r="G13">
        <f>_xll.TA_TYPPRICE(D13,E13,F13)</f>
        <v>582.83333333333337</v>
      </c>
      <c r="H13">
        <v>579.92527126736104</v>
      </c>
      <c r="I13" t="str">
        <f t="shared" si="0"/>
        <v>UP</v>
      </c>
      <c r="J13">
        <v>584.69588763145862</v>
      </c>
      <c r="K13">
        <v>567.29404244779755</v>
      </c>
      <c r="L13" t="str">
        <f t="shared" si="1"/>
        <v>No Confirmation</v>
      </c>
      <c r="M13" t="str">
        <f t="shared" si="2"/>
        <v>No Trend</v>
      </c>
      <c r="N13">
        <v>66.605197602244303</v>
      </c>
      <c r="O13" t="str">
        <f t="shared" si="3"/>
        <v>UP</v>
      </c>
      <c r="P13" t="str">
        <f t="shared" si="4"/>
        <v>No Trend + Momentum</v>
      </c>
      <c r="Q13">
        <f t="shared" si="5"/>
        <v>5.5</v>
      </c>
      <c r="R13">
        <f t="shared" si="6"/>
        <v>13.5</v>
      </c>
      <c r="S13">
        <f t="shared" si="7"/>
        <v>0.40740740740740738</v>
      </c>
      <c r="T13" t="str">
        <f t="shared" si="8"/>
        <v>No Indication</v>
      </c>
      <c r="U13" t="str">
        <f t="shared" si="9"/>
        <v>No T+M+I</v>
      </c>
      <c r="V13">
        <v>572.41666666666663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582</v>
      </c>
      <c r="D14">
        <v>584.9</v>
      </c>
      <c r="E14">
        <v>571.5</v>
      </c>
      <c r="F14">
        <v>572</v>
      </c>
      <c r="G14">
        <f>_xll.TA_TYPPRICE(D14,E14,F14)</f>
        <v>576.13333333333333</v>
      </c>
      <c r="H14">
        <v>578.02930230034713</v>
      </c>
      <c r="I14" t="str">
        <f t="shared" si="0"/>
        <v>DOWN</v>
      </c>
      <c r="J14">
        <v>584.74124593557895</v>
      </c>
      <c r="K14">
        <v>568.22869968162036</v>
      </c>
      <c r="L14" t="str">
        <f t="shared" si="1"/>
        <v>No Confirmation</v>
      </c>
      <c r="M14" t="str">
        <f t="shared" si="2"/>
        <v>No Trend</v>
      </c>
      <c r="N14">
        <v>45.892169499108746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13.399999999999977</v>
      </c>
      <c r="S14">
        <f t="shared" si="7"/>
        <v>3.7313432835820962E-2</v>
      </c>
      <c r="T14" t="str">
        <f t="shared" si="8"/>
        <v>DOWN</v>
      </c>
      <c r="U14" t="str">
        <f t="shared" si="9"/>
        <v>No T+M+I</v>
      </c>
      <c r="V14">
        <v>572.35256410256409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578.15</v>
      </c>
      <c r="D15">
        <v>584.75</v>
      </c>
      <c r="E15">
        <v>572.6</v>
      </c>
      <c r="F15">
        <v>582</v>
      </c>
      <c r="G15">
        <f>_xll.TA_TYPPRICE(D15,E15,F15)</f>
        <v>579.7833333333333</v>
      </c>
      <c r="H15">
        <v>578.90631781684021</v>
      </c>
      <c r="I15" t="str">
        <f t="shared" si="0"/>
        <v>UP</v>
      </c>
      <c r="J15">
        <v>584.74319128322804</v>
      </c>
      <c r="K15">
        <v>569.20009975237144</v>
      </c>
      <c r="L15" t="str">
        <f t="shared" si="1"/>
        <v>No Confirmation</v>
      </c>
      <c r="M15" t="str">
        <f t="shared" si="2"/>
        <v>No Trend</v>
      </c>
      <c r="N15">
        <v>61.03784018669073</v>
      </c>
      <c r="O15" t="str">
        <f t="shared" si="3"/>
        <v>UP</v>
      </c>
      <c r="P15" t="str">
        <f t="shared" si="4"/>
        <v>No Trend + Momentum</v>
      </c>
      <c r="Q15">
        <f t="shared" si="5"/>
        <v>9.3999999999999773</v>
      </c>
      <c r="R15">
        <f t="shared" si="6"/>
        <v>12.149999999999977</v>
      </c>
      <c r="S15">
        <f t="shared" si="7"/>
        <v>0.77366255144032881</v>
      </c>
      <c r="T15" t="str">
        <f t="shared" si="8"/>
        <v>No Indication</v>
      </c>
      <c r="U15" t="str">
        <f t="shared" si="9"/>
        <v>No T+M+I</v>
      </c>
      <c r="V15">
        <v>573.83678500986196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584.5</v>
      </c>
      <c r="D16">
        <v>600.70000000000005</v>
      </c>
      <c r="E16">
        <v>578.54999999999995</v>
      </c>
      <c r="F16">
        <v>584</v>
      </c>
      <c r="G16">
        <f>_xll.TA_TYPPRICE(D16,E16,F16)</f>
        <v>587.75</v>
      </c>
      <c r="H16">
        <v>583.32815890842016</v>
      </c>
      <c r="I16" t="str">
        <f t="shared" si="0"/>
        <v>UP</v>
      </c>
      <c r="J16">
        <v>588.28914877584407</v>
      </c>
      <c r="K16">
        <v>571.27785536295551</v>
      </c>
      <c r="L16" t="str">
        <f t="shared" si="1"/>
        <v>No Confirmation</v>
      </c>
      <c r="M16" t="str">
        <f t="shared" si="2"/>
        <v>No Trend</v>
      </c>
      <c r="N16">
        <v>63.586055512193063</v>
      </c>
      <c r="O16" t="str">
        <f t="shared" si="3"/>
        <v>UP</v>
      </c>
      <c r="P16" t="str">
        <f t="shared" si="4"/>
        <v>No Trend + Momentum</v>
      </c>
      <c r="Q16">
        <f t="shared" si="5"/>
        <v>5.4500000000000455</v>
      </c>
      <c r="R16">
        <f t="shared" si="6"/>
        <v>22.150000000000091</v>
      </c>
      <c r="S16">
        <f t="shared" si="7"/>
        <v>0.24604966139954956</v>
      </c>
      <c r="T16" t="str">
        <f t="shared" si="8"/>
        <v>No Indication</v>
      </c>
      <c r="U16" t="str">
        <f t="shared" si="9"/>
        <v>No T+M+I</v>
      </c>
      <c r="V16">
        <v>575.40035654680628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584.04999999999995</v>
      </c>
      <c r="D17">
        <v>590</v>
      </c>
      <c r="E17">
        <v>562.1</v>
      </c>
      <c r="F17">
        <v>583</v>
      </c>
      <c r="G17">
        <f>_xll.TA_TYPPRICE(D17,E17,F17)</f>
        <v>578.36666666666667</v>
      </c>
      <c r="H17">
        <v>580.84741278754336</v>
      </c>
      <c r="I17" t="str">
        <f t="shared" si="0"/>
        <v>UP</v>
      </c>
      <c r="J17">
        <v>588.66933793676765</v>
      </c>
      <c r="K17">
        <v>569.23833194896542</v>
      </c>
      <c r="L17" t="str">
        <f t="shared" si="1"/>
        <v>No Confirmation</v>
      </c>
      <c r="M17" t="str">
        <f t="shared" si="2"/>
        <v>No Trend</v>
      </c>
      <c r="N17">
        <v>61.088956162187145</v>
      </c>
      <c r="O17" t="str">
        <f t="shared" si="3"/>
        <v>UP</v>
      </c>
      <c r="P17" t="str">
        <f t="shared" si="4"/>
        <v>No Trend + Momentum</v>
      </c>
      <c r="Q17">
        <f t="shared" si="5"/>
        <v>20.899999999999977</v>
      </c>
      <c r="R17">
        <f t="shared" si="6"/>
        <v>27.899999999999977</v>
      </c>
      <c r="S17">
        <f t="shared" si="7"/>
        <v>0.74910394265232949</v>
      </c>
      <c r="T17" t="str">
        <f t="shared" si="8"/>
        <v>No Indication</v>
      </c>
      <c r="U17" t="str">
        <f t="shared" si="9"/>
        <v>No T+M+I</v>
      </c>
      <c r="V17">
        <v>576.56953246268222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586.15</v>
      </c>
      <c r="D18">
        <v>589.6</v>
      </c>
      <c r="E18">
        <v>565</v>
      </c>
      <c r="F18">
        <v>567</v>
      </c>
      <c r="G18">
        <f>_xll.TA_TYPPRICE(D18,E18,F18)</f>
        <v>573.86666666666667</v>
      </c>
      <c r="H18">
        <v>577.35703972710508</v>
      </c>
      <c r="I18" t="str">
        <f t="shared" si="0"/>
        <v>DOWN</v>
      </c>
      <c r="J18">
        <v>588.87615172859705</v>
      </c>
      <c r="K18">
        <v>568.29648040475092</v>
      </c>
      <c r="L18" t="str">
        <f t="shared" si="1"/>
        <v>DOWN</v>
      </c>
      <c r="M18" t="str">
        <f t="shared" si="2"/>
        <v>DOWN</v>
      </c>
      <c r="N18">
        <v>34.215385659358354</v>
      </c>
      <c r="O18" t="str">
        <f t="shared" si="3"/>
        <v>DOWN</v>
      </c>
      <c r="P18" t="str">
        <f t="shared" si="4"/>
        <v>DOWN</v>
      </c>
      <c r="Q18">
        <f t="shared" si="5"/>
        <v>2</v>
      </c>
      <c r="R18">
        <f t="shared" si="6"/>
        <v>24.600000000000023</v>
      </c>
      <c r="S18">
        <f t="shared" si="7"/>
        <v>8.130081300813001E-2</v>
      </c>
      <c r="T18" t="str">
        <f t="shared" si="8"/>
        <v>DOWN</v>
      </c>
      <c r="U18" t="str">
        <f t="shared" si="9"/>
        <v>DOWN</v>
      </c>
      <c r="V18">
        <v>575.09729669919261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570.65</v>
      </c>
      <c r="D19">
        <v>579.70000000000005</v>
      </c>
      <c r="E19">
        <v>570</v>
      </c>
      <c r="F19">
        <v>572</v>
      </c>
      <c r="G19">
        <f>_xll.TA_TYPPRICE(D19,E19,F19)</f>
        <v>573.9</v>
      </c>
      <c r="H19">
        <v>575.62851986355258</v>
      </c>
      <c r="I19" t="str">
        <f t="shared" si="0"/>
        <v>DOWN</v>
      </c>
      <c r="J19">
        <v>586.8370069000199</v>
      </c>
      <c r="K19">
        <v>568.67504031480632</v>
      </c>
      <c r="L19" t="str">
        <f t="shared" si="1"/>
        <v>No Confirmation</v>
      </c>
      <c r="M19" t="str">
        <f t="shared" si="2"/>
        <v>No Trend</v>
      </c>
      <c r="N19">
        <v>43.862089508430643</v>
      </c>
      <c r="O19" t="str">
        <f t="shared" si="3"/>
        <v>No Momentum</v>
      </c>
      <c r="P19" t="str">
        <f t="shared" si="4"/>
        <v>No Trend + Momentum</v>
      </c>
      <c r="Q19">
        <f t="shared" si="5"/>
        <v>2</v>
      </c>
      <c r="R19">
        <f t="shared" si="6"/>
        <v>9.7000000000000455</v>
      </c>
      <c r="S19">
        <f t="shared" si="7"/>
        <v>0.20618556701030832</v>
      </c>
      <c r="T19" t="str">
        <f t="shared" si="8"/>
        <v>No Indication</v>
      </c>
      <c r="U19" t="str">
        <f t="shared" si="9"/>
        <v>No T+M+I</v>
      </c>
      <c r="V19">
        <v>574.62078951470141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572</v>
      </c>
      <c r="D20">
        <v>584.95000000000005</v>
      </c>
      <c r="E20">
        <v>566.54999999999995</v>
      </c>
      <c r="F20">
        <v>583</v>
      </c>
      <c r="G20">
        <f>_xll.TA_TYPPRICE(D20,E20,F20)</f>
        <v>578.16666666666663</v>
      </c>
      <c r="H20">
        <v>576.89759326510966</v>
      </c>
      <c r="I20" t="str">
        <f t="shared" si="0"/>
        <v>UP</v>
      </c>
      <c r="J20">
        <v>586.41767203334882</v>
      </c>
      <c r="K20">
        <v>568.20280913373824</v>
      </c>
      <c r="L20" t="str">
        <f t="shared" si="1"/>
        <v>No Confirmation</v>
      </c>
      <c r="M20" t="str">
        <f t="shared" si="2"/>
        <v>No Trend</v>
      </c>
      <c r="N20">
        <v>59.994705032992336</v>
      </c>
      <c r="O20" t="str">
        <f t="shared" si="3"/>
        <v>No Momentum</v>
      </c>
      <c r="P20" t="str">
        <f t="shared" si="4"/>
        <v>No Trend + Momentum</v>
      </c>
      <c r="Q20">
        <f t="shared" si="5"/>
        <v>16.450000000000045</v>
      </c>
      <c r="R20">
        <f t="shared" si="6"/>
        <v>18.400000000000091</v>
      </c>
      <c r="S20">
        <f t="shared" si="7"/>
        <v>0.89402173913043281</v>
      </c>
      <c r="T20" t="str">
        <f t="shared" si="8"/>
        <v>UP</v>
      </c>
      <c r="U20" t="str">
        <f t="shared" si="9"/>
        <v>No T+M+I</v>
      </c>
      <c r="V20">
        <v>575.90989882013196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580</v>
      </c>
      <c r="D21">
        <v>593.45000000000005</v>
      </c>
      <c r="E21">
        <v>570.1</v>
      </c>
      <c r="F21">
        <v>582</v>
      </c>
      <c r="G21">
        <f>_xll.TA_TYPPRICE(D21,E21,F21)</f>
        <v>581.85</v>
      </c>
      <c r="H21">
        <v>579.37379663255479</v>
      </c>
      <c r="I21" t="str">
        <f t="shared" si="0"/>
        <v>UP</v>
      </c>
      <c r="J21">
        <v>587.98041158149351</v>
      </c>
      <c r="K21">
        <v>568.62440710401859</v>
      </c>
      <c r="L21" t="str">
        <f t="shared" si="1"/>
        <v>No Confirmation</v>
      </c>
      <c r="M21" t="str">
        <f t="shared" si="2"/>
        <v>No Trend</v>
      </c>
      <c r="N21">
        <v>58.097461738878174</v>
      </c>
      <c r="O21" t="str">
        <f t="shared" si="3"/>
        <v>No Momentum</v>
      </c>
      <c r="P21" t="str">
        <f t="shared" si="4"/>
        <v>No Trend + Momentum</v>
      </c>
      <c r="Q21">
        <f t="shared" si="5"/>
        <v>11.899999999999977</v>
      </c>
      <c r="R21">
        <f t="shared" si="6"/>
        <v>23.350000000000023</v>
      </c>
      <c r="S21">
        <f t="shared" si="7"/>
        <v>0.50963597430406704</v>
      </c>
      <c r="T21" t="str">
        <f t="shared" si="8"/>
        <v>No Indication</v>
      </c>
      <c r="U21" t="str">
        <f t="shared" si="9"/>
        <v>No T+M+I</v>
      </c>
      <c r="V21">
        <v>576.84683746318854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575.85</v>
      </c>
      <c r="D22">
        <v>591.5</v>
      </c>
      <c r="E22">
        <v>575.85</v>
      </c>
      <c r="F22">
        <v>592</v>
      </c>
      <c r="G22">
        <f>_xll.TA_TYPPRICE(D22,E22,F22)</f>
        <v>586.44999999999993</v>
      </c>
      <c r="H22">
        <v>582.9118983162773</v>
      </c>
      <c r="I22" t="str">
        <f t="shared" si="0"/>
        <v>UP</v>
      </c>
      <c r="J22">
        <v>588.76254234116163</v>
      </c>
      <c r="K22">
        <v>570.23009441423665</v>
      </c>
      <c r="L22" t="str">
        <f t="shared" si="1"/>
        <v>UP</v>
      </c>
      <c r="M22" t="str">
        <f t="shared" si="2"/>
        <v>UP</v>
      </c>
      <c r="N22">
        <v>69.96866528357188</v>
      </c>
      <c r="O22" t="str">
        <f t="shared" si="3"/>
        <v>UP</v>
      </c>
      <c r="P22" t="str">
        <f t="shared" si="4"/>
        <v>UP</v>
      </c>
      <c r="Q22">
        <f t="shared" si="5"/>
        <v>16.149999999999977</v>
      </c>
      <c r="R22">
        <f t="shared" si="6"/>
        <v>15.649999999999977</v>
      </c>
      <c r="S22">
        <f t="shared" si="7"/>
        <v>1.0319488817891374</v>
      </c>
      <c r="T22" t="str">
        <f t="shared" si="8"/>
        <v>UP</v>
      </c>
      <c r="U22" t="str">
        <f t="shared" si="9"/>
        <v>UP</v>
      </c>
      <c r="V22">
        <v>579.17809323808262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581.1</v>
      </c>
      <c r="D23">
        <v>620</v>
      </c>
      <c r="E23">
        <v>581.1</v>
      </c>
      <c r="F23">
        <v>602</v>
      </c>
      <c r="G23">
        <f>_xll.TA_TYPPRICE(D23,E23,F23)</f>
        <v>601.0333333333333</v>
      </c>
      <c r="H23">
        <v>591.9726158248053</v>
      </c>
      <c r="I23" t="str">
        <f t="shared" si="0"/>
        <v>UP</v>
      </c>
      <c r="J23">
        <v>595.70419959868127</v>
      </c>
      <c r="K23">
        <v>572.64562898885072</v>
      </c>
      <c r="L23" t="str">
        <f t="shared" si="1"/>
        <v>UP</v>
      </c>
      <c r="M23" t="str">
        <f t="shared" si="2"/>
        <v>UP</v>
      </c>
      <c r="N23">
        <v>77.822436749409164</v>
      </c>
      <c r="O23" t="str">
        <f t="shared" si="3"/>
        <v>UP</v>
      </c>
      <c r="P23" t="str">
        <f t="shared" si="4"/>
        <v>UP</v>
      </c>
      <c r="Q23">
        <f t="shared" si="5"/>
        <v>20.899999999999977</v>
      </c>
      <c r="R23">
        <f t="shared" si="6"/>
        <v>38.899999999999977</v>
      </c>
      <c r="S23">
        <f t="shared" si="7"/>
        <v>0.53727506426735194</v>
      </c>
      <c r="T23" t="str">
        <f t="shared" si="8"/>
        <v>No Indication</v>
      </c>
      <c r="U23" t="str">
        <f t="shared" si="9"/>
        <v>No T+M+I</v>
      </c>
      <c r="V23">
        <v>582.68915581683916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604.95000000000005</v>
      </c>
      <c r="D24">
        <v>613.65</v>
      </c>
      <c r="E24">
        <v>592</v>
      </c>
      <c r="F24">
        <v>605</v>
      </c>
      <c r="G24">
        <f>_xll.TA_TYPPRICE(D24,E24,F24)</f>
        <v>603.55000000000007</v>
      </c>
      <c r="H24">
        <v>597.76130791240269</v>
      </c>
      <c r="I24" t="str">
        <f t="shared" si="0"/>
        <v>UP</v>
      </c>
      <c r="J24">
        <v>599.69215524341871</v>
      </c>
      <c r="K24">
        <v>576.94660032466163</v>
      </c>
      <c r="L24" t="str">
        <f t="shared" si="1"/>
        <v>UP</v>
      </c>
      <c r="M24" t="str">
        <f t="shared" si="2"/>
        <v>UP</v>
      </c>
      <c r="N24">
        <v>79.80313723273855</v>
      </c>
      <c r="O24" t="str">
        <f t="shared" si="3"/>
        <v>UP</v>
      </c>
      <c r="P24" t="str">
        <f t="shared" si="4"/>
        <v>UP</v>
      </c>
      <c r="Q24">
        <f t="shared" si="5"/>
        <v>13</v>
      </c>
      <c r="R24">
        <f t="shared" si="6"/>
        <v>21.649999999999977</v>
      </c>
      <c r="S24">
        <f t="shared" si="7"/>
        <v>0.60046189376443482</v>
      </c>
      <c r="T24" t="str">
        <f t="shared" si="8"/>
        <v>No Indication</v>
      </c>
      <c r="U24" t="str">
        <f t="shared" si="9"/>
        <v>No T+M+I</v>
      </c>
      <c r="V24">
        <v>586.12159338347931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607</v>
      </c>
      <c r="D25">
        <v>623.4</v>
      </c>
      <c r="E25">
        <v>595.54999999999995</v>
      </c>
      <c r="F25">
        <v>620</v>
      </c>
      <c r="G25">
        <f>_xll.TA_TYPPRICE(D25,E25,F25)</f>
        <v>612.98333333333323</v>
      </c>
      <c r="H25">
        <v>605.37232062286796</v>
      </c>
      <c r="I25" t="str">
        <f t="shared" si="0"/>
        <v>UP</v>
      </c>
      <c r="J25">
        <v>604.96056518932562</v>
      </c>
      <c r="K25">
        <v>581.08068914140347</v>
      </c>
      <c r="L25" t="str">
        <f t="shared" si="1"/>
        <v>UP</v>
      </c>
      <c r="M25" t="str">
        <f t="shared" si="2"/>
        <v>UP</v>
      </c>
      <c r="N25">
        <v>87.038285652464424</v>
      </c>
      <c r="O25" t="str">
        <f t="shared" si="3"/>
        <v>UP</v>
      </c>
      <c r="P25" t="str">
        <f t="shared" si="4"/>
        <v>UP</v>
      </c>
      <c r="Q25">
        <f t="shared" si="5"/>
        <v>24.450000000000045</v>
      </c>
      <c r="R25">
        <f t="shared" si="6"/>
        <v>27.850000000000023</v>
      </c>
      <c r="S25">
        <f t="shared" si="7"/>
        <v>0.87791741472172447</v>
      </c>
      <c r="T25" t="str">
        <f t="shared" si="8"/>
        <v>UP</v>
      </c>
      <c r="U25" t="str">
        <f t="shared" si="9"/>
        <v>UP</v>
      </c>
      <c r="V25">
        <v>591.33365593986707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618.95000000000005</v>
      </c>
      <c r="D26">
        <v>654</v>
      </c>
      <c r="E26">
        <v>603.95000000000005</v>
      </c>
      <c r="F26">
        <v>607</v>
      </c>
      <c r="G26">
        <f>_xll.TA_TYPPRICE(D26,E26,F26)</f>
        <v>621.65</v>
      </c>
      <c r="H26">
        <v>613.51116031143397</v>
      </c>
      <c r="I26" t="str">
        <f t="shared" si="0"/>
        <v>DOWN</v>
      </c>
      <c r="J26">
        <v>615.85821736947548</v>
      </c>
      <c r="K26">
        <v>586.16275822109162</v>
      </c>
      <c r="L26" t="str">
        <f t="shared" si="1"/>
        <v>No Confirmation</v>
      </c>
      <c r="M26" t="str">
        <f t="shared" si="2"/>
        <v>No Trend</v>
      </c>
      <c r="N26">
        <v>62.703907941393325</v>
      </c>
      <c r="O26" t="str">
        <f t="shared" si="3"/>
        <v>UP</v>
      </c>
      <c r="P26" t="str">
        <f t="shared" si="4"/>
        <v>No Trend + Momentum</v>
      </c>
      <c r="Q26">
        <f t="shared" si="5"/>
        <v>3.0499999999999545</v>
      </c>
      <c r="R26">
        <f t="shared" si="6"/>
        <v>50.049999999999955</v>
      </c>
      <c r="S26">
        <f t="shared" si="7"/>
        <v>6.0939060939060083E-2</v>
      </c>
      <c r="T26" t="str">
        <f t="shared" si="8"/>
        <v>DOWN</v>
      </c>
      <c r="U26" t="str">
        <f t="shared" si="9"/>
        <v>No T+M+I</v>
      </c>
      <c r="V26">
        <v>593.74386271834908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612.9</v>
      </c>
      <c r="D27">
        <v>626.95000000000005</v>
      </c>
      <c r="E27">
        <v>607.1</v>
      </c>
      <c r="F27">
        <v>621</v>
      </c>
      <c r="G27">
        <f>_xll.TA_TYPPRICE(D27,E27,F27)</f>
        <v>618.35</v>
      </c>
      <c r="H27">
        <v>615.93058015571705</v>
      </c>
      <c r="I27" t="str">
        <f t="shared" si="0"/>
        <v>UP</v>
      </c>
      <c r="J27">
        <v>618.32305795403647</v>
      </c>
      <c r="K27">
        <v>590.81547861640456</v>
      </c>
      <c r="L27" t="str">
        <f t="shared" si="1"/>
        <v>UP</v>
      </c>
      <c r="M27" t="str">
        <f t="shared" si="2"/>
        <v>UP</v>
      </c>
      <c r="N27">
        <v>72.902391100476706</v>
      </c>
      <c r="O27" t="str">
        <f t="shared" si="3"/>
        <v>UP</v>
      </c>
      <c r="P27" t="str">
        <f t="shared" si="4"/>
        <v>UP</v>
      </c>
      <c r="Q27">
        <f t="shared" si="5"/>
        <v>13.899999999999977</v>
      </c>
      <c r="R27">
        <f t="shared" si="6"/>
        <v>19.850000000000023</v>
      </c>
      <c r="S27">
        <f t="shared" si="7"/>
        <v>0.7002518891687638</v>
      </c>
      <c r="T27" t="str">
        <f t="shared" si="8"/>
        <v>No Indication</v>
      </c>
      <c r="U27" t="str">
        <f t="shared" si="9"/>
        <v>No T+M+I</v>
      </c>
      <c r="V27">
        <v>597.93711460783379</v>
      </c>
      <c r="W27">
        <v>582.34615384615381</v>
      </c>
      <c r="X27">
        <f t="shared" si="10"/>
        <v>15.59096076167998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628.9</v>
      </c>
      <c r="D28">
        <v>637.65</v>
      </c>
      <c r="E28">
        <v>612</v>
      </c>
      <c r="F28">
        <v>626</v>
      </c>
      <c r="G28">
        <f>_xll.TA_TYPPRICE(D28,E28,F28)</f>
        <v>625.2166666666667</v>
      </c>
      <c r="H28">
        <v>620.57362341119187</v>
      </c>
      <c r="I28" t="str">
        <f t="shared" si="0"/>
        <v>UP</v>
      </c>
      <c r="J28">
        <v>622.6179339642506</v>
      </c>
      <c r="K28">
        <v>595.52315003498131</v>
      </c>
      <c r="L28" t="str">
        <f t="shared" si="1"/>
        <v>UP</v>
      </c>
      <c r="M28" t="str">
        <f t="shared" si="2"/>
        <v>UP</v>
      </c>
      <c r="N28">
        <v>75.850432595650886</v>
      </c>
      <c r="O28" t="str">
        <f t="shared" si="3"/>
        <v>UP</v>
      </c>
      <c r="P28" t="str">
        <f t="shared" si="4"/>
        <v>UP</v>
      </c>
      <c r="Q28">
        <f t="shared" si="5"/>
        <v>14</v>
      </c>
      <c r="R28">
        <f t="shared" si="6"/>
        <v>25.649999999999977</v>
      </c>
      <c r="S28">
        <f t="shared" si="7"/>
        <v>0.54580896686159897</v>
      </c>
      <c r="T28" t="str">
        <f t="shared" si="8"/>
        <v>No Indication</v>
      </c>
      <c r="U28" t="str">
        <f t="shared" si="9"/>
        <v>No T+M+I</v>
      </c>
      <c r="V28">
        <v>602.25448159124403</v>
      </c>
      <c r="W28">
        <v>585.57977207977206</v>
      </c>
      <c r="X28">
        <f t="shared" si="10"/>
        <v>16.674709511471974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627.65</v>
      </c>
      <c r="D29">
        <v>632.35</v>
      </c>
      <c r="E29">
        <v>623.29999999999995</v>
      </c>
      <c r="F29">
        <v>629</v>
      </c>
      <c r="G29">
        <f>_xll.TA_TYPPRICE(D29,E29,F29)</f>
        <v>628.2166666666667</v>
      </c>
      <c r="H29">
        <v>624.39514503892929</v>
      </c>
      <c r="I29" t="str">
        <f t="shared" si="0"/>
        <v>UP</v>
      </c>
      <c r="J29">
        <v>624.78061530552827</v>
      </c>
      <c r="K29">
        <v>601.69578336054099</v>
      </c>
      <c r="L29" t="str">
        <f t="shared" si="1"/>
        <v>UP</v>
      </c>
      <c r="M29" t="str">
        <f t="shared" si="2"/>
        <v>UP</v>
      </c>
      <c r="N29">
        <v>77.672265511160163</v>
      </c>
      <c r="O29" t="str">
        <f t="shared" si="3"/>
        <v>UP</v>
      </c>
      <c r="P29" t="str">
        <f t="shared" si="4"/>
        <v>UP</v>
      </c>
      <c r="Q29">
        <f t="shared" si="5"/>
        <v>5.7000000000000455</v>
      </c>
      <c r="R29">
        <f t="shared" si="6"/>
        <v>9.0500000000000682</v>
      </c>
      <c r="S29">
        <f t="shared" si="7"/>
        <v>0.62983425414364669</v>
      </c>
      <c r="T29" t="str">
        <f t="shared" si="8"/>
        <v>No Indication</v>
      </c>
      <c r="U29" t="str">
        <f t="shared" si="9"/>
        <v>No T+M+I</v>
      </c>
      <c r="V29">
        <v>606.36917673105268</v>
      </c>
      <c r="W29">
        <v>588.79608525904825</v>
      </c>
      <c r="X29">
        <f t="shared" si="10"/>
        <v>17.573091472004421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629.9</v>
      </c>
      <c r="D30">
        <v>650</v>
      </c>
      <c r="E30">
        <v>621.9</v>
      </c>
      <c r="F30">
        <v>641</v>
      </c>
      <c r="G30">
        <f>_xll.TA_TYPPRICE(D30,E30,F30)</f>
        <v>637.63333333333333</v>
      </c>
      <c r="H30">
        <v>631.01423918613136</v>
      </c>
      <c r="I30" t="str">
        <f t="shared" si="0"/>
        <v>UP</v>
      </c>
      <c r="J30">
        <v>630.38492301541089</v>
      </c>
      <c r="K30">
        <v>606.18560928042075</v>
      </c>
      <c r="L30" t="str">
        <f t="shared" si="1"/>
        <v>UP</v>
      </c>
      <c r="M30" t="str">
        <f t="shared" si="2"/>
        <v>UP</v>
      </c>
      <c r="N30">
        <v>83.787562035793599</v>
      </c>
      <c r="O30" t="str">
        <f t="shared" si="3"/>
        <v>UP</v>
      </c>
      <c r="P30" t="str">
        <f t="shared" si="4"/>
        <v>UP</v>
      </c>
      <c r="Q30">
        <f t="shared" si="5"/>
        <v>19.100000000000023</v>
      </c>
      <c r="R30">
        <f t="shared" si="6"/>
        <v>28.100000000000023</v>
      </c>
      <c r="S30">
        <f t="shared" si="7"/>
        <v>0.67971530249110346</v>
      </c>
      <c r="T30" t="str">
        <f t="shared" si="8"/>
        <v>No Indication</v>
      </c>
      <c r="U30" t="str">
        <f t="shared" si="9"/>
        <v>No T+M+I</v>
      </c>
      <c r="V30">
        <v>611.69699569550608</v>
      </c>
      <c r="W30">
        <v>592.66304190652613</v>
      </c>
      <c r="X30">
        <f t="shared" si="10"/>
        <v>19.033953788979943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642</v>
      </c>
      <c r="D31">
        <v>642.54999999999995</v>
      </c>
      <c r="E31">
        <v>622.4</v>
      </c>
      <c r="F31">
        <v>623</v>
      </c>
      <c r="G31">
        <f>_xll.TA_TYPPRICE(D31,E31,F31)</f>
        <v>629.31666666666661</v>
      </c>
      <c r="H31">
        <v>630.16545292639898</v>
      </c>
      <c r="I31" t="str">
        <f t="shared" si="0"/>
        <v>DOWN</v>
      </c>
      <c r="J31">
        <v>633.08827345643067</v>
      </c>
      <c r="K31">
        <v>609.78880721810503</v>
      </c>
      <c r="L31" t="str">
        <f t="shared" si="1"/>
        <v>No Confirmation</v>
      </c>
      <c r="M31" t="str">
        <f t="shared" si="2"/>
        <v>No Trend</v>
      </c>
      <c r="N31">
        <v>55.358676626957759</v>
      </c>
      <c r="O31" t="str">
        <f t="shared" si="3"/>
        <v>No Momentum</v>
      </c>
      <c r="P31" t="str">
        <f t="shared" si="4"/>
        <v>No Trend + Momentum</v>
      </c>
      <c r="Q31">
        <f t="shared" si="5"/>
        <v>0.60000000000002274</v>
      </c>
      <c r="R31">
        <f t="shared" si="6"/>
        <v>20.149999999999977</v>
      </c>
      <c r="S31">
        <f t="shared" si="7"/>
        <v>2.9776674937966423E-2</v>
      </c>
      <c r="T31" t="str">
        <f t="shared" si="8"/>
        <v>DOWN</v>
      </c>
      <c r="U31" t="str">
        <f t="shared" si="9"/>
        <v>No T+M+I</v>
      </c>
      <c r="V31">
        <v>613.43591943465901</v>
      </c>
      <c r="W31">
        <v>594.9102239875242</v>
      </c>
      <c r="X31">
        <f t="shared" si="10"/>
        <v>18.525695447134808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628</v>
      </c>
      <c r="D32">
        <v>633.85</v>
      </c>
      <c r="E32">
        <v>610.45000000000005</v>
      </c>
      <c r="F32">
        <v>614</v>
      </c>
      <c r="G32">
        <f>_xll.TA_TYPPRICE(D32,E32,F32)</f>
        <v>619.43333333333339</v>
      </c>
      <c r="H32">
        <v>624.79939312986619</v>
      </c>
      <c r="I32" t="str">
        <f t="shared" si="0"/>
        <v>DOWN</v>
      </c>
      <c r="J32">
        <v>633.2575460216683</v>
      </c>
      <c r="K32">
        <v>609.93573894741508</v>
      </c>
      <c r="L32" t="str">
        <f t="shared" si="1"/>
        <v>No Confirmation</v>
      </c>
      <c r="M32" t="str">
        <f t="shared" si="2"/>
        <v>No Trend</v>
      </c>
      <c r="N32">
        <v>45.673186392364244</v>
      </c>
      <c r="O32" t="str">
        <f t="shared" si="3"/>
        <v>No Momentum</v>
      </c>
      <c r="P32" t="str">
        <f t="shared" si="4"/>
        <v>No Trend + Momentum</v>
      </c>
      <c r="Q32">
        <f t="shared" si="5"/>
        <v>3.5499999999999545</v>
      </c>
      <c r="R32">
        <f t="shared" si="6"/>
        <v>23.399999999999977</v>
      </c>
      <c r="S32">
        <f t="shared" si="7"/>
        <v>0.15170940170939992</v>
      </c>
      <c r="T32" t="str">
        <f t="shared" si="8"/>
        <v>DOWN</v>
      </c>
      <c r="U32" t="str">
        <f t="shared" si="9"/>
        <v>No T+M+I</v>
      </c>
      <c r="V32">
        <v>613.5227010600961</v>
      </c>
      <c r="W32">
        <v>596.32428146992982</v>
      </c>
      <c r="X32">
        <f t="shared" si="10"/>
        <v>17.198419590166282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615.1</v>
      </c>
      <c r="D33">
        <v>620.1</v>
      </c>
      <c r="E33">
        <v>600.25</v>
      </c>
      <c r="F33">
        <v>602</v>
      </c>
      <c r="G33">
        <f>_xll.TA_TYPPRICE(D33,E33,F33)</f>
        <v>607.44999999999993</v>
      </c>
      <c r="H33">
        <v>616.12469656493306</v>
      </c>
      <c r="I33" t="str">
        <f t="shared" si="0"/>
        <v>DOWN</v>
      </c>
      <c r="J33">
        <v>630.33364690574206</v>
      </c>
      <c r="K33">
        <v>607.78335251465614</v>
      </c>
      <c r="L33" t="str">
        <f t="shared" si="1"/>
        <v>DOWN</v>
      </c>
      <c r="M33" t="str">
        <f t="shared" si="2"/>
        <v>DOWN</v>
      </c>
      <c r="N33">
        <v>35.361763971322546</v>
      </c>
      <c r="O33" t="str">
        <f t="shared" si="3"/>
        <v>DOWN</v>
      </c>
      <c r="P33" t="str">
        <f t="shared" si="4"/>
        <v>DOWN</v>
      </c>
      <c r="Q33">
        <f t="shared" si="5"/>
        <v>1.75</v>
      </c>
      <c r="R33">
        <f t="shared" si="6"/>
        <v>19.850000000000023</v>
      </c>
      <c r="S33">
        <f t="shared" si="7"/>
        <v>8.8161209068009977E-2</v>
      </c>
      <c r="T33" t="str">
        <f t="shared" si="8"/>
        <v>DOWN</v>
      </c>
      <c r="U33" t="str">
        <f t="shared" si="9"/>
        <v>DOWN</v>
      </c>
      <c r="V33">
        <v>611.74997782008131</v>
      </c>
      <c r="W33">
        <v>596.74470506474984</v>
      </c>
      <c r="X33">
        <f t="shared" si="10"/>
        <v>15.005272755331475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607</v>
      </c>
      <c r="D34">
        <v>607</v>
      </c>
      <c r="E34">
        <v>595.04999999999995</v>
      </c>
      <c r="F34">
        <v>600</v>
      </c>
      <c r="G34">
        <f>_xll.TA_TYPPRICE(D34,E34,F34)</f>
        <v>600.68333333333328</v>
      </c>
      <c r="H34">
        <v>608.40401494913317</v>
      </c>
      <c r="I34" t="str">
        <f t="shared" si="0"/>
        <v>DOWN</v>
      </c>
      <c r="J34">
        <v>625.14839203779934</v>
      </c>
      <c r="K34">
        <v>604.95371862251034</v>
      </c>
      <c r="L34" t="str">
        <f t="shared" si="1"/>
        <v>DOWN</v>
      </c>
      <c r="M34" t="str">
        <f t="shared" si="2"/>
        <v>DOWN</v>
      </c>
      <c r="N34">
        <v>33.773257524848553</v>
      </c>
      <c r="O34" t="str">
        <f t="shared" si="3"/>
        <v>DOWN</v>
      </c>
      <c r="P34" t="str">
        <f t="shared" si="4"/>
        <v>DOWN</v>
      </c>
      <c r="Q34">
        <f t="shared" si="5"/>
        <v>4.9500000000000455</v>
      </c>
      <c r="R34">
        <f t="shared" si="6"/>
        <v>11.950000000000045</v>
      </c>
      <c r="S34">
        <f t="shared" si="7"/>
        <v>0.41422594142259639</v>
      </c>
      <c r="T34" t="str">
        <f t="shared" si="8"/>
        <v>No Indication</v>
      </c>
      <c r="U34" t="str">
        <f t="shared" si="9"/>
        <v>No T+M+I</v>
      </c>
      <c r="V34">
        <v>609.94228892468414</v>
      </c>
      <c r="W34">
        <v>596.98583802291648</v>
      </c>
      <c r="X34">
        <f t="shared" si="10"/>
        <v>12.956450901767653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591.1</v>
      </c>
      <c r="D35">
        <v>607</v>
      </c>
      <c r="E35">
        <v>591.1</v>
      </c>
      <c r="F35">
        <v>600</v>
      </c>
      <c r="G35">
        <f>_xll.TA_TYPPRICE(D35,E35,F35)</f>
        <v>599.36666666666667</v>
      </c>
      <c r="H35">
        <v>603.88534080789987</v>
      </c>
      <c r="I35" t="str">
        <f t="shared" si="0"/>
        <v>DOWN</v>
      </c>
      <c r="J35">
        <v>621.11541602939951</v>
      </c>
      <c r="K35">
        <v>601.87511448417467</v>
      </c>
      <c r="L35" t="str">
        <f t="shared" si="1"/>
        <v>DOWN</v>
      </c>
      <c r="M35" t="str">
        <f t="shared" si="2"/>
        <v>DOWN</v>
      </c>
      <c r="N35">
        <v>33.773257524848553</v>
      </c>
      <c r="O35" t="str">
        <f t="shared" si="3"/>
        <v>DOWN</v>
      </c>
      <c r="P35" t="str">
        <f t="shared" si="4"/>
        <v>DOWN</v>
      </c>
      <c r="Q35">
        <f t="shared" si="5"/>
        <v>8.8999999999999773</v>
      </c>
      <c r="R35">
        <f t="shared" si="6"/>
        <v>15.899999999999977</v>
      </c>
      <c r="S35">
        <f t="shared" si="7"/>
        <v>0.5597484276729553</v>
      </c>
      <c r="T35" t="str">
        <f t="shared" si="8"/>
        <v>No Indication</v>
      </c>
      <c r="U35" t="str">
        <f t="shared" si="9"/>
        <v>No T+M+I</v>
      </c>
      <c r="V35">
        <v>608.41270601319422</v>
      </c>
      <c r="W35">
        <v>597.20910928047817</v>
      </c>
      <c r="X35">
        <f t="shared" si="10"/>
        <v>11.203596732716051</v>
      </c>
      <c r="Y35">
        <v>15.973572329028066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607.95000000000005</v>
      </c>
      <c r="D36">
        <v>607.95000000000005</v>
      </c>
      <c r="E36">
        <v>587.1</v>
      </c>
      <c r="F36">
        <v>594</v>
      </c>
      <c r="G36">
        <f>_xll.TA_TYPPRICE(D36,E36,F36)</f>
        <v>596.35</v>
      </c>
      <c r="H36">
        <v>600.11767040394989</v>
      </c>
      <c r="I36" t="str">
        <f t="shared" si="0"/>
        <v>DOWN</v>
      </c>
      <c r="J36">
        <v>618.18976802286625</v>
      </c>
      <c r="K36">
        <v>598.59175570991363</v>
      </c>
      <c r="L36" t="str">
        <f t="shared" si="1"/>
        <v>DOWN</v>
      </c>
      <c r="M36" t="str">
        <f t="shared" si="2"/>
        <v>DOWN</v>
      </c>
      <c r="N36">
        <v>27.898642484615895</v>
      </c>
      <c r="O36" t="str">
        <f t="shared" si="3"/>
        <v>DOWN</v>
      </c>
      <c r="P36" t="str">
        <f t="shared" si="4"/>
        <v>DOWN</v>
      </c>
      <c r="Q36">
        <f t="shared" si="5"/>
        <v>6.8999999999999773</v>
      </c>
      <c r="R36">
        <f t="shared" si="6"/>
        <v>20.850000000000023</v>
      </c>
      <c r="S36">
        <f t="shared" si="7"/>
        <v>0.3309352517985597</v>
      </c>
      <c r="T36" t="str">
        <f t="shared" si="8"/>
        <v>No Indication</v>
      </c>
      <c r="U36" t="str">
        <f t="shared" si="9"/>
        <v>No T+M+I</v>
      </c>
      <c r="V36">
        <v>606.195366626549</v>
      </c>
      <c r="W36">
        <v>596.97139748192421</v>
      </c>
      <c r="X36">
        <f t="shared" si="10"/>
        <v>9.2239691446247889</v>
      </c>
      <c r="Y36">
        <v>14.62365169214741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588</v>
      </c>
      <c r="D37">
        <v>602.45000000000005</v>
      </c>
      <c r="E37">
        <v>588</v>
      </c>
      <c r="F37">
        <v>594</v>
      </c>
      <c r="G37">
        <f>_xll.TA_TYPPRICE(D37,E37,F37)</f>
        <v>594.81666666666672</v>
      </c>
      <c r="H37">
        <v>597.46716853530825</v>
      </c>
      <c r="I37" t="str">
        <f t="shared" si="0"/>
        <v>DOWN</v>
      </c>
      <c r="J37">
        <v>614.69204179556266</v>
      </c>
      <c r="K37">
        <v>596.23803221882167</v>
      </c>
      <c r="L37" t="str">
        <f t="shared" si="1"/>
        <v>DOWN</v>
      </c>
      <c r="M37" t="str">
        <f t="shared" si="2"/>
        <v>DOWN</v>
      </c>
      <c r="N37">
        <v>27.898642484615895</v>
      </c>
      <c r="O37" t="str">
        <f t="shared" si="3"/>
        <v>DOWN</v>
      </c>
      <c r="P37" t="str">
        <f t="shared" si="4"/>
        <v>DOWN</v>
      </c>
      <c r="Q37">
        <f t="shared" si="5"/>
        <v>6</v>
      </c>
      <c r="R37">
        <f t="shared" si="6"/>
        <v>14.450000000000045</v>
      </c>
      <c r="S37">
        <f t="shared" si="7"/>
        <v>0.41522491349480839</v>
      </c>
      <c r="T37" t="str">
        <f t="shared" si="8"/>
        <v>No Indication</v>
      </c>
      <c r="U37" t="str">
        <f t="shared" si="9"/>
        <v>No T+M+I</v>
      </c>
      <c r="V37">
        <v>604.31915637631073</v>
      </c>
      <c r="W37">
        <v>596.7512939647446</v>
      </c>
      <c r="X37">
        <f t="shared" si="10"/>
        <v>7.567862411566125</v>
      </c>
      <c r="Y37">
        <v>13.212493836031154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589.25</v>
      </c>
      <c r="D38">
        <v>599.54999999999995</v>
      </c>
      <c r="E38">
        <v>579.6</v>
      </c>
      <c r="F38">
        <v>588</v>
      </c>
      <c r="G38">
        <f>_xll.TA_TYPPRICE(D38,E38,F38)</f>
        <v>589.05000000000007</v>
      </c>
      <c r="H38">
        <v>593.25858426765421</v>
      </c>
      <c r="I38" t="str">
        <f t="shared" si="0"/>
        <v>DOWN</v>
      </c>
      <c r="J38">
        <v>611.32714361877095</v>
      </c>
      <c r="K38">
        <v>592.54069172575021</v>
      </c>
      <c r="L38" t="str">
        <f t="shared" si="1"/>
        <v>DOWN</v>
      </c>
      <c r="M38" t="str">
        <f t="shared" si="2"/>
        <v>DOWN</v>
      </c>
      <c r="N38">
        <v>21.936592043541147</v>
      </c>
      <c r="O38" t="str">
        <f t="shared" si="3"/>
        <v>DOWN</v>
      </c>
      <c r="P38" t="str">
        <f t="shared" si="4"/>
        <v>DOWN</v>
      </c>
      <c r="Q38">
        <f t="shared" si="5"/>
        <v>8.3999999999999773</v>
      </c>
      <c r="R38">
        <f t="shared" si="6"/>
        <v>19.949999999999932</v>
      </c>
      <c r="S38">
        <f t="shared" si="7"/>
        <v>0.42105263157894768</v>
      </c>
      <c r="T38" t="str">
        <f t="shared" si="8"/>
        <v>No Indication</v>
      </c>
      <c r="U38" t="str">
        <f t="shared" si="9"/>
        <v>No T+M+I</v>
      </c>
      <c r="V38">
        <v>601.80851693380134</v>
      </c>
      <c r="W38">
        <v>596.10304996735613</v>
      </c>
      <c r="X38">
        <f t="shared" si="10"/>
        <v>5.7054669664452149</v>
      </c>
      <c r="Y38">
        <v>11.711088462113967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590.45000000000005</v>
      </c>
      <c r="D39">
        <v>600.95000000000005</v>
      </c>
      <c r="E39">
        <v>589</v>
      </c>
      <c r="F39">
        <v>598</v>
      </c>
      <c r="G39">
        <f>_xll.TA_TYPPRICE(D39,E39,F39)</f>
        <v>595.98333333333335</v>
      </c>
      <c r="H39">
        <v>594.62095880049378</v>
      </c>
      <c r="I39" t="str">
        <f t="shared" si="0"/>
        <v>UP</v>
      </c>
      <c r="J39">
        <v>609.02111170348849</v>
      </c>
      <c r="K39">
        <v>591.75387134225014</v>
      </c>
      <c r="L39" t="str">
        <f t="shared" si="1"/>
        <v>No Confirmation</v>
      </c>
      <c r="M39" t="str">
        <f t="shared" si="2"/>
        <v>No Trend</v>
      </c>
      <c r="N39">
        <v>45.984976507587035</v>
      </c>
      <c r="O39" t="str">
        <f t="shared" si="3"/>
        <v>No Momentum</v>
      </c>
      <c r="P39" t="str">
        <f t="shared" si="4"/>
        <v>No Trend + Momentum</v>
      </c>
      <c r="Q39">
        <f t="shared" si="5"/>
        <v>9</v>
      </c>
      <c r="R39">
        <f t="shared" si="6"/>
        <v>11.950000000000045</v>
      </c>
      <c r="S39">
        <f t="shared" si="7"/>
        <v>0.75313807531380461</v>
      </c>
      <c r="T39" t="str">
        <f t="shared" si="8"/>
        <v>No Indication</v>
      </c>
      <c r="U39" t="str">
        <f t="shared" si="9"/>
        <v>No T+M+I</v>
      </c>
      <c r="V39">
        <v>601.22259125167807</v>
      </c>
      <c r="W39">
        <v>596.24356478458901</v>
      </c>
      <c r="X39">
        <f t="shared" si="10"/>
        <v>4.9790264670890565</v>
      </c>
      <c r="Y39">
        <v>10.364676063108984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590.25</v>
      </c>
      <c r="D40">
        <v>600.29999999999995</v>
      </c>
      <c r="E40">
        <v>581.54999999999995</v>
      </c>
      <c r="F40">
        <v>589</v>
      </c>
      <c r="G40">
        <f>_xll.TA_TYPPRICE(D40,E40,F40)</f>
        <v>590.2833333333333</v>
      </c>
      <c r="H40">
        <v>592.45214606691354</v>
      </c>
      <c r="I40" t="str">
        <f t="shared" si="0"/>
        <v>DOWN</v>
      </c>
      <c r="J40">
        <v>607.08308688049101</v>
      </c>
      <c r="K40">
        <v>589.48634437730561</v>
      </c>
      <c r="L40" t="str">
        <f t="shared" si="1"/>
        <v>DOWN</v>
      </c>
      <c r="M40" t="str">
        <f t="shared" si="2"/>
        <v>DOWN</v>
      </c>
      <c r="N40">
        <v>34.149712024514088</v>
      </c>
      <c r="O40" t="str">
        <f t="shared" si="3"/>
        <v>DOWN</v>
      </c>
      <c r="P40" t="str">
        <f t="shared" si="4"/>
        <v>DOWN</v>
      </c>
      <c r="Q40">
        <f t="shared" si="5"/>
        <v>7.4500000000000455</v>
      </c>
      <c r="R40">
        <f t="shared" si="6"/>
        <v>18.75</v>
      </c>
      <c r="S40">
        <f t="shared" si="7"/>
        <v>0.39733333333333576</v>
      </c>
      <c r="T40" t="str">
        <f t="shared" si="8"/>
        <v>No Indication</v>
      </c>
      <c r="U40" t="str">
        <f t="shared" si="9"/>
        <v>No T+M+I</v>
      </c>
      <c r="V40">
        <v>599.34219259757378</v>
      </c>
      <c r="W40">
        <v>595.70700443017506</v>
      </c>
      <c r="X40">
        <f t="shared" si="10"/>
        <v>3.6351881673987236</v>
      </c>
      <c r="Y40">
        <v>9.0187784839669316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593.29999999999995</v>
      </c>
      <c r="D41">
        <v>595.75</v>
      </c>
      <c r="E41">
        <v>588.1</v>
      </c>
      <c r="F41">
        <v>595</v>
      </c>
      <c r="G41">
        <f>_xll.TA_TYPPRICE(D41,E41,F41)</f>
        <v>592.94999999999993</v>
      </c>
      <c r="H41">
        <v>592.70107303345674</v>
      </c>
      <c r="I41" t="str">
        <f t="shared" si="0"/>
        <v>UP</v>
      </c>
      <c r="J41">
        <v>604.56462312927079</v>
      </c>
      <c r="K41">
        <v>589.17826784901547</v>
      </c>
      <c r="L41" t="str">
        <f t="shared" si="1"/>
        <v>No Confirmation</v>
      </c>
      <c r="M41" t="str">
        <f t="shared" si="2"/>
        <v>No Trend</v>
      </c>
      <c r="N41">
        <v>45.778893076961701</v>
      </c>
      <c r="O41" t="str">
        <f t="shared" si="3"/>
        <v>No Momentum</v>
      </c>
      <c r="P41" t="str">
        <f t="shared" si="4"/>
        <v>No Trend + Momentum</v>
      </c>
      <c r="Q41">
        <f t="shared" si="5"/>
        <v>6.8999999999999773</v>
      </c>
      <c r="R41">
        <f t="shared" si="6"/>
        <v>7.6499999999999773</v>
      </c>
      <c r="S41">
        <f t="shared" si="7"/>
        <v>0.90196078431372517</v>
      </c>
      <c r="T41" t="str">
        <f t="shared" si="8"/>
        <v>UP</v>
      </c>
      <c r="U41" t="str">
        <f t="shared" si="9"/>
        <v>No T+M+I</v>
      </c>
      <c r="V41">
        <v>598.67416296717784</v>
      </c>
      <c r="W41">
        <v>595.65463373164357</v>
      </c>
      <c r="X41">
        <f t="shared" si="10"/>
        <v>3.0195292355342644</v>
      </c>
      <c r="Y41">
        <v>7.8189286342803985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588</v>
      </c>
      <c r="D42">
        <v>595.45000000000005</v>
      </c>
      <c r="E42">
        <v>588</v>
      </c>
      <c r="F42">
        <v>593</v>
      </c>
      <c r="G42">
        <f>_xll.TA_TYPPRICE(D42,E42,F42)</f>
        <v>592.15</v>
      </c>
      <c r="H42">
        <v>592.42553651672836</v>
      </c>
      <c r="I42" t="str">
        <f t="shared" si="0"/>
        <v>UP</v>
      </c>
      <c r="J42">
        <v>602.5391513227662</v>
      </c>
      <c r="K42">
        <v>588.91643054923429</v>
      </c>
      <c r="L42" t="str">
        <f t="shared" si="1"/>
        <v>No Confirmation</v>
      </c>
      <c r="M42" t="str">
        <f t="shared" si="2"/>
        <v>No Trend</v>
      </c>
      <c r="N42">
        <v>42.641205583656294</v>
      </c>
      <c r="O42" t="str">
        <f t="shared" si="3"/>
        <v>No Momentum</v>
      </c>
      <c r="P42" t="str">
        <f t="shared" si="4"/>
        <v>No Trend + Momentum</v>
      </c>
      <c r="Q42">
        <f t="shared" si="5"/>
        <v>5</v>
      </c>
      <c r="R42">
        <f t="shared" si="6"/>
        <v>7.4500000000000455</v>
      </c>
      <c r="S42">
        <f t="shared" si="7"/>
        <v>0.67114093959731136</v>
      </c>
      <c r="T42" t="str">
        <f t="shared" si="8"/>
        <v>No Indication</v>
      </c>
      <c r="U42" t="str">
        <f t="shared" si="9"/>
        <v>No T+M+I</v>
      </c>
      <c r="V42">
        <v>597.80121481838125</v>
      </c>
      <c r="W42">
        <v>595.45799419596631</v>
      </c>
      <c r="X42">
        <f t="shared" si="10"/>
        <v>2.3432206224149468</v>
      </c>
      <c r="Y42">
        <v>6.7237870319073085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594</v>
      </c>
      <c r="D43">
        <v>597.4</v>
      </c>
      <c r="E43">
        <v>586.35</v>
      </c>
      <c r="F43">
        <v>593</v>
      </c>
      <c r="G43">
        <f>_xll.TA_TYPPRICE(D43,E43,F43)</f>
        <v>592.25</v>
      </c>
      <c r="H43">
        <v>592.33776825836412</v>
      </c>
      <c r="I43" t="str">
        <f t="shared" si="0"/>
        <v>UP</v>
      </c>
      <c r="J43">
        <v>601.39711769548478</v>
      </c>
      <c r="K43">
        <v>588.3461126494044</v>
      </c>
      <c r="L43" t="str">
        <f t="shared" si="1"/>
        <v>No Confirmation</v>
      </c>
      <c r="M43" t="str">
        <f t="shared" si="2"/>
        <v>No Trend</v>
      </c>
      <c r="N43">
        <v>42.641205583656301</v>
      </c>
      <c r="O43" t="str">
        <f t="shared" si="3"/>
        <v>No Momentum</v>
      </c>
      <c r="P43" t="str">
        <f t="shared" si="4"/>
        <v>No Trend + Momentum</v>
      </c>
      <c r="Q43">
        <f t="shared" si="5"/>
        <v>6.6499999999999773</v>
      </c>
      <c r="R43">
        <f t="shared" si="6"/>
        <v>11.049999999999955</v>
      </c>
      <c r="S43">
        <f t="shared" si="7"/>
        <v>0.60180995475113164</v>
      </c>
      <c r="T43" t="str">
        <f t="shared" si="8"/>
        <v>No Indication</v>
      </c>
      <c r="U43" t="str">
        <f t="shared" si="9"/>
        <v>No T+M+I</v>
      </c>
      <c r="V43">
        <v>597.06256638478419</v>
      </c>
      <c r="W43">
        <v>595.2759205518206</v>
      </c>
      <c r="X43">
        <f t="shared" si="10"/>
        <v>1.7866458329635861</v>
      </c>
      <c r="Y43">
        <v>5.7363587921185637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588</v>
      </c>
      <c r="D44">
        <v>601</v>
      </c>
      <c r="E44">
        <v>588</v>
      </c>
      <c r="F44">
        <v>598</v>
      </c>
      <c r="G44">
        <f>_xll.TA_TYPPRICE(D44,E44,F44)</f>
        <v>595.66666666666663</v>
      </c>
      <c r="H44">
        <v>594.00221746251532</v>
      </c>
      <c r="I44" t="str">
        <f t="shared" si="0"/>
        <v>UP</v>
      </c>
      <c r="J44">
        <v>601.30886931871044</v>
      </c>
      <c r="K44">
        <v>588.26919872731457</v>
      </c>
      <c r="L44" t="str">
        <f t="shared" si="1"/>
        <v>No Confirmation</v>
      </c>
      <c r="M44" t="str">
        <f t="shared" si="2"/>
        <v>No Trend</v>
      </c>
      <c r="N44">
        <v>54.754886195907659</v>
      </c>
      <c r="O44" t="str">
        <f t="shared" si="3"/>
        <v>No Momentum</v>
      </c>
      <c r="P44" t="str">
        <f t="shared" si="4"/>
        <v>No Trend + Momentum</v>
      </c>
      <c r="Q44">
        <f t="shared" si="5"/>
        <v>10</v>
      </c>
      <c r="R44">
        <f t="shared" si="6"/>
        <v>13</v>
      </c>
      <c r="S44">
        <f t="shared" si="7"/>
        <v>0.76923076923076927</v>
      </c>
      <c r="T44" t="str">
        <f t="shared" si="8"/>
        <v>No Indication</v>
      </c>
      <c r="U44" t="str">
        <f t="shared" si="9"/>
        <v>No T+M+I</v>
      </c>
      <c r="V44">
        <v>597.20678694097126</v>
      </c>
      <c r="W44">
        <v>595.47770421464872</v>
      </c>
      <c r="X44">
        <f t="shared" si="10"/>
        <v>1.729082726322531</v>
      </c>
      <c r="Y44">
        <v>4.9349035789593572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594.29999999999995</v>
      </c>
      <c r="D45">
        <v>600.5</v>
      </c>
      <c r="E45">
        <v>585.04999999999995</v>
      </c>
      <c r="F45">
        <v>598</v>
      </c>
      <c r="G45">
        <f>_xll.TA_TYPPRICE(D45,E45,F45)</f>
        <v>594.51666666666665</v>
      </c>
      <c r="H45">
        <v>594.25944206459098</v>
      </c>
      <c r="I45" t="str">
        <f t="shared" si="0"/>
        <v>UP</v>
      </c>
      <c r="J45">
        <v>601.12912058121924</v>
      </c>
      <c r="K45">
        <v>587.55382123235574</v>
      </c>
      <c r="L45" t="str">
        <f t="shared" si="1"/>
        <v>No Confirmation</v>
      </c>
      <c r="M45" t="str">
        <f t="shared" si="2"/>
        <v>No Trend</v>
      </c>
      <c r="N45">
        <v>54.754886195907659</v>
      </c>
      <c r="O45" t="str">
        <f t="shared" si="3"/>
        <v>No Momentum</v>
      </c>
      <c r="P45" t="str">
        <f t="shared" si="4"/>
        <v>No Trend + Momentum</v>
      </c>
      <c r="Q45">
        <f t="shared" si="5"/>
        <v>12.950000000000045</v>
      </c>
      <c r="R45">
        <f t="shared" si="6"/>
        <v>15.450000000000045</v>
      </c>
      <c r="S45">
        <f t="shared" si="7"/>
        <v>0.83818770226537265</v>
      </c>
      <c r="T45" t="str">
        <f t="shared" si="8"/>
        <v>UP</v>
      </c>
      <c r="U45" t="str">
        <f t="shared" si="9"/>
        <v>No T+M+I</v>
      </c>
      <c r="V45">
        <v>597.32881971928339</v>
      </c>
      <c r="W45">
        <v>595.6645409394896</v>
      </c>
      <c r="X45">
        <f t="shared" si="10"/>
        <v>1.6642787797937899</v>
      </c>
      <c r="Y45">
        <v>4.2807786191262434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597.85</v>
      </c>
      <c r="D46">
        <v>600.9</v>
      </c>
      <c r="E46">
        <v>596</v>
      </c>
      <c r="F46">
        <v>599</v>
      </c>
      <c r="G46">
        <f>_xll.TA_TYPPRICE(D46,E46,F46)</f>
        <v>598.63333333333333</v>
      </c>
      <c r="H46">
        <v>596.4463876989621</v>
      </c>
      <c r="I46" t="str">
        <f t="shared" si="0"/>
        <v>UP</v>
      </c>
      <c r="J46">
        <v>601.07820489650385</v>
      </c>
      <c r="K46">
        <v>589.4307498473878</v>
      </c>
      <c r="L46" t="str">
        <f t="shared" si="1"/>
        <v>No Confirmation</v>
      </c>
      <c r="M46" t="str">
        <f t="shared" si="2"/>
        <v>No Trend</v>
      </c>
      <c r="N46">
        <v>57.556070658976374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4.8999999999999773</v>
      </c>
      <c r="S46">
        <f t="shared" si="7"/>
        <v>0.61224489795918646</v>
      </c>
      <c r="T46" t="str">
        <f t="shared" si="8"/>
        <v>No Indication</v>
      </c>
      <c r="U46" t="str">
        <f t="shared" si="9"/>
        <v>No T+M+I</v>
      </c>
      <c r="V46">
        <v>597.58592437785512</v>
      </c>
      <c r="W46">
        <v>595.91161198100883</v>
      </c>
      <c r="X46">
        <f t="shared" si="10"/>
        <v>1.6743123968462896</v>
      </c>
      <c r="Y46">
        <v>3.7594853746702528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600</v>
      </c>
      <c r="D47">
        <v>600</v>
      </c>
      <c r="E47">
        <v>580.29999999999995</v>
      </c>
      <c r="F47">
        <v>595</v>
      </c>
      <c r="G47">
        <f>_xll.TA_TYPPRICE(D47,E47,F47)</f>
        <v>591.76666666666665</v>
      </c>
      <c r="H47">
        <v>594.10652718281438</v>
      </c>
      <c r="I47" t="str">
        <f t="shared" si="0"/>
        <v>UP</v>
      </c>
      <c r="J47">
        <v>600.83860380839189</v>
      </c>
      <c r="K47">
        <v>587.40169432574601</v>
      </c>
      <c r="L47" t="str">
        <f t="shared" si="1"/>
        <v>No Confirmation</v>
      </c>
      <c r="M47" t="str">
        <f t="shared" si="2"/>
        <v>No Trend</v>
      </c>
      <c r="N47">
        <v>43.95080892480027</v>
      </c>
      <c r="O47" t="str">
        <f t="shared" si="3"/>
        <v>No Momentum</v>
      </c>
      <c r="P47" t="str">
        <f t="shared" si="4"/>
        <v>No Trend + Momentum</v>
      </c>
      <c r="Q47">
        <f t="shared" si="5"/>
        <v>14.700000000000045</v>
      </c>
      <c r="R47">
        <f t="shared" si="6"/>
        <v>19.700000000000045</v>
      </c>
      <c r="S47">
        <f t="shared" si="7"/>
        <v>0.7461928934010158</v>
      </c>
      <c r="T47" t="str">
        <f t="shared" si="8"/>
        <v>No Indication</v>
      </c>
      <c r="U47" t="str">
        <f t="shared" si="9"/>
        <v>No T+M+I</v>
      </c>
      <c r="V47">
        <v>597.18808985818509</v>
      </c>
      <c r="W47">
        <v>595.84408516760072</v>
      </c>
      <c r="X47">
        <f t="shared" si="10"/>
        <v>1.3440046905843701</v>
      </c>
      <c r="Y47">
        <v>3.2763892378530763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595</v>
      </c>
      <c r="D48">
        <v>600.04999999999995</v>
      </c>
      <c r="E48">
        <v>591.54999999999995</v>
      </c>
      <c r="F48">
        <v>596</v>
      </c>
      <c r="G48">
        <f>_xll.TA_TYPPRICE(D48,E48,F48)</f>
        <v>595.86666666666667</v>
      </c>
      <c r="H48">
        <v>594.98659692474052</v>
      </c>
      <c r="I48" t="str">
        <f t="shared" si="0"/>
        <v>UP</v>
      </c>
      <c r="J48">
        <v>600.66335851763813</v>
      </c>
      <c r="K48">
        <v>588.32354003113574</v>
      </c>
      <c r="L48" t="str">
        <f t="shared" si="1"/>
        <v>No Confirmation</v>
      </c>
      <c r="M48" t="str">
        <f t="shared" si="2"/>
        <v>No Trend</v>
      </c>
      <c r="N48">
        <v>47.806334460592211</v>
      </c>
      <c r="O48" t="str">
        <f t="shared" si="3"/>
        <v>No Momentum</v>
      </c>
      <c r="P48" t="str">
        <f t="shared" si="4"/>
        <v>No Trend + Momentum</v>
      </c>
      <c r="Q48">
        <f t="shared" si="5"/>
        <v>4.4500000000000455</v>
      </c>
      <c r="R48">
        <f t="shared" si="6"/>
        <v>8.5</v>
      </c>
      <c r="S48">
        <f t="shared" si="7"/>
        <v>0.52352941176471124</v>
      </c>
      <c r="T48" t="str">
        <f t="shared" si="8"/>
        <v>No Indication</v>
      </c>
      <c r="U48" t="str">
        <f t="shared" si="9"/>
        <v>No T+M+I</v>
      </c>
      <c r="V48">
        <v>597.00530680307975</v>
      </c>
      <c r="W48">
        <v>595.85563441444515</v>
      </c>
      <c r="X48">
        <f t="shared" si="10"/>
        <v>1.149672388634599</v>
      </c>
      <c r="Y48">
        <v>2.8510458680093809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598</v>
      </c>
      <c r="D49">
        <v>603</v>
      </c>
      <c r="E49">
        <v>591.4</v>
      </c>
      <c r="F49">
        <v>597</v>
      </c>
      <c r="G49">
        <f>_xll.TA_TYPPRICE(D49,E49,F49)</f>
        <v>597.13333333333333</v>
      </c>
      <c r="H49">
        <v>596.05996512903698</v>
      </c>
      <c r="I49" t="str">
        <f t="shared" si="0"/>
        <v>UP</v>
      </c>
      <c r="J49">
        <v>601.18261218038526</v>
      </c>
      <c r="K49">
        <v>589.00719780199449</v>
      </c>
      <c r="L49" t="str">
        <f t="shared" si="1"/>
        <v>No Confirmation</v>
      </c>
      <c r="M49" t="str">
        <f t="shared" si="2"/>
        <v>No Trend</v>
      </c>
      <c r="N49">
        <v>51.938884267113551</v>
      </c>
      <c r="O49" t="str">
        <f t="shared" si="3"/>
        <v>No Momentum</v>
      </c>
      <c r="P49" t="str">
        <f t="shared" si="4"/>
        <v>No Trend + Momentum</v>
      </c>
      <c r="Q49">
        <f t="shared" si="5"/>
        <v>5.6000000000000227</v>
      </c>
      <c r="R49">
        <f t="shared" si="6"/>
        <v>11.600000000000023</v>
      </c>
      <c r="S49">
        <f t="shared" si="7"/>
        <v>0.48275862068965619</v>
      </c>
      <c r="T49" t="str">
        <f t="shared" si="8"/>
        <v>No Indication</v>
      </c>
      <c r="U49" t="str">
        <f t="shared" si="9"/>
        <v>No T+M+I</v>
      </c>
      <c r="V49">
        <v>597.00449037183671</v>
      </c>
      <c r="W49">
        <v>595.94040223559739</v>
      </c>
      <c r="X49">
        <f t="shared" si="10"/>
        <v>1.0640881362393202</v>
      </c>
      <c r="Y49">
        <v>2.4936543216553688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600</v>
      </c>
      <c r="D50">
        <v>622.4</v>
      </c>
      <c r="E50">
        <v>600</v>
      </c>
      <c r="F50">
        <v>615</v>
      </c>
      <c r="G50">
        <f>_xll.TA_TYPPRICE(D50,E50,F50)</f>
        <v>612.4666666666667</v>
      </c>
      <c r="H50">
        <v>604.26331589785184</v>
      </c>
      <c r="I50" t="str">
        <f t="shared" si="0"/>
        <v>UP</v>
      </c>
      <c r="J50">
        <v>605.89758725141076</v>
      </c>
      <c r="K50">
        <v>591.45004273488462</v>
      </c>
      <c r="L50" t="str">
        <f t="shared" si="1"/>
        <v>UP</v>
      </c>
      <c r="M50" t="str">
        <f t="shared" si="2"/>
        <v>UP</v>
      </c>
      <c r="N50">
        <v>82.721075282722396</v>
      </c>
      <c r="O50" t="str">
        <f t="shared" si="3"/>
        <v>UP</v>
      </c>
      <c r="P50" t="str">
        <f t="shared" si="4"/>
        <v>UP</v>
      </c>
      <c r="Q50">
        <f t="shared" si="5"/>
        <v>15</v>
      </c>
      <c r="R50">
        <f t="shared" si="6"/>
        <v>22.399999999999977</v>
      </c>
      <c r="S50">
        <f t="shared" si="7"/>
        <v>0.66964285714285787</v>
      </c>
      <c r="T50" t="str">
        <f t="shared" si="8"/>
        <v>No Indication</v>
      </c>
      <c r="U50" t="str">
        <f t="shared" si="9"/>
        <v>No T+M+I</v>
      </c>
      <c r="V50">
        <v>599.77303031463111</v>
      </c>
      <c r="W50">
        <v>597.35222429221983</v>
      </c>
      <c r="X50">
        <f t="shared" si="10"/>
        <v>2.4208060224112842</v>
      </c>
      <c r="Y50">
        <v>2.4790846618065521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619</v>
      </c>
      <c r="D51">
        <v>621</v>
      </c>
      <c r="E51">
        <v>596</v>
      </c>
      <c r="F51">
        <v>602</v>
      </c>
      <c r="G51">
        <f>_xll.TA_TYPPRICE(D51,E51,F51)</f>
        <v>606.33333333333337</v>
      </c>
      <c r="H51">
        <v>605.29832461559261</v>
      </c>
      <c r="I51" t="str">
        <f t="shared" si="0"/>
        <v>DOWN</v>
      </c>
      <c r="J51">
        <v>609.25367897331944</v>
      </c>
      <c r="K51">
        <v>592.46114434935475</v>
      </c>
      <c r="L51" t="str">
        <f t="shared" si="1"/>
        <v>No Confirmation</v>
      </c>
      <c r="M51" t="str">
        <f t="shared" si="2"/>
        <v>No Trend</v>
      </c>
      <c r="N51">
        <v>52.414450263919278</v>
      </c>
      <c r="O51" t="str">
        <f t="shared" si="3"/>
        <v>No Momentum</v>
      </c>
      <c r="P51" t="str">
        <f t="shared" si="4"/>
        <v>No Trend + Momentum</v>
      </c>
      <c r="Q51">
        <f t="shared" si="5"/>
        <v>6</v>
      </c>
      <c r="R51">
        <f t="shared" si="6"/>
        <v>25</v>
      </c>
      <c r="S51">
        <f t="shared" si="7"/>
        <v>0.24</v>
      </c>
      <c r="T51" t="str">
        <f t="shared" si="8"/>
        <v>No Indication</v>
      </c>
      <c r="U51" t="str">
        <f t="shared" si="9"/>
        <v>No T+M+I</v>
      </c>
      <c r="V51">
        <v>600.11564103545709</v>
      </c>
      <c r="W51">
        <v>597.69650397427768</v>
      </c>
      <c r="X51">
        <f t="shared" si="10"/>
        <v>2.4191370611794127</v>
      </c>
      <c r="Y51">
        <v>2.4670951416811242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606.79999999999995</v>
      </c>
      <c r="D52">
        <v>606.79999999999995</v>
      </c>
      <c r="E52">
        <v>598.29999999999995</v>
      </c>
      <c r="F52">
        <v>602</v>
      </c>
      <c r="G52">
        <f>_xll.TA_TYPPRICE(D52,E52,F52)</f>
        <v>602.36666666666667</v>
      </c>
      <c r="H52">
        <v>603.83249564112964</v>
      </c>
      <c r="I52" t="str">
        <f t="shared" si="0"/>
        <v>DOWN</v>
      </c>
      <c r="J52">
        <v>608.70841697924845</v>
      </c>
      <c r="K52">
        <v>593.75866782727587</v>
      </c>
      <c r="L52" t="str">
        <f t="shared" si="1"/>
        <v>No Confirmation</v>
      </c>
      <c r="M52" t="str">
        <f t="shared" si="2"/>
        <v>No Trend</v>
      </c>
      <c r="N52">
        <v>52.414450263919278</v>
      </c>
      <c r="O52" t="str">
        <f t="shared" si="3"/>
        <v>No Momentum</v>
      </c>
      <c r="P52" t="str">
        <f t="shared" si="4"/>
        <v>No Trend + Momentum</v>
      </c>
      <c r="Q52">
        <f t="shared" si="5"/>
        <v>3.7000000000000455</v>
      </c>
      <c r="R52">
        <f t="shared" si="6"/>
        <v>8.5</v>
      </c>
      <c r="S52">
        <f t="shared" si="7"/>
        <v>0.43529411764706416</v>
      </c>
      <c r="T52" t="str">
        <f t="shared" si="8"/>
        <v>No Indication</v>
      </c>
      <c r="U52" t="str">
        <f t="shared" si="9"/>
        <v>No T+M+I</v>
      </c>
      <c r="V52">
        <v>600.40554241461757</v>
      </c>
      <c r="W52">
        <v>598.01528145766451</v>
      </c>
      <c r="X52">
        <f t="shared" si="10"/>
        <v>2.3902609569530568</v>
      </c>
      <c r="Y52">
        <v>2.4517283047355107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585.1</v>
      </c>
      <c r="D53">
        <v>589</v>
      </c>
      <c r="E53">
        <v>581.25</v>
      </c>
      <c r="F53">
        <v>584</v>
      </c>
      <c r="G53">
        <f>_xll.TA_TYPPRICE(D53,E53,F53)</f>
        <v>584.75</v>
      </c>
      <c r="H53">
        <v>594.29124782056488</v>
      </c>
      <c r="I53" t="str">
        <f t="shared" si="0"/>
        <v>DOWN</v>
      </c>
      <c r="J53">
        <v>604.32876876163766</v>
      </c>
      <c r="K53">
        <v>590.97896386565901</v>
      </c>
      <c r="L53" t="str">
        <f t="shared" si="1"/>
        <v>DOWN</v>
      </c>
      <c r="M53" t="str">
        <f t="shared" si="2"/>
        <v>DOWN</v>
      </c>
      <c r="N53">
        <v>29.238853602165189</v>
      </c>
      <c r="O53" t="str">
        <f t="shared" si="3"/>
        <v>DOWN</v>
      </c>
      <c r="P53" t="str">
        <f t="shared" si="4"/>
        <v>DOWN</v>
      </c>
      <c r="Q53">
        <f t="shared" si="5"/>
        <v>2.75</v>
      </c>
      <c r="R53">
        <f t="shared" si="6"/>
        <v>7.75</v>
      </c>
      <c r="S53">
        <f t="shared" si="7"/>
        <v>0.35483870967741937</v>
      </c>
      <c r="T53" t="str">
        <f t="shared" si="8"/>
        <v>No Indication</v>
      </c>
      <c r="U53" t="str">
        <f t="shared" si="9"/>
        <v>No T+M+I</v>
      </c>
      <c r="V53">
        <v>597.88161281236876</v>
      </c>
      <c r="W53">
        <v>596.97711246080053</v>
      </c>
      <c r="X53">
        <f t="shared" si="10"/>
        <v>0.90450035156823105</v>
      </c>
      <c r="Y53">
        <v>2.1422827141020546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583.9</v>
      </c>
      <c r="D54">
        <v>583.9</v>
      </c>
      <c r="E54">
        <v>571.5</v>
      </c>
      <c r="F54">
        <v>577</v>
      </c>
      <c r="G54">
        <f>_xll.TA_TYPPRICE(D54,E54,F54)</f>
        <v>577.4666666666667</v>
      </c>
      <c r="H54">
        <v>585.87895724361579</v>
      </c>
      <c r="I54" t="str">
        <f t="shared" si="0"/>
        <v>DOWN</v>
      </c>
      <c r="J54">
        <v>599.78904237016263</v>
      </c>
      <c r="K54">
        <v>586.65030522884592</v>
      </c>
      <c r="L54" t="str">
        <f t="shared" si="1"/>
        <v>DOWN</v>
      </c>
      <c r="M54" t="str">
        <f t="shared" si="2"/>
        <v>DOWN</v>
      </c>
      <c r="N54">
        <v>24.066106255774365</v>
      </c>
      <c r="O54" t="str">
        <f t="shared" si="3"/>
        <v>DOWN</v>
      </c>
      <c r="P54" t="str">
        <f t="shared" si="4"/>
        <v>DOWN</v>
      </c>
      <c r="Q54">
        <f t="shared" si="5"/>
        <v>5.5</v>
      </c>
      <c r="R54">
        <f t="shared" si="6"/>
        <v>12.399999999999977</v>
      </c>
      <c r="S54">
        <f t="shared" si="7"/>
        <v>0.44354838709677502</v>
      </c>
      <c r="T54" t="str">
        <f t="shared" si="8"/>
        <v>No Indication</v>
      </c>
      <c r="U54" t="str">
        <f t="shared" si="9"/>
        <v>No T+M+I</v>
      </c>
      <c r="V54">
        <v>594.66905699508129</v>
      </c>
      <c r="W54">
        <v>595.49732635259306</v>
      </c>
      <c r="X54">
        <f t="shared" si="10"/>
        <v>-0.82826935751177189</v>
      </c>
      <c r="Y54">
        <v>1.5481722997792893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572.04999999999995</v>
      </c>
      <c r="D55">
        <v>575.95000000000005</v>
      </c>
      <c r="E55">
        <v>563.1</v>
      </c>
      <c r="F55">
        <v>570</v>
      </c>
      <c r="G55">
        <f>_xll.TA_TYPPRICE(D55,E55,F55)</f>
        <v>569.68333333333339</v>
      </c>
      <c r="H55">
        <v>577.78114528847459</v>
      </c>
      <c r="I55" t="str">
        <f t="shared" si="0"/>
        <v>DOWN</v>
      </c>
      <c r="J55">
        <v>594.49147739901537</v>
      </c>
      <c r="K55">
        <v>581.41690406688019</v>
      </c>
      <c r="L55" t="str">
        <f t="shared" si="1"/>
        <v>DOWN</v>
      </c>
      <c r="M55" t="str">
        <f t="shared" si="2"/>
        <v>DOWN</v>
      </c>
      <c r="N55">
        <v>19.707871163410946</v>
      </c>
      <c r="O55" t="str">
        <f t="shared" si="3"/>
        <v>DOWN</v>
      </c>
      <c r="P55" t="str">
        <f t="shared" si="4"/>
        <v>DOWN</v>
      </c>
      <c r="Q55">
        <f t="shared" si="5"/>
        <v>6.8999999999999773</v>
      </c>
      <c r="R55">
        <f t="shared" si="6"/>
        <v>12.850000000000023</v>
      </c>
      <c r="S55">
        <f t="shared" si="7"/>
        <v>0.5369649805447444</v>
      </c>
      <c r="T55" t="str">
        <f t="shared" si="8"/>
        <v>No Indication</v>
      </c>
      <c r="U55" t="str">
        <f t="shared" si="9"/>
        <v>No T+M+I</v>
      </c>
      <c r="V55">
        <v>590.8738174573765</v>
      </c>
      <c r="W55">
        <v>593.60863551166028</v>
      </c>
      <c r="X55">
        <f t="shared" si="10"/>
        <v>-2.7348180542837781</v>
      </c>
      <c r="Y55">
        <v>0.69157422896667575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570.9</v>
      </c>
      <c r="D56">
        <v>574.9</v>
      </c>
      <c r="E56">
        <v>566.54999999999995</v>
      </c>
      <c r="F56">
        <v>572</v>
      </c>
      <c r="G56">
        <f>_xll.TA_TYPPRICE(D56,E56,F56)</f>
        <v>571.15</v>
      </c>
      <c r="H56">
        <v>574.46557264423723</v>
      </c>
      <c r="I56" t="str">
        <f t="shared" si="0"/>
        <v>DOWN</v>
      </c>
      <c r="J56">
        <v>590.1378157547897</v>
      </c>
      <c r="K56">
        <v>578.11314760757352</v>
      </c>
      <c r="L56" t="str">
        <f t="shared" si="1"/>
        <v>DOWN</v>
      </c>
      <c r="M56" t="str">
        <f t="shared" si="2"/>
        <v>DOWN</v>
      </c>
      <c r="N56">
        <v>24.585425088116327</v>
      </c>
      <c r="O56" t="str">
        <f t="shared" si="3"/>
        <v>DOWN</v>
      </c>
      <c r="P56" t="str">
        <f t="shared" si="4"/>
        <v>DOWN</v>
      </c>
      <c r="Q56">
        <f t="shared" si="5"/>
        <v>5.4500000000000455</v>
      </c>
      <c r="R56">
        <f t="shared" si="6"/>
        <v>8.3500000000000227</v>
      </c>
      <c r="S56">
        <f t="shared" si="7"/>
        <v>0.65269461077844682</v>
      </c>
      <c r="T56" t="str">
        <f t="shared" si="8"/>
        <v>No Indication</v>
      </c>
      <c r="U56" t="str">
        <f t="shared" si="9"/>
        <v>No T+M+I</v>
      </c>
      <c r="V56">
        <v>587.97015323316475</v>
      </c>
      <c r="W56">
        <v>592.00799584412994</v>
      </c>
      <c r="X56">
        <f t="shared" si="10"/>
        <v>-4.0378426109651855</v>
      </c>
      <c r="Y56">
        <v>-0.25430913901969654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566.4</v>
      </c>
      <c r="D57">
        <v>580.04999999999995</v>
      </c>
      <c r="E57">
        <v>563.6</v>
      </c>
      <c r="F57">
        <v>579</v>
      </c>
      <c r="G57">
        <f>_xll.TA_TYPPRICE(D57,E57,F57)</f>
        <v>574.2166666666667</v>
      </c>
      <c r="H57">
        <v>574.34111965545196</v>
      </c>
      <c r="I57" t="str">
        <f t="shared" si="0"/>
        <v>UP</v>
      </c>
      <c r="J57">
        <v>587.89607892039203</v>
      </c>
      <c r="K57">
        <v>574.8880036947794</v>
      </c>
      <c r="L57" t="str">
        <f t="shared" si="1"/>
        <v>No Confirmation</v>
      </c>
      <c r="M57" t="str">
        <f t="shared" si="2"/>
        <v>No Trend</v>
      </c>
      <c r="N57">
        <v>40.420036120725953</v>
      </c>
      <c r="O57" t="str">
        <f t="shared" si="3"/>
        <v>No Momentum</v>
      </c>
      <c r="P57" t="str">
        <f t="shared" si="4"/>
        <v>No Trend + Momentum</v>
      </c>
      <c r="Q57">
        <f t="shared" si="5"/>
        <v>15.399999999999977</v>
      </c>
      <c r="R57">
        <f t="shared" si="6"/>
        <v>16.449999999999932</v>
      </c>
      <c r="S57">
        <f t="shared" si="7"/>
        <v>0.93617021276595991</v>
      </c>
      <c r="T57" t="str">
        <f t="shared" si="8"/>
        <v>UP</v>
      </c>
      <c r="U57" t="str">
        <f t="shared" si="9"/>
        <v>No T+M+I</v>
      </c>
      <c r="V57">
        <v>586.59012965883176</v>
      </c>
      <c r="W57">
        <v>591.04444059641662</v>
      </c>
      <c r="X57">
        <f t="shared" si="10"/>
        <v>-4.4543109375848644</v>
      </c>
      <c r="Y57">
        <v>-1.0943094987327302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577.75</v>
      </c>
      <c r="D58">
        <v>584.45000000000005</v>
      </c>
      <c r="E58">
        <v>571</v>
      </c>
      <c r="F58">
        <v>577</v>
      </c>
      <c r="G58">
        <f>_xll.TA_TYPPRICE(D58,E58,F58)</f>
        <v>577.48333333333335</v>
      </c>
      <c r="H58">
        <v>575.9122264943926</v>
      </c>
      <c r="I58" t="str">
        <f t="shared" si="0"/>
        <v>UP</v>
      </c>
      <c r="J58">
        <v>587.13028360474937</v>
      </c>
      <c r="K58">
        <v>574.02400287371734</v>
      </c>
      <c r="L58" t="str">
        <f t="shared" si="1"/>
        <v>No Confirmation</v>
      </c>
      <c r="M58" t="str">
        <f t="shared" si="2"/>
        <v>No Trend</v>
      </c>
      <c r="N58">
        <v>37.600439374325298</v>
      </c>
      <c r="O58" t="str">
        <f t="shared" si="3"/>
        <v>DOWN</v>
      </c>
      <c r="P58" t="str">
        <f t="shared" si="4"/>
        <v>No Trend + Momentum</v>
      </c>
      <c r="Q58">
        <f t="shared" si="5"/>
        <v>6</v>
      </c>
      <c r="R58">
        <f t="shared" si="6"/>
        <v>13.450000000000045</v>
      </c>
      <c r="S58">
        <f t="shared" si="7"/>
        <v>0.44609665427509143</v>
      </c>
      <c r="T58" t="str">
        <f t="shared" si="8"/>
        <v>No Indication</v>
      </c>
      <c r="U58" t="str">
        <f t="shared" si="9"/>
        <v>No T+M+I</v>
      </c>
      <c r="V58">
        <v>585.11472509593455</v>
      </c>
      <c r="W58">
        <v>590.00411166334868</v>
      </c>
      <c r="X58">
        <f t="shared" si="10"/>
        <v>-4.8893865674141352</v>
      </c>
      <c r="Y58">
        <v>-1.8533249124690112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576.04999999999995</v>
      </c>
      <c r="D59">
        <v>579</v>
      </c>
      <c r="E59">
        <v>573.1</v>
      </c>
      <c r="F59">
        <v>578</v>
      </c>
      <c r="G59">
        <f>_xll.TA_TYPPRICE(D59,E59,F59)</f>
        <v>576.69999999999993</v>
      </c>
      <c r="H59">
        <v>576.30611324719621</v>
      </c>
      <c r="I59" t="str">
        <f t="shared" si="0"/>
        <v>UP</v>
      </c>
      <c r="J59">
        <v>585.32355391480507</v>
      </c>
      <c r="K59">
        <v>573.81866890178014</v>
      </c>
      <c r="L59" t="str">
        <f t="shared" si="1"/>
        <v>No Confirmation</v>
      </c>
      <c r="M59" t="str">
        <f t="shared" si="2"/>
        <v>No Trend</v>
      </c>
      <c r="N59">
        <v>40.207303872125536</v>
      </c>
      <c r="O59" t="str">
        <f t="shared" si="3"/>
        <v>No Momentum</v>
      </c>
      <c r="P59" t="str">
        <f t="shared" si="4"/>
        <v>No Trend + Momentum</v>
      </c>
      <c r="Q59">
        <f t="shared" si="5"/>
        <v>4.8999999999999773</v>
      </c>
      <c r="R59">
        <f t="shared" si="6"/>
        <v>5.8999999999999773</v>
      </c>
      <c r="S59">
        <f t="shared" si="7"/>
        <v>0.83050847457627053</v>
      </c>
      <c r="T59" t="str">
        <f t="shared" si="8"/>
        <v>UP</v>
      </c>
      <c r="U59" t="str">
        <f t="shared" si="9"/>
        <v>No T+M+I</v>
      </c>
      <c r="V59">
        <v>584.02015200425228</v>
      </c>
      <c r="W59">
        <v>589.1149182068043</v>
      </c>
      <c r="X59">
        <f t="shared" si="10"/>
        <v>-5.0947662025520231</v>
      </c>
      <c r="Y59">
        <v>-2.5016131704856135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577.45000000000005</v>
      </c>
      <c r="D60">
        <v>580.95000000000005</v>
      </c>
      <c r="E60">
        <v>577</v>
      </c>
      <c r="F60">
        <v>580</v>
      </c>
      <c r="G60">
        <f>_xll.TA_TYPPRICE(D60,E60,F60)</f>
        <v>579.31666666666672</v>
      </c>
      <c r="H60">
        <v>577.81138995693141</v>
      </c>
      <c r="I60" t="str">
        <f t="shared" si="0"/>
        <v>UP</v>
      </c>
      <c r="J60">
        <v>584.35165304484838</v>
      </c>
      <c r="K60">
        <v>574.52563136805122</v>
      </c>
      <c r="L60" t="str">
        <f t="shared" si="1"/>
        <v>No Confirmation</v>
      </c>
      <c r="M60" t="str">
        <f t="shared" si="2"/>
        <v>No Trend</v>
      </c>
      <c r="N60">
        <v>45.861644811946462</v>
      </c>
      <c r="O60" t="str">
        <f t="shared" si="3"/>
        <v>No Momentum</v>
      </c>
      <c r="P60" t="str">
        <f t="shared" si="4"/>
        <v>No Trend + Momentum</v>
      </c>
      <c r="Q60">
        <f t="shared" si="5"/>
        <v>3</v>
      </c>
      <c r="R60">
        <f t="shared" si="6"/>
        <v>3.9500000000000455</v>
      </c>
      <c r="S60">
        <f t="shared" si="7"/>
        <v>0.75949367088606723</v>
      </c>
      <c r="T60" t="str">
        <f t="shared" si="8"/>
        <v>No Indication</v>
      </c>
      <c r="U60" t="str">
        <f t="shared" si="9"/>
        <v>No T+M+I</v>
      </c>
      <c r="V60">
        <v>583.40166708052118</v>
      </c>
      <c r="W60">
        <v>588.43973908037435</v>
      </c>
      <c r="X60">
        <f t="shared" si="10"/>
        <v>-5.0380719998531731</v>
      </c>
      <c r="Y60">
        <v>-3.0089049363591256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575.1</v>
      </c>
      <c r="D61">
        <v>584</v>
      </c>
      <c r="E61">
        <v>575.1</v>
      </c>
      <c r="F61">
        <v>583</v>
      </c>
      <c r="G61">
        <f>_xll.TA_TYPPRICE(D61,E61,F61)</f>
        <v>580.69999999999993</v>
      </c>
      <c r="H61">
        <v>579.25569497846573</v>
      </c>
      <c r="I61" t="str">
        <f t="shared" si="0"/>
        <v>UP</v>
      </c>
      <c r="J61">
        <v>584.27350792377092</v>
      </c>
      <c r="K61">
        <v>574.65326884181763</v>
      </c>
      <c r="L61" t="str">
        <f t="shared" si="1"/>
        <v>No Confirmation</v>
      </c>
      <c r="M61" t="str">
        <f t="shared" si="2"/>
        <v>No Trend</v>
      </c>
      <c r="N61">
        <v>54.015238491904107</v>
      </c>
      <c r="O61" t="str">
        <f t="shared" si="3"/>
        <v>No Momentum</v>
      </c>
      <c r="P61" t="str">
        <f t="shared" si="4"/>
        <v>No Trend + Momentum</v>
      </c>
      <c r="Q61">
        <f t="shared" si="5"/>
        <v>7.8999999999999773</v>
      </c>
      <c r="R61">
        <f t="shared" si="6"/>
        <v>8.8999999999999773</v>
      </c>
      <c r="S61">
        <f t="shared" si="7"/>
        <v>0.88764044943820197</v>
      </c>
      <c r="T61" t="str">
        <f t="shared" si="8"/>
        <v>UP</v>
      </c>
      <c r="U61" t="str">
        <f t="shared" si="9"/>
        <v>No T+M+I</v>
      </c>
      <c r="V61">
        <v>583.33987214505635</v>
      </c>
      <c r="W61">
        <v>588.0367954447911</v>
      </c>
      <c r="X61">
        <f t="shared" si="10"/>
        <v>-4.696923299734749</v>
      </c>
      <c r="Y61">
        <v>-3.3465086090342502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573.15</v>
      </c>
      <c r="D62">
        <v>599.6</v>
      </c>
      <c r="E62">
        <v>573.15</v>
      </c>
      <c r="F62">
        <v>595</v>
      </c>
      <c r="G62">
        <f>_xll.TA_TYPPRICE(D62,E62,F62)</f>
        <v>589.25</v>
      </c>
      <c r="H62">
        <v>584.25284748923286</v>
      </c>
      <c r="I62" t="str">
        <f t="shared" si="0"/>
        <v>UP</v>
      </c>
      <c r="J62">
        <v>587.67939505182187</v>
      </c>
      <c r="K62">
        <v>574.31920909919154</v>
      </c>
      <c r="L62" t="str">
        <f t="shared" si="1"/>
        <v>UP</v>
      </c>
      <c r="M62" t="str">
        <f t="shared" si="2"/>
        <v>UP</v>
      </c>
      <c r="N62">
        <v>73.768456540632926</v>
      </c>
      <c r="O62" t="str">
        <f t="shared" si="3"/>
        <v>UP</v>
      </c>
      <c r="P62" t="str">
        <f t="shared" si="4"/>
        <v>UP</v>
      </c>
      <c r="Q62">
        <f t="shared" si="5"/>
        <v>21.850000000000023</v>
      </c>
      <c r="R62">
        <f t="shared" si="6"/>
        <v>26.450000000000045</v>
      </c>
      <c r="S62">
        <f t="shared" si="7"/>
        <v>0.82608695652173858</v>
      </c>
      <c r="T62" t="str">
        <f t="shared" si="8"/>
        <v>UP</v>
      </c>
      <c r="U62" t="str">
        <f t="shared" si="9"/>
        <v>UP</v>
      </c>
      <c r="V62">
        <v>585.1337379688938</v>
      </c>
      <c r="W62">
        <v>588.55258837480653</v>
      </c>
      <c r="X62">
        <f t="shared" si="10"/>
        <v>-3.4188504059127354</v>
      </c>
      <c r="Y62">
        <v>-3.3609769684099473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601</v>
      </c>
      <c r="D63">
        <v>649</v>
      </c>
      <c r="E63">
        <v>591.5</v>
      </c>
      <c r="F63">
        <v>601</v>
      </c>
      <c r="G63">
        <f>_xll.TA_TYPPRICE(D63,E63,F63)</f>
        <v>613.83333333333337</v>
      </c>
      <c r="H63">
        <v>599.04309041128317</v>
      </c>
      <c r="I63" t="str">
        <f t="shared" si="0"/>
        <v>UP</v>
      </c>
      <c r="J63">
        <v>601.306196151417</v>
      </c>
      <c r="K63">
        <v>578.13716263270453</v>
      </c>
      <c r="L63" t="str">
        <f t="shared" si="1"/>
        <v>No Confirmation</v>
      </c>
      <c r="M63" t="str">
        <f t="shared" si="2"/>
        <v>No Trend</v>
      </c>
      <c r="N63">
        <v>79.320410442043894</v>
      </c>
      <c r="O63" t="str">
        <f t="shared" si="3"/>
        <v>UP</v>
      </c>
      <c r="P63" t="str">
        <f t="shared" si="4"/>
        <v>No Trend + Momentum</v>
      </c>
      <c r="Q63">
        <f t="shared" si="5"/>
        <v>9.5</v>
      </c>
      <c r="R63">
        <f t="shared" si="6"/>
        <v>57.5</v>
      </c>
      <c r="S63">
        <f t="shared" si="7"/>
        <v>0.16521739130434782</v>
      </c>
      <c r="T63" t="str">
        <f t="shared" si="8"/>
        <v>DOWN</v>
      </c>
      <c r="U63" t="str">
        <f t="shared" si="9"/>
        <v>No T+M+I</v>
      </c>
      <c r="V63">
        <v>587.57470135829476</v>
      </c>
      <c r="W63">
        <v>589.47461886556164</v>
      </c>
      <c r="X63">
        <f t="shared" si="10"/>
        <v>-1.8999175072668777</v>
      </c>
      <c r="Y63">
        <v>-3.0687650761813332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599.6</v>
      </c>
      <c r="D64">
        <v>604.70000000000005</v>
      </c>
      <c r="E64">
        <v>587.35</v>
      </c>
      <c r="F64">
        <v>595</v>
      </c>
      <c r="G64">
        <f>_xll.TA_TYPPRICE(D64,E64,F64)</f>
        <v>595.68333333333339</v>
      </c>
      <c r="H64">
        <v>597.36321187230828</v>
      </c>
      <c r="I64" t="str">
        <f t="shared" si="0"/>
        <v>DOWN</v>
      </c>
      <c r="J64">
        <v>602.06037478443545</v>
      </c>
      <c r="K64">
        <v>580.18445982543687</v>
      </c>
      <c r="L64" t="str">
        <f t="shared" si="1"/>
        <v>No Confirmation</v>
      </c>
      <c r="M64" t="str">
        <f t="shared" si="2"/>
        <v>No Trend</v>
      </c>
      <c r="N64">
        <v>62.725462585670108</v>
      </c>
      <c r="O64" t="str">
        <f t="shared" si="3"/>
        <v>UP</v>
      </c>
      <c r="P64" t="str">
        <f t="shared" si="4"/>
        <v>No Trend + Momentum</v>
      </c>
      <c r="Q64">
        <f t="shared" si="5"/>
        <v>7.6499999999999773</v>
      </c>
      <c r="R64">
        <f t="shared" si="6"/>
        <v>17.350000000000023</v>
      </c>
      <c r="S64">
        <f t="shared" si="7"/>
        <v>0.44092219020172724</v>
      </c>
      <c r="T64" t="str">
        <f t="shared" si="8"/>
        <v>No Indication</v>
      </c>
      <c r="U64" t="str">
        <f t="shared" si="9"/>
        <v>No T+M+I</v>
      </c>
      <c r="V64">
        <v>588.71705499548023</v>
      </c>
      <c r="W64">
        <v>589.88390635700148</v>
      </c>
      <c r="X64">
        <f t="shared" si="10"/>
        <v>-1.1668513615212532</v>
      </c>
      <c r="Y64">
        <v>-2.6883823332493173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598.95000000000005</v>
      </c>
      <c r="D65">
        <v>611.29999999999995</v>
      </c>
      <c r="E65">
        <v>595.54999999999995</v>
      </c>
      <c r="F65">
        <v>602</v>
      </c>
      <c r="G65">
        <f>_xll.TA_TYPPRICE(D65,E65,F65)</f>
        <v>602.94999999999993</v>
      </c>
      <c r="H65">
        <v>600.15660593615416</v>
      </c>
      <c r="I65" t="str">
        <f t="shared" si="0"/>
        <v>UP</v>
      </c>
      <c r="J65">
        <v>604.1136248323387</v>
      </c>
      <c r="K65">
        <v>583.59902430867317</v>
      </c>
      <c r="L65" t="str">
        <f t="shared" si="1"/>
        <v>No Confirmation</v>
      </c>
      <c r="M65" t="str">
        <f t="shared" si="2"/>
        <v>No Trend</v>
      </c>
      <c r="N65">
        <v>71.43940972288479</v>
      </c>
      <c r="O65" t="str">
        <f t="shared" si="3"/>
        <v>UP</v>
      </c>
      <c r="P65" t="str">
        <f t="shared" si="4"/>
        <v>No Trend + Momentum</v>
      </c>
      <c r="Q65">
        <f t="shared" si="5"/>
        <v>6.4500000000000455</v>
      </c>
      <c r="R65">
        <f t="shared" si="6"/>
        <v>15.75</v>
      </c>
      <c r="S65">
        <f t="shared" si="7"/>
        <v>0.4095238095238124</v>
      </c>
      <c r="T65" t="str">
        <f t="shared" si="8"/>
        <v>No Indication</v>
      </c>
      <c r="U65" t="str">
        <f t="shared" si="9"/>
        <v>No T+M+I</v>
      </c>
      <c r="V65">
        <v>590.76058499617557</v>
      </c>
      <c r="W65">
        <v>590.78139477500133</v>
      </c>
      <c r="X65">
        <f t="shared" si="10"/>
        <v>-2.0809778825764624E-2</v>
      </c>
      <c r="Y65">
        <v>-2.1548678223646069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602.1</v>
      </c>
      <c r="D66">
        <v>608.79999999999995</v>
      </c>
      <c r="E66">
        <v>587</v>
      </c>
      <c r="F66">
        <v>590.25</v>
      </c>
      <c r="G66">
        <f>_xll.TA_TYPPRICE(D66,E66,F66)</f>
        <v>595.35</v>
      </c>
      <c r="H66">
        <v>597.75330296807715</v>
      </c>
      <c r="I66" t="str">
        <f t="shared" si="0"/>
        <v>DOWN</v>
      </c>
      <c r="J66">
        <v>605.15504153626341</v>
      </c>
      <c r="K66">
        <v>584.35479668452354</v>
      </c>
      <c r="L66" t="str">
        <f t="shared" si="1"/>
        <v>No Confirmation</v>
      </c>
      <c r="M66" t="str">
        <f t="shared" si="2"/>
        <v>No Trend</v>
      </c>
      <c r="N66">
        <v>47.929338921295589</v>
      </c>
      <c r="O66" t="str">
        <f t="shared" si="3"/>
        <v>No Momentum</v>
      </c>
      <c r="P66" t="str">
        <f t="shared" si="4"/>
        <v>No Trend + Momentum</v>
      </c>
      <c r="Q66">
        <f t="shared" si="5"/>
        <v>3.25</v>
      </c>
      <c r="R66">
        <f t="shared" si="6"/>
        <v>21.799999999999955</v>
      </c>
      <c r="S66">
        <f t="shared" si="7"/>
        <v>0.14908256880733975</v>
      </c>
      <c r="T66" t="str">
        <f t="shared" si="8"/>
        <v>DOWN</v>
      </c>
      <c r="U66" t="str">
        <f t="shared" si="9"/>
        <v>No T+M+I</v>
      </c>
      <c r="V66">
        <v>590.68203345830239</v>
      </c>
      <c r="W66">
        <v>590.74203219907531</v>
      </c>
      <c r="X66">
        <f t="shared" si="10"/>
        <v>-5.9998740772925885E-2</v>
      </c>
      <c r="Y66">
        <v>-1.7358940060462706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590</v>
      </c>
      <c r="D67">
        <v>605</v>
      </c>
      <c r="E67">
        <v>587.04999999999995</v>
      </c>
      <c r="F67">
        <v>605</v>
      </c>
      <c r="G67">
        <f>_xll.TA_TYPPRICE(D67,E67,F67)</f>
        <v>599.01666666666665</v>
      </c>
      <c r="H67">
        <v>598.3849848173719</v>
      </c>
      <c r="I67" t="str">
        <f t="shared" ref="I67:I82" si="20">IF(F67&gt;H67,"UP","DOWN")</f>
        <v>UP</v>
      </c>
      <c r="J67">
        <v>605.12058786153818</v>
      </c>
      <c r="K67">
        <v>584.95373075462942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65.661497268357152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17.950000000000045</v>
      </c>
      <c r="R67">
        <f t="shared" ref="R67:R82" si="26">D67-E67</f>
        <v>17.950000000000045</v>
      </c>
      <c r="S67">
        <f t="shared" ref="S67:S82" si="27">Q67/R67</f>
        <v>1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592.88479754164052</v>
      </c>
      <c r="W67">
        <v>591.79817796210682</v>
      </c>
      <c r="X67">
        <f t="shared" ref="X67:X82" si="30">V67-W67</f>
        <v>1.0866195795337035</v>
      </c>
      <c r="Y67">
        <v>-1.1713912889302758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598.79999999999995</v>
      </c>
      <c r="D68">
        <v>608.29999999999995</v>
      </c>
      <c r="E68">
        <v>596.85</v>
      </c>
      <c r="F68">
        <v>607</v>
      </c>
      <c r="G68">
        <f>_xll.TA_TYPPRICE(D68,E68,F68)</f>
        <v>604.05000000000007</v>
      </c>
      <c r="H68">
        <v>601.21749240868598</v>
      </c>
      <c r="I68" t="str">
        <f t="shared" si="20"/>
        <v>UP</v>
      </c>
      <c r="J68">
        <v>605.82712389230744</v>
      </c>
      <c r="K68">
        <v>587.59734614248953</v>
      </c>
      <c r="L68" t="str">
        <f t="shared" si="21"/>
        <v>UP</v>
      </c>
      <c r="M68" t="str">
        <f t="shared" si="22"/>
        <v>UP</v>
      </c>
      <c r="N68">
        <v>67.535316414819874</v>
      </c>
      <c r="O68" t="str">
        <f t="shared" si="23"/>
        <v>UP</v>
      </c>
      <c r="P68" t="str">
        <f t="shared" si="24"/>
        <v>UP</v>
      </c>
      <c r="Q68">
        <f t="shared" si="25"/>
        <v>10.149999999999977</v>
      </c>
      <c r="R68">
        <f t="shared" si="26"/>
        <v>11.449999999999932</v>
      </c>
      <c r="S68">
        <f t="shared" si="27"/>
        <v>0.88646288209607316</v>
      </c>
      <c r="T68" t="str">
        <f t="shared" si="28"/>
        <v>UP</v>
      </c>
      <c r="U68" t="str">
        <f t="shared" si="29"/>
        <v>UP</v>
      </c>
      <c r="V68">
        <v>595.05636715061894</v>
      </c>
      <c r="W68">
        <v>592.92423885380265</v>
      </c>
      <c r="X68">
        <f t="shared" si="30"/>
        <v>2.1321282968162905</v>
      </c>
      <c r="Y68">
        <v>-0.51068737178096246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597.79999999999995</v>
      </c>
      <c r="D69">
        <v>600.5</v>
      </c>
      <c r="E69">
        <v>592.6</v>
      </c>
      <c r="F69">
        <v>598</v>
      </c>
      <c r="G69">
        <f>_xll.TA_TYPPRICE(D69,E69,F69)</f>
        <v>597.0333333333333</v>
      </c>
      <c r="H69">
        <v>599.12541287100964</v>
      </c>
      <c r="I69" t="str">
        <f t="shared" si="20"/>
        <v>DOWN</v>
      </c>
      <c r="J69">
        <v>604.64331858290575</v>
      </c>
      <c r="K69">
        <v>588.70904699971413</v>
      </c>
      <c r="L69" t="str">
        <f t="shared" si="21"/>
        <v>No Confirmation</v>
      </c>
      <c r="M69" t="str">
        <f t="shared" si="22"/>
        <v>No Trend</v>
      </c>
      <c r="N69">
        <v>51.673952595750329</v>
      </c>
      <c r="O69" t="str">
        <f t="shared" si="23"/>
        <v>No Momentum</v>
      </c>
      <c r="P69" t="str">
        <f t="shared" si="24"/>
        <v>No Trend + Momentum</v>
      </c>
      <c r="Q69">
        <f t="shared" si="25"/>
        <v>5.3999999999999773</v>
      </c>
      <c r="R69">
        <f t="shared" si="26"/>
        <v>7.8999999999999773</v>
      </c>
      <c r="S69">
        <f t="shared" si="27"/>
        <v>0.68354430379746745</v>
      </c>
      <c r="T69" t="str">
        <f t="shared" si="28"/>
        <v>No Indication</v>
      </c>
      <c r="U69" t="str">
        <f t="shared" si="29"/>
        <v>No T+M+I</v>
      </c>
      <c r="V69">
        <v>595.50923374283138</v>
      </c>
      <c r="W69">
        <v>593.30022116092834</v>
      </c>
      <c r="X69">
        <f t="shared" si="30"/>
        <v>2.2090125819030391</v>
      </c>
      <c r="Y69">
        <v>3.3252618955837865E-2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600</v>
      </c>
      <c r="D70">
        <v>604</v>
      </c>
      <c r="E70">
        <v>594.29999999999995</v>
      </c>
      <c r="F70">
        <v>595.4</v>
      </c>
      <c r="G70">
        <f>_xll.TA_TYPPRICE(D70,E70,F70)</f>
        <v>597.9</v>
      </c>
      <c r="H70">
        <v>598.51270643550481</v>
      </c>
      <c r="I70" t="str">
        <f t="shared" si="20"/>
        <v>DOWN</v>
      </c>
      <c r="J70">
        <v>604.50035889781554</v>
      </c>
      <c r="K70">
        <v>589.95148099977769</v>
      </c>
      <c r="L70" t="str">
        <f t="shared" si="21"/>
        <v>No Confirmation</v>
      </c>
      <c r="M70" t="str">
        <f t="shared" si="22"/>
        <v>No Trend</v>
      </c>
      <c r="N70">
        <v>47.634075266370125</v>
      </c>
      <c r="O70" t="str">
        <f t="shared" si="23"/>
        <v>No Momentum</v>
      </c>
      <c r="P70" t="str">
        <f t="shared" si="24"/>
        <v>No Trend + Momentum</v>
      </c>
      <c r="Q70">
        <f t="shared" si="25"/>
        <v>1.1000000000000227</v>
      </c>
      <c r="R70">
        <f t="shared" si="26"/>
        <v>9.7000000000000455</v>
      </c>
      <c r="S70">
        <f t="shared" si="27"/>
        <v>0.11340206185567192</v>
      </c>
      <c r="T70" t="str">
        <f t="shared" si="28"/>
        <v>DOWN</v>
      </c>
      <c r="U70" t="str">
        <f t="shared" si="29"/>
        <v>No T+M+I</v>
      </c>
      <c r="V70">
        <v>595.49242855162652</v>
      </c>
      <c r="W70">
        <v>593.45576033419286</v>
      </c>
      <c r="X70">
        <f t="shared" si="30"/>
        <v>2.0366682174336574</v>
      </c>
      <c r="Y70">
        <v>0.43393573865140184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597</v>
      </c>
      <c r="D71">
        <v>605.70000000000005</v>
      </c>
      <c r="E71">
        <v>525.5</v>
      </c>
      <c r="F71">
        <v>581</v>
      </c>
      <c r="G71">
        <f>_xll.TA_TYPPRICE(D71,E71,F71)</f>
        <v>570.73333333333335</v>
      </c>
      <c r="H71">
        <v>584.62301988441914</v>
      </c>
      <c r="I71" t="str">
        <f t="shared" si="20"/>
        <v>DOWN</v>
      </c>
      <c r="J71">
        <v>604.76694580941205</v>
      </c>
      <c r="K71">
        <v>575.62892966649372</v>
      </c>
      <c r="L71" t="str">
        <f t="shared" si="21"/>
        <v>No Confirmation</v>
      </c>
      <c r="M71" t="str">
        <f t="shared" si="22"/>
        <v>No Trend</v>
      </c>
      <c r="N71">
        <v>30.906187957207266</v>
      </c>
      <c r="O71" t="str">
        <f t="shared" si="23"/>
        <v>DOWN</v>
      </c>
      <c r="P71" t="str">
        <f t="shared" si="24"/>
        <v>No Trend + Momentum</v>
      </c>
      <c r="Q71">
        <f t="shared" si="25"/>
        <v>55.5</v>
      </c>
      <c r="R71">
        <f t="shared" si="26"/>
        <v>80.200000000000045</v>
      </c>
      <c r="S71">
        <f t="shared" si="27"/>
        <v>0.69201995012468787</v>
      </c>
      <c r="T71" t="str">
        <f t="shared" si="28"/>
        <v>No Indication</v>
      </c>
      <c r="U71" t="str">
        <f t="shared" si="29"/>
        <v>No T+M+I</v>
      </c>
      <c r="V71">
        <v>593.2628241590686</v>
      </c>
      <c r="W71">
        <v>592.53311142054895</v>
      </c>
      <c r="X71">
        <f t="shared" si="30"/>
        <v>0.72971273851965179</v>
      </c>
      <c r="Y71">
        <v>0.49309113862505183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587</v>
      </c>
      <c r="D72">
        <v>588.85</v>
      </c>
      <c r="E72">
        <v>575</v>
      </c>
      <c r="F72">
        <v>586</v>
      </c>
      <c r="G72">
        <f>_xll.TA_TYPPRICE(D72,E72,F72)</f>
        <v>583.2833333333333</v>
      </c>
      <c r="H72">
        <v>583.95317660887622</v>
      </c>
      <c r="I72" t="str">
        <f t="shared" si="20"/>
        <v>UP</v>
      </c>
      <c r="J72">
        <v>601.22984674065378</v>
      </c>
      <c r="K72">
        <v>575.48916751838397</v>
      </c>
      <c r="L72" t="str">
        <f t="shared" si="21"/>
        <v>No Confirmation</v>
      </c>
      <c r="M72" t="str">
        <f t="shared" si="22"/>
        <v>No Trend</v>
      </c>
      <c r="N72">
        <v>40.044571688926453</v>
      </c>
      <c r="O72" t="str">
        <f t="shared" si="23"/>
        <v>No Momentum</v>
      </c>
      <c r="P72" t="str">
        <f t="shared" si="24"/>
        <v>No Trend + Momentum</v>
      </c>
      <c r="Q72">
        <f t="shared" si="25"/>
        <v>11</v>
      </c>
      <c r="R72">
        <f t="shared" si="26"/>
        <v>13.850000000000023</v>
      </c>
      <c r="S72">
        <f t="shared" si="27"/>
        <v>0.79422382671480019</v>
      </c>
      <c r="T72" t="str">
        <f t="shared" si="28"/>
        <v>No Indication</v>
      </c>
      <c r="U72" t="str">
        <f t="shared" si="29"/>
        <v>No T+M+I</v>
      </c>
      <c r="V72">
        <v>592.14546659613495</v>
      </c>
      <c r="W72">
        <v>592.04917724124903</v>
      </c>
      <c r="X72">
        <f t="shared" si="30"/>
        <v>9.6289354885925604E-2</v>
      </c>
      <c r="Y72">
        <v>0.41373078187722656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581.5</v>
      </c>
      <c r="D73">
        <v>584.9</v>
      </c>
      <c r="E73">
        <v>564.20000000000005</v>
      </c>
      <c r="F73">
        <v>569</v>
      </c>
      <c r="G73">
        <f>_xll.TA_TYPPRICE(D73,E73,F73)</f>
        <v>572.69999999999993</v>
      </c>
      <c r="H73">
        <v>578.32658830443802</v>
      </c>
      <c r="I73" t="str">
        <f t="shared" si="20"/>
        <v>DOWN</v>
      </c>
      <c r="J73">
        <v>597.60099190939741</v>
      </c>
      <c r="K73">
        <v>572.98046362540981</v>
      </c>
      <c r="L73" t="str">
        <f t="shared" si="21"/>
        <v>DOWN</v>
      </c>
      <c r="M73" t="str">
        <f t="shared" si="22"/>
        <v>DOWN</v>
      </c>
      <c r="N73">
        <v>25.634969919013578</v>
      </c>
      <c r="O73" t="str">
        <f t="shared" si="23"/>
        <v>DOWN</v>
      </c>
      <c r="P73" t="str">
        <f t="shared" si="24"/>
        <v>DOWN</v>
      </c>
      <c r="Q73">
        <f t="shared" si="25"/>
        <v>4.7999999999999545</v>
      </c>
      <c r="R73">
        <f t="shared" si="26"/>
        <v>20.699999999999932</v>
      </c>
      <c r="S73">
        <f t="shared" si="27"/>
        <v>0.23188405797101305</v>
      </c>
      <c r="T73" t="str">
        <f t="shared" si="28"/>
        <v>No Indication</v>
      </c>
      <c r="U73" t="str">
        <f t="shared" si="29"/>
        <v>No T+M+I</v>
      </c>
      <c r="V73">
        <v>588.58462558134499</v>
      </c>
      <c r="W73">
        <v>590.34183077893431</v>
      </c>
      <c r="X73">
        <f t="shared" si="30"/>
        <v>-1.7572051975893146</v>
      </c>
      <c r="Y73">
        <v>-2.0456414016081725E-2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578</v>
      </c>
      <c r="D74">
        <v>578</v>
      </c>
      <c r="E74">
        <v>561.1</v>
      </c>
      <c r="F74">
        <v>575</v>
      </c>
      <c r="G74">
        <f>_xll.TA_TYPPRICE(D74,E74,F74)</f>
        <v>571.36666666666667</v>
      </c>
      <c r="H74">
        <v>574.84662748555229</v>
      </c>
      <c r="I74" t="str">
        <f t="shared" si="20"/>
        <v>UP</v>
      </c>
      <c r="J74">
        <v>593.24521592953135</v>
      </c>
      <c r="K74">
        <v>570.34036059754101</v>
      </c>
      <c r="L74" t="str">
        <f t="shared" si="21"/>
        <v>No Confirmation</v>
      </c>
      <c r="M74" t="str">
        <f t="shared" si="22"/>
        <v>No Trend</v>
      </c>
      <c r="N74">
        <v>35.823199637263095</v>
      </c>
      <c r="O74" t="str">
        <f t="shared" si="23"/>
        <v>DOWN</v>
      </c>
      <c r="P74" t="str">
        <f t="shared" si="24"/>
        <v>No Trend + Momentum</v>
      </c>
      <c r="Q74">
        <f t="shared" si="25"/>
        <v>13.899999999999977</v>
      </c>
      <c r="R74">
        <f t="shared" si="26"/>
        <v>16.899999999999977</v>
      </c>
      <c r="S74">
        <f t="shared" si="27"/>
        <v>0.82248520710059148</v>
      </c>
      <c r="T74" t="str">
        <f t="shared" si="28"/>
        <v>UP</v>
      </c>
      <c r="U74" t="str">
        <f t="shared" si="29"/>
        <v>No T+M+I</v>
      </c>
      <c r="V74">
        <v>586.49468318421498</v>
      </c>
      <c r="W74">
        <v>589.20539886938366</v>
      </c>
      <c r="X74">
        <f t="shared" si="30"/>
        <v>-2.7107156851686796</v>
      </c>
      <c r="Y74">
        <v>-0.55850826824660138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578.85</v>
      </c>
      <c r="D75">
        <v>603.95000000000005</v>
      </c>
      <c r="E75">
        <v>577.04999999999995</v>
      </c>
      <c r="F75">
        <v>592.85</v>
      </c>
      <c r="G75">
        <f>_xll.TA_TYPPRICE(D75,E75,F75)</f>
        <v>591.2833333333333</v>
      </c>
      <c r="H75">
        <v>583.0649804094428</v>
      </c>
      <c r="I75" t="str">
        <f t="shared" si="20"/>
        <v>UP</v>
      </c>
      <c r="J75">
        <v>595.62405683407997</v>
      </c>
      <c r="K75">
        <v>571.83139157586527</v>
      </c>
      <c r="L75" t="str">
        <f t="shared" si="21"/>
        <v>No Confirmation</v>
      </c>
      <c r="M75" t="str">
        <f t="shared" si="22"/>
        <v>No Trend</v>
      </c>
      <c r="N75">
        <v>57.484160333756797</v>
      </c>
      <c r="O75" t="str">
        <f t="shared" si="23"/>
        <v>No Momentum</v>
      </c>
      <c r="P75" t="str">
        <f t="shared" si="24"/>
        <v>No Trend + Momentum</v>
      </c>
      <c r="Q75">
        <f t="shared" si="25"/>
        <v>15.800000000000068</v>
      </c>
      <c r="R75">
        <f t="shared" si="26"/>
        <v>26.900000000000091</v>
      </c>
      <c r="S75">
        <f t="shared" si="27"/>
        <v>0.58736059479553959</v>
      </c>
      <c r="T75" t="str">
        <f t="shared" si="28"/>
        <v>No Indication</v>
      </c>
      <c r="U75" t="str">
        <f t="shared" si="29"/>
        <v>No T+M+I</v>
      </c>
      <c r="V75">
        <v>587.47242423279727</v>
      </c>
      <c r="W75">
        <v>589.4753693235034</v>
      </c>
      <c r="X75">
        <f t="shared" si="30"/>
        <v>-2.0029450907061346</v>
      </c>
      <c r="Y75">
        <v>-0.84739563273850804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596.35</v>
      </c>
      <c r="D76">
        <v>605</v>
      </c>
      <c r="E76">
        <v>582.04999999999995</v>
      </c>
      <c r="F76">
        <v>583.95000000000005</v>
      </c>
      <c r="G76">
        <f>_xll.TA_TYPPRICE(D76,E76,F76)</f>
        <v>590.33333333333337</v>
      </c>
      <c r="H76">
        <v>586.69915687138814</v>
      </c>
      <c r="I76" t="str">
        <f t="shared" si="20"/>
        <v>DOWN</v>
      </c>
      <c r="J76">
        <v>597.70759975983992</v>
      </c>
      <c r="K76">
        <v>574.10219344789516</v>
      </c>
      <c r="L76" t="str">
        <f t="shared" si="21"/>
        <v>No Confirmation</v>
      </c>
      <c r="M76" t="str">
        <f t="shared" si="22"/>
        <v>No Trend</v>
      </c>
      <c r="N76">
        <v>47.493472734368552</v>
      </c>
      <c r="O76" t="str">
        <f t="shared" si="23"/>
        <v>No Momentum</v>
      </c>
      <c r="P76" t="str">
        <f t="shared" si="24"/>
        <v>No Trend + Momentum</v>
      </c>
      <c r="Q76">
        <f t="shared" si="25"/>
        <v>1.9000000000000909</v>
      </c>
      <c r="R76">
        <f t="shared" si="26"/>
        <v>22.950000000000045</v>
      </c>
      <c r="S76">
        <f t="shared" si="27"/>
        <v>8.2788671023968946E-2</v>
      </c>
      <c r="T76" t="str">
        <f t="shared" si="28"/>
        <v>DOWN</v>
      </c>
      <c r="U76" t="str">
        <f t="shared" si="29"/>
        <v>No T+M+I</v>
      </c>
      <c r="V76">
        <v>586.93051281236694</v>
      </c>
      <c r="W76">
        <v>589.06608270694755</v>
      </c>
      <c r="X76">
        <f t="shared" si="30"/>
        <v>-2.1355698945806125</v>
      </c>
      <c r="Y76">
        <v>-1.105030485106929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587.04999999999995</v>
      </c>
      <c r="D77">
        <v>594.9</v>
      </c>
      <c r="E77">
        <v>587.04999999999995</v>
      </c>
      <c r="F77">
        <v>592.6</v>
      </c>
      <c r="G77">
        <f>_xll.TA_TYPPRICE(D77,E77,F77)</f>
        <v>591.51666666666654</v>
      </c>
      <c r="H77">
        <v>589.1079117690274</v>
      </c>
      <c r="I77" t="str">
        <f t="shared" si="20"/>
        <v>UP</v>
      </c>
      <c r="J77">
        <v>597.08368870209767</v>
      </c>
      <c r="K77">
        <v>576.97948379280729</v>
      </c>
      <c r="L77" t="str">
        <f t="shared" si="21"/>
        <v>No Confirmation</v>
      </c>
      <c r="M77" t="str">
        <f t="shared" si="22"/>
        <v>No Trend</v>
      </c>
      <c r="N77">
        <v>56.647243239554001</v>
      </c>
      <c r="O77" t="str">
        <f t="shared" si="23"/>
        <v>No Momentum</v>
      </c>
      <c r="P77" t="str">
        <f t="shared" si="24"/>
        <v>No Trend + Momentum</v>
      </c>
      <c r="Q77">
        <f t="shared" si="25"/>
        <v>5.5500000000000682</v>
      </c>
      <c r="R77">
        <f t="shared" si="26"/>
        <v>7.8500000000000227</v>
      </c>
      <c r="S77">
        <f t="shared" si="27"/>
        <v>0.70700636942675821</v>
      </c>
      <c r="T77" t="str">
        <f t="shared" si="28"/>
        <v>No Indication</v>
      </c>
      <c r="U77" t="str">
        <f t="shared" si="29"/>
        <v>No T+M+I</v>
      </c>
      <c r="V77">
        <v>587.8027416104643</v>
      </c>
      <c r="W77">
        <v>589.32785435828475</v>
      </c>
      <c r="X77">
        <f t="shared" si="30"/>
        <v>-1.525112747820458</v>
      </c>
      <c r="Y77">
        <v>-1.1890469376496349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588.20000000000005</v>
      </c>
      <c r="D78">
        <v>594.29999999999995</v>
      </c>
      <c r="E78">
        <v>582.85</v>
      </c>
      <c r="F78">
        <v>592.20000000000005</v>
      </c>
      <c r="G78">
        <f>_xll.TA_TYPPRICE(D78,E78,F78)</f>
        <v>589.78333333333342</v>
      </c>
      <c r="H78">
        <v>589.44562255118035</v>
      </c>
      <c r="I78" t="str">
        <f t="shared" si="20"/>
        <v>UP</v>
      </c>
      <c r="J78">
        <v>596.46509121274266</v>
      </c>
      <c r="K78">
        <v>578.28404294996119</v>
      </c>
      <c r="L78" t="str">
        <f t="shared" si="21"/>
        <v>No Confirmation</v>
      </c>
      <c r="M78" t="str">
        <f t="shared" si="22"/>
        <v>No Trend</v>
      </c>
      <c r="N78">
        <v>56.082091816398325</v>
      </c>
      <c r="O78" t="str">
        <f t="shared" si="23"/>
        <v>No Momentum</v>
      </c>
      <c r="P78" t="str">
        <f t="shared" si="24"/>
        <v>No Trend + Momentum</v>
      </c>
      <c r="Q78">
        <f t="shared" si="25"/>
        <v>9.3500000000000227</v>
      </c>
      <c r="R78">
        <f t="shared" si="26"/>
        <v>11.449999999999932</v>
      </c>
      <c r="S78">
        <f t="shared" si="27"/>
        <v>0.816593886462889</v>
      </c>
      <c r="T78" t="str">
        <f t="shared" si="28"/>
        <v>UP</v>
      </c>
      <c r="U78" t="str">
        <f t="shared" si="29"/>
        <v>No T+M+I</v>
      </c>
      <c r="V78">
        <v>588.47924290116214</v>
      </c>
      <c r="W78">
        <v>589.54060588730067</v>
      </c>
      <c r="X78">
        <f t="shared" si="30"/>
        <v>-1.0613629861385334</v>
      </c>
      <c r="Y78">
        <v>-1.1635101473474145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591.15</v>
      </c>
      <c r="D79">
        <v>595.70000000000005</v>
      </c>
      <c r="E79">
        <v>583.04999999999995</v>
      </c>
      <c r="F79">
        <v>592.04999999999995</v>
      </c>
      <c r="G79">
        <f>_xll.TA_TYPPRICE(D79,E79,F79)</f>
        <v>590.26666666666665</v>
      </c>
      <c r="H79">
        <v>589.8561446089235</v>
      </c>
      <c r="I79" t="str">
        <f t="shared" si="20"/>
        <v>UP</v>
      </c>
      <c r="J79">
        <v>596.29507094324435</v>
      </c>
      <c r="K79">
        <v>579.34314451663647</v>
      </c>
      <c r="L79" t="str">
        <f t="shared" si="21"/>
        <v>No Confirmation</v>
      </c>
      <c r="M79" t="str">
        <f t="shared" si="22"/>
        <v>No Trend</v>
      </c>
      <c r="N79">
        <v>55.821040878965213</v>
      </c>
      <c r="O79" t="str">
        <f t="shared" si="23"/>
        <v>No Momentum</v>
      </c>
      <c r="P79" t="str">
        <f t="shared" si="24"/>
        <v>No Trend + Momentum</v>
      </c>
      <c r="Q79">
        <f t="shared" si="25"/>
        <v>9</v>
      </c>
      <c r="R79">
        <f t="shared" si="26"/>
        <v>12.650000000000091</v>
      </c>
      <c r="S79">
        <f t="shared" si="27"/>
        <v>0.71146245059288027</v>
      </c>
      <c r="T79" t="str">
        <f t="shared" si="28"/>
        <v>No Indication</v>
      </c>
      <c r="U79" t="str">
        <f t="shared" si="29"/>
        <v>No T+M+I</v>
      </c>
      <c r="V79">
        <v>589.02859014713715</v>
      </c>
      <c r="W79">
        <v>589.72648693268582</v>
      </c>
      <c r="X79">
        <f t="shared" si="30"/>
        <v>-0.69789678554866441</v>
      </c>
      <c r="Y79">
        <v>-1.0703874749876645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594.65</v>
      </c>
      <c r="D80">
        <v>594.65</v>
      </c>
      <c r="E80">
        <v>588.04999999999995</v>
      </c>
      <c r="F80">
        <v>594</v>
      </c>
      <c r="G80">
        <f>_xll.TA_TYPPRICE(D80,E80,F80)</f>
        <v>592.23333333333323</v>
      </c>
      <c r="H80">
        <v>591.04473897112837</v>
      </c>
      <c r="I80" t="str">
        <f t="shared" si="20"/>
        <v>UP</v>
      </c>
      <c r="J80">
        <v>595.92949962252339</v>
      </c>
      <c r="K80">
        <v>581.27800129071727</v>
      </c>
      <c r="L80" t="str">
        <f t="shared" si="21"/>
        <v>No Confirmation</v>
      </c>
      <c r="M80" t="str">
        <f t="shared" si="22"/>
        <v>No Trend</v>
      </c>
      <c r="N80">
        <v>58.927765433419701</v>
      </c>
      <c r="O80" t="str">
        <f t="shared" si="23"/>
        <v>No Momentum</v>
      </c>
      <c r="P80" t="str">
        <f t="shared" si="24"/>
        <v>No Trend + Momentum</v>
      </c>
      <c r="Q80">
        <f t="shared" si="25"/>
        <v>5.9500000000000455</v>
      </c>
      <c r="R80">
        <f t="shared" si="26"/>
        <v>6.6000000000000227</v>
      </c>
      <c r="S80">
        <f t="shared" si="27"/>
        <v>0.90151515151515527</v>
      </c>
      <c r="T80" t="str">
        <f t="shared" si="28"/>
        <v>UP</v>
      </c>
      <c r="U80" t="str">
        <f t="shared" si="29"/>
        <v>No T+M+I</v>
      </c>
      <c r="V80">
        <v>589.79342243219298</v>
      </c>
      <c r="W80">
        <v>590.04304345619062</v>
      </c>
      <c r="X80">
        <f t="shared" si="30"/>
        <v>-0.24962102399763353</v>
      </c>
      <c r="Y80">
        <v>-0.90623418478965834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592.6</v>
      </c>
      <c r="D81">
        <v>593.9</v>
      </c>
      <c r="E81">
        <v>586</v>
      </c>
      <c r="F81">
        <v>591.45000000000005</v>
      </c>
      <c r="G81">
        <f>_xll.TA_TYPPRICE(D81,E81,F81)</f>
        <v>590.45000000000005</v>
      </c>
      <c r="H81">
        <v>590.74736948556415</v>
      </c>
      <c r="I81" t="str">
        <f t="shared" si="20"/>
        <v>UP</v>
      </c>
      <c r="J81">
        <v>595.47849970640709</v>
      </c>
      <c r="K81">
        <v>582.32733433722456</v>
      </c>
      <c r="L81" t="str">
        <f t="shared" si="21"/>
        <v>No Confirmation</v>
      </c>
      <c r="M81" t="str">
        <f t="shared" si="22"/>
        <v>No Trend</v>
      </c>
      <c r="N81">
        <v>52.852460727917794</v>
      </c>
      <c r="O81" t="str">
        <f t="shared" si="23"/>
        <v>No Momentum</v>
      </c>
      <c r="P81" t="str">
        <f t="shared" si="24"/>
        <v>No Trend + Momentum</v>
      </c>
      <c r="Q81">
        <f t="shared" si="25"/>
        <v>5.4500000000000455</v>
      </c>
      <c r="R81">
        <f t="shared" si="26"/>
        <v>7.8999999999999773</v>
      </c>
      <c r="S81">
        <f t="shared" si="27"/>
        <v>0.68987341772152677</v>
      </c>
      <c r="T81" t="str">
        <f t="shared" si="28"/>
        <v>No Indication</v>
      </c>
      <c r="U81" t="str">
        <f t="shared" si="29"/>
        <v>No T+M+I</v>
      </c>
      <c r="V81">
        <v>590.04828051954792</v>
      </c>
      <c r="W81">
        <v>590.14726245943575</v>
      </c>
      <c r="X81">
        <f t="shared" si="30"/>
        <v>-9.8981939887835324E-2</v>
      </c>
      <c r="Y81">
        <v>-0.74478373580929369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589</v>
      </c>
      <c r="D82">
        <v>608.70000000000005</v>
      </c>
      <c r="E82">
        <v>587.29999999999995</v>
      </c>
      <c r="F82">
        <v>604.5</v>
      </c>
      <c r="G82">
        <f>_xll.TA_TYPPRICE(D82,E82,F82)</f>
        <v>600.16666666666663</v>
      </c>
      <c r="H82">
        <v>595.45701807611545</v>
      </c>
      <c r="I82" t="str">
        <f t="shared" si="20"/>
        <v>UP</v>
      </c>
      <c r="J82">
        <v>598.41661088276112</v>
      </c>
      <c r="K82">
        <v>583.43237115117461</v>
      </c>
      <c r="L82" t="str">
        <f t="shared" si="21"/>
        <v>UP</v>
      </c>
      <c r="M82" t="str">
        <f t="shared" si="22"/>
        <v>UP</v>
      </c>
      <c r="N82">
        <v>71.589664986741397</v>
      </c>
      <c r="O82" t="str">
        <f t="shared" si="23"/>
        <v>UP</v>
      </c>
      <c r="P82" t="str">
        <f t="shared" si="24"/>
        <v>UP</v>
      </c>
      <c r="Q82">
        <f t="shared" si="25"/>
        <v>17.200000000000045</v>
      </c>
      <c r="R82">
        <f t="shared" si="26"/>
        <v>21.400000000000091</v>
      </c>
      <c r="S82">
        <f t="shared" si="27"/>
        <v>0.8037383177570081</v>
      </c>
      <c r="T82" t="str">
        <f t="shared" si="28"/>
        <v>UP</v>
      </c>
      <c r="U82" t="str">
        <f t="shared" si="29"/>
        <v>UP</v>
      </c>
      <c r="V82">
        <v>592.271621978079</v>
      </c>
      <c r="W82">
        <v>591.21042820318121</v>
      </c>
      <c r="X82">
        <f t="shared" si="30"/>
        <v>1.061193774897788</v>
      </c>
      <c r="Y82">
        <v>-0.38358823366787731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2017-07-05T06:09:17Z</dcterms:created>
  <dcterms:modified xsi:type="dcterms:W3CDTF">2017-08-26T06:08:01Z</dcterms:modified>
</cp:coreProperties>
</file>