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9" i="1"/>
  <c r="K15" i="1"/>
  <c r="K25" i="1"/>
  <c r="K43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3" i="1"/>
  <c r="K17" i="1"/>
  <c r="K19" i="1"/>
  <c r="K21" i="1"/>
  <c r="K23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39" i="1"/>
  <c r="J43" i="1"/>
  <c r="J49" i="1"/>
  <c r="J57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41" i="1"/>
  <c r="J45" i="1"/>
  <c r="J47" i="1"/>
  <c r="J51" i="1"/>
  <c r="J53" i="1"/>
  <c r="J55" i="1"/>
  <c r="J59" i="1"/>
  <c r="J61" i="1"/>
  <c r="J63" i="1"/>
  <c r="J65" i="1"/>
  <c r="J67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11" i="1"/>
  <c r="H21" i="1"/>
  <c r="H35" i="1"/>
  <c r="H5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7" i="1"/>
  <c r="H19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3" i="1"/>
  <c r="H55" i="1"/>
  <c r="H59" i="1"/>
  <c r="H61" i="1"/>
  <c r="H63" i="1"/>
  <c r="H65" i="1"/>
  <c r="H67" i="1"/>
  <c r="H69" i="1"/>
  <c r="H71" i="1"/>
  <c r="H73" i="1"/>
  <c r="H75" i="1"/>
  <c r="H77" i="1"/>
  <c r="H79" i="1"/>
  <c r="H81" i="1"/>
  <c r="AH14" i="1" l="1"/>
  <c r="AH22" i="1"/>
  <c r="AH30" i="1"/>
  <c r="AH38" i="1"/>
  <c r="AH46" i="1"/>
  <c r="AH54" i="1"/>
  <c r="AH4" i="1"/>
  <c r="AH20" i="1"/>
  <c r="AH36" i="1"/>
  <c r="AH55" i="1"/>
  <c r="AH47" i="1"/>
  <c r="AH15" i="1"/>
  <c r="AH50" i="1"/>
  <c r="AH42" i="1"/>
  <c r="AH34" i="1"/>
  <c r="AH10" i="1"/>
  <c r="AH35" i="1"/>
  <c r="AH49" i="1"/>
  <c r="AH27" i="1"/>
  <c r="AH7" i="1"/>
  <c r="AH19" i="1"/>
  <c r="AH3" i="1"/>
  <c r="AH8" i="1"/>
  <c r="AH25" i="1"/>
  <c r="AH32" i="1" l="1"/>
  <c r="AH29" i="1"/>
  <c r="AH9" i="1"/>
  <c r="AH23" i="1"/>
  <c r="AH40" i="1"/>
  <c r="AH18" i="1"/>
  <c r="AH53" i="1"/>
  <c r="AH56" i="1"/>
  <c r="AH52" i="1"/>
  <c r="AH37" i="1"/>
  <c r="AH51" i="1"/>
  <c r="AH43" i="1"/>
  <c r="AH11" i="1"/>
  <c r="AH21" i="1"/>
  <c r="AH5" i="1"/>
  <c r="AH6" i="1"/>
  <c r="AH39" i="1"/>
  <c r="AH31" i="1"/>
  <c r="AH24" i="1"/>
  <c r="AH41" i="1"/>
  <c r="AH26" i="1"/>
  <c r="AH2" i="1"/>
  <c r="AH17" i="1" l="1"/>
  <c r="AH28" i="1"/>
  <c r="AH13" i="1"/>
  <c r="AH33" i="1"/>
  <c r="AH44" i="1"/>
  <c r="AH12" i="1"/>
  <c r="AH45" i="1"/>
  <c r="AH4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<sst xmlns="http://schemas.openxmlformats.org/spreadsheetml/2006/main" count="115" uniqueCount="35">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</sst>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68050</v>
      </c>
      <c r="D2">
        <v>68899.8</v>
      </c>
      <c r="E2">
        <v>67600.05</v>
      </c>
      <c r="F2">
        <v>68783</v>
      </c>
      <c r="G2">
        <f>_xll.TA_TYPPRICE(D2,E2,F2)</f>
        <v>68427.616666666669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1182.9499999999971</v>
      </c>
      <c r="R2">
        <f>D2-E2</f>
        <v>1299.75</v>
      </c>
      <c r="S2">
        <f>Q2/R2</f>
        <v>0.91013656472398319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68563.100000000006</v>
      </c>
      <c r="D3">
        <v>69750</v>
      </c>
      <c r="E3">
        <v>68455.199999999997</v>
      </c>
      <c r="F3">
        <v>68520</v>
      </c>
      <c r="G3">
        <f>_xll.TA_TYPPRICE(D3,E3,F3)</f>
        <v>68908.400000000009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64.80000000000291</v>
      </c>
      <c r="R3">
        <f t="shared" ref="R3:R66" si="6">D3-E3</f>
        <v>1294.8000000000029</v>
      </c>
      <c r="S3">
        <f t="shared" ref="S3:S66" si="7">Q3/R3</f>
        <v>5.0046339202967846E-2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68944</v>
      </c>
      <c r="D4">
        <v>69173.5</v>
      </c>
      <c r="E4">
        <v>66501</v>
      </c>
      <c r="F4">
        <v>66900</v>
      </c>
      <c r="G4">
        <f>_xll.TA_TYPPRICE(D4,E4,F4)</f>
        <v>67524.833333333328</v>
      </c>
      <c r="H4">
        <v>68286.95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399</v>
      </c>
      <c r="R4">
        <f t="shared" si="6"/>
        <v>2672.5</v>
      </c>
      <c r="S4">
        <f t="shared" si="7"/>
        <v>0.14929840972871844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66861</v>
      </c>
      <c r="D5">
        <v>68399</v>
      </c>
      <c r="E5">
        <v>66500.05</v>
      </c>
      <c r="F5">
        <v>68300</v>
      </c>
      <c r="G5">
        <f>_xll.TA_TYPPRICE(D5,E5,F5)</f>
        <v>67733.016666666663</v>
      </c>
      <c r="H5">
        <v>68009.983333333337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1799.9499999999971</v>
      </c>
      <c r="R5">
        <f t="shared" si="6"/>
        <v>1898.9499999999971</v>
      </c>
      <c r="S5">
        <f t="shared" si="7"/>
        <v>0.94786592590642194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68499.899999999994</v>
      </c>
      <c r="D6">
        <v>68720</v>
      </c>
      <c r="E6">
        <v>67450</v>
      </c>
      <c r="F6">
        <v>67501</v>
      </c>
      <c r="G6">
        <f>_xll.TA_TYPPRICE(D6,E6,F6)</f>
        <v>67890.333333333328</v>
      </c>
      <c r="H6">
        <v>67950.158333333326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51</v>
      </c>
      <c r="R6">
        <f t="shared" si="6"/>
        <v>1270</v>
      </c>
      <c r="S6">
        <f t="shared" si="7"/>
        <v>4.0157480314960629E-2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68200</v>
      </c>
      <c r="D7">
        <v>68200</v>
      </c>
      <c r="E7">
        <v>66587.399999999994</v>
      </c>
      <c r="F7">
        <v>66625</v>
      </c>
      <c r="G7">
        <f>_xll.TA_TYPPRICE(D7,E7,F7)</f>
        <v>67137.46666666666</v>
      </c>
      <c r="H7">
        <v>67543.8125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28.237192416296892</v>
      </c>
      <c r="O7" t="str">
        <f t="shared" si="3"/>
        <v>DOWN</v>
      </c>
      <c r="P7" t="e">
        <f t="shared" si="4"/>
        <v>#N/A</v>
      </c>
      <c r="Q7">
        <f t="shared" si="5"/>
        <v>37.600000000005821</v>
      </c>
      <c r="R7">
        <f t="shared" si="6"/>
        <v>1612.6000000000058</v>
      </c>
      <c r="S7">
        <f t="shared" si="7"/>
        <v>2.3316383480097784E-2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66800.100000000006</v>
      </c>
      <c r="D8">
        <v>66999</v>
      </c>
      <c r="E8">
        <v>65822.2</v>
      </c>
      <c r="F8">
        <v>66066</v>
      </c>
      <c r="G8">
        <f>_xll.TA_TYPPRICE(D8,E8,F8)</f>
        <v>66295.733333333337</v>
      </c>
      <c r="H8">
        <v>66919.772916666669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24.749193441463738</v>
      </c>
      <c r="O8" t="str">
        <f t="shared" si="3"/>
        <v>DOWN</v>
      </c>
      <c r="P8" t="e">
        <f t="shared" si="4"/>
        <v>#N/A</v>
      </c>
      <c r="Q8">
        <f t="shared" si="5"/>
        <v>243.80000000000291</v>
      </c>
      <c r="R8">
        <f t="shared" si="6"/>
        <v>1176.8000000000029</v>
      </c>
      <c r="S8">
        <f t="shared" si="7"/>
        <v>0.20717199184228613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66000</v>
      </c>
      <c r="D9">
        <v>67371.8</v>
      </c>
      <c r="E9">
        <v>65902.100000000006</v>
      </c>
      <c r="F9">
        <v>66030</v>
      </c>
      <c r="G9">
        <f>_xll.TA_TYPPRICE(D9,E9,F9)</f>
        <v>66434.633333333346</v>
      </c>
      <c r="H9">
        <v>66677.203125</v>
      </c>
      <c r="I9" t="str">
        <f t="shared" si="0"/>
        <v>DOWN</v>
      </c>
      <c r="J9">
        <v>68439.137499999997</v>
      </c>
      <c r="K9">
        <v>66852.25</v>
      </c>
      <c r="L9" t="str">
        <f t="shared" si="1"/>
        <v>DOWN</v>
      </c>
      <c r="M9" t="str">
        <f t="shared" si="2"/>
        <v>DOWN</v>
      </c>
      <c r="N9">
        <v>24.505513740591628</v>
      </c>
      <c r="O9" t="str">
        <f t="shared" si="3"/>
        <v>DOWN</v>
      </c>
      <c r="P9" t="str">
        <f t="shared" si="4"/>
        <v>DOWN</v>
      </c>
      <c r="Q9">
        <f t="shared" si="5"/>
        <v>127.89999999999418</v>
      </c>
      <c r="R9">
        <f t="shared" si="6"/>
        <v>1469.6999999999971</v>
      </c>
      <c r="S9">
        <f t="shared" si="7"/>
        <v>8.7024562835949129E-2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66105</v>
      </c>
      <c r="D10">
        <v>66488</v>
      </c>
      <c r="E10">
        <v>65300</v>
      </c>
      <c r="F10">
        <v>65300</v>
      </c>
      <c r="G10">
        <f>_xll.TA_TYPPRICE(D10,E10,F10)</f>
        <v>65696</v>
      </c>
      <c r="H10">
        <v>66186.6015625</v>
      </c>
      <c r="I10" t="str">
        <f t="shared" si="0"/>
        <v>DOWN</v>
      </c>
      <c r="J10">
        <v>68005.551388888882</v>
      </c>
      <c r="K10">
        <v>66507.305555555562</v>
      </c>
      <c r="L10" t="str">
        <f t="shared" si="1"/>
        <v>DOWN</v>
      </c>
      <c r="M10" t="str">
        <f t="shared" si="2"/>
        <v>DOWN</v>
      </c>
      <c r="N10">
        <v>19.61119063565647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1188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65620</v>
      </c>
      <c r="D11">
        <v>66081</v>
      </c>
      <c r="E11">
        <v>65200.800000000003</v>
      </c>
      <c r="F11">
        <v>65700</v>
      </c>
      <c r="G11">
        <f>_xll.TA_TYPPRICE(D11,E11,F11)</f>
        <v>65660.599999999991</v>
      </c>
      <c r="H11">
        <v>65923.600781249988</v>
      </c>
      <c r="I11" t="str">
        <f t="shared" si="0"/>
        <v>DOWN</v>
      </c>
      <c r="J11">
        <v>67577.873302469132</v>
      </c>
      <c r="K11">
        <v>66216.97098765432</v>
      </c>
      <c r="L11" t="str">
        <f t="shared" si="1"/>
        <v>DOWN</v>
      </c>
      <c r="M11" t="str">
        <f t="shared" si="2"/>
        <v>DOWN</v>
      </c>
      <c r="N11">
        <v>29.284803863052623</v>
      </c>
      <c r="O11" t="str">
        <f t="shared" si="3"/>
        <v>DOWN</v>
      </c>
      <c r="P11" t="str">
        <f t="shared" si="4"/>
        <v>DOWN</v>
      </c>
      <c r="Q11">
        <f t="shared" si="5"/>
        <v>499.19999999999709</v>
      </c>
      <c r="R11">
        <f t="shared" si="6"/>
        <v>880.19999999999709</v>
      </c>
      <c r="S11">
        <f t="shared" si="7"/>
        <v>0.56714383094751053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65990</v>
      </c>
      <c r="D12">
        <v>66360</v>
      </c>
      <c r="E12">
        <v>65500</v>
      </c>
      <c r="F12">
        <v>65990</v>
      </c>
      <c r="G12">
        <f>_xll.TA_TYPPRICE(D12,E12,F12)</f>
        <v>65950</v>
      </c>
      <c r="H12">
        <v>65936.800390624994</v>
      </c>
      <c r="I12" t="str">
        <f t="shared" si="0"/>
        <v>UP</v>
      </c>
      <c r="J12">
        <v>67307.234790809322</v>
      </c>
      <c r="K12">
        <v>66057.644101508922</v>
      </c>
      <c r="L12" t="str">
        <f t="shared" si="1"/>
        <v>DOWN</v>
      </c>
      <c r="M12" t="str">
        <f t="shared" si="2"/>
        <v>No Trend</v>
      </c>
      <c r="N12">
        <v>36.238268418710113</v>
      </c>
      <c r="O12" t="str">
        <f t="shared" si="3"/>
        <v>DOWN</v>
      </c>
      <c r="P12" t="str">
        <f t="shared" si="4"/>
        <v>No Trend + Momentum</v>
      </c>
      <c r="Q12">
        <f t="shared" si="5"/>
        <v>490</v>
      </c>
      <c r="R12">
        <f t="shared" si="6"/>
        <v>860</v>
      </c>
      <c r="S12">
        <f t="shared" si="7"/>
        <v>0.56976744186046513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66200</v>
      </c>
      <c r="D13">
        <v>68270</v>
      </c>
      <c r="E13">
        <v>65700</v>
      </c>
      <c r="F13">
        <v>68170</v>
      </c>
      <c r="G13">
        <f>_xll.TA_TYPPRICE(D13,E13,F13)</f>
        <v>67380</v>
      </c>
      <c r="H13">
        <v>66658.400195312497</v>
      </c>
      <c r="I13" t="str">
        <f t="shared" si="0"/>
        <v>UP</v>
      </c>
      <c r="J13">
        <v>67521.182615073922</v>
      </c>
      <c r="K13">
        <v>65978.167634506943</v>
      </c>
      <c r="L13" t="str">
        <f t="shared" si="1"/>
        <v>UP</v>
      </c>
      <c r="M13" t="str">
        <f t="shared" si="2"/>
        <v>UP</v>
      </c>
      <c r="N13">
        <v>66.85925835609963</v>
      </c>
      <c r="O13" t="str">
        <f t="shared" si="3"/>
        <v>UP</v>
      </c>
      <c r="P13" t="str">
        <f t="shared" si="4"/>
        <v>UP</v>
      </c>
      <c r="Q13">
        <f t="shared" si="5"/>
        <v>2470</v>
      </c>
      <c r="R13">
        <f t="shared" si="6"/>
        <v>2570</v>
      </c>
      <c r="S13">
        <f t="shared" si="7"/>
        <v>0.96108949416342415</v>
      </c>
      <c r="T13" t="str">
        <f t="shared" si="8"/>
        <v>UP</v>
      </c>
      <c r="U13" t="str">
        <f t="shared" si="9"/>
        <v>UP</v>
      </c>
      <c r="V13">
        <v>66990.416666666672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67750</v>
      </c>
      <c r="D14">
        <v>69188</v>
      </c>
      <c r="E14">
        <v>66640.100000000006</v>
      </c>
      <c r="F14">
        <v>66856</v>
      </c>
      <c r="G14">
        <f>_xll.TA_TYPPRICE(D14,E14,F14)</f>
        <v>67561.366666666669</v>
      </c>
      <c r="H14">
        <v>67109.883430989576</v>
      </c>
      <c r="I14" t="str">
        <f t="shared" si="0"/>
        <v>DOWN</v>
      </c>
      <c r="J14">
        <v>67891.586478390833</v>
      </c>
      <c r="K14">
        <v>66125.263715727619</v>
      </c>
      <c r="L14" t="str">
        <f t="shared" si="1"/>
        <v>No Confirmation</v>
      </c>
      <c r="M14" t="str">
        <f t="shared" si="2"/>
        <v>No Trend</v>
      </c>
      <c r="N14">
        <v>49.095054295406761</v>
      </c>
      <c r="O14" t="str">
        <f t="shared" si="3"/>
        <v>No Momentum</v>
      </c>
      <c r="P14" t="str">
        <f t="shared" si="4"/>
        <v>No Trend + Momentum</v>
      </c>
      <c r="Q14">
        <f t="shared" si="5"/>
        <v>215.89999999999418</v>
      </c>
      <c r="R14">
        <f t="shared" si="6"/>
        <v>2547.8999999999942</v>
      </c>
      <c r="S14">
        <f t="shared" si="7"/>
        <v>8.4736449625179427E-2</v>
      </c>
      <c r="T14" t="str">
        <f t="shared" si="8"/>
        <v>DOWN</v>
      </c>
      <c r="U14" t="str">
        <f t="shared" si="9"/>
        <v>No T+M+I</v>
      </c>
      <c r="V14">
        <v>66969.737179487187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67290</v>
      </c>
      <c r="D15">
        <v>67699.899999999994</v>
      </c>
      <c r="E15">
        <v>64164.85</v>
      </c>
      <c r="F15">
        <v>65951</v>
      </c>
      <c r="G15">
        <f>_xll.TA_TYPPRICE(D15,E15,F15)</f>
        <v>65938.583333333328</v>
      </c>
      <c r="H15">
        <v>66524.233382161445</v>
      </c>
      <c r="I15" t="str">
        <f t="shared" si="0"/>
        <v>DOWN</v>
      </c>
      <c r="J15">
        <v>67848.989483192869</v>
      </c>
      <c r="K15">
        <v>65689.616223343706</v>
      </c>
      <c r="L15" t="str">
        <f t="shared" si="1"/>
        <v>No Confirmation</v>
      </c>
      <c r="M15" t="str">
        <f t="shared" si="2"/>
        <v>No Trend</v>
      </c>
      <c r="N15">
        <v>39.955517502370803</v>
      </c>
      <c r="O15" t="str">
        <f t="shared" si="3"/>
        <v>DOWN</v>
      </c>
      <c r="P15" t="str">
        <f t="shared" si="4"/>
        <v>No Trend + Momentum</v>
      </c>
      <c r="Q15">
        <f t="shared" si="5"/>
        <v>1786.1500000000015</v>
      </c>
      <c r="R15">
        <f t="shared" si="6"/>
        <v>3535.0499999999956</v>
      </c>
      <c r="S15">
        <f t="shared" si="7"/>
        <v>0.50526866663837955</v>
      </c>
      <c r="T15" t="str">
        <f t="shared" si="8"/>
        <v>No Indication</v>
      </c>
      <c r="U15" t="str">
        <f t="shared" si="9"/>
        <v>No T+M+I</v>
      </c>
      <c r="V15">
        <v>66813.008382643005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66100.5</v>
      </c>
      <c r="D16">
        <v>66799</v>
      </c>
      <c r="E16">
        <v>64100</v>
      </c>
      <c r="F16">
        <v>64180</v>
      </c>
      <c r="G16">
        <f>_xll.TA_TYPPRICE(D16,E16,F16)</f>
        <v>65026.333333333336</v>
      </c>
      <c r="H16">
        <v>65775.283357747394</v>
      </c>
      <c r="I16" t="str">
        <f t="shared" si="0"/>
        <v>DOWN</v>
      </c>
      <c r="J16">
        <v>67615.658486927787</v>
      </c>
      <c r="K16">
        <v>65336.368173711773</v>
      </c>
      <c r="L16" t="str">
        <f t="shared" si="1"/>
        <v>DOWN</v>
      </c>
      <c r="M16" t="str">
        <f t="shared" si="2"/>
        <v>DOWN</v>
      </c>
      <c r="N16">
        <v>27.453815421145666</v>
      </c>
      <c r="O16" t="str">
        <f t="shared" si="3"/>
        <v>DOWN</v>
      </c>
      <c r="P16" t="str">
        <f t="shared" si="4"/>
        <v>DOWN</v>
      </c>
      <c r="Q16">
        <f t="shared" si="5"/>
        <v>80</v>
      </c>
      <c r="R16">
        <f t="shared" si="6"/>
        <v>2699</v>
      </c>
      <c r="S16">
        <f t="shared" si="7"/>
        <v>2.9640607632456465E-2</v>
      </c>
      <c r="T16" t="str">
        <f t="shared" si="8"/>
        <v>DOWN</v>
      </c>
      <c r="U16" t="str">
        <f t="shared" si="9"/>
        <v>DOWN</v>
      </c>
      <c r="V16">
        <v>66407.930169928703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64480</v>
      </c>
      <c r="D17">
        <v>64700</v>
      </c>
      <c r="E17">
        <v>63000</v>
      </c>
      <c r="F17">
        <v>63467</v>
      </c>
      <c r="G17">
        <f>_xll.TA_TYPPRICE(D17,E17,F17)</f>
        <v>63722.333333333336</v>
      </c>
      <c r="H17">
        <v>64748.808345540368</v>
      </c>
      <c r="I17" t="str">
        <f t="shared" si="0"/>
        <v>DOWN</v>
      </c>
      <c r="J17">
        <v>66967.734378721609</v>
      </c>
      <c r="K17">
        <v>64817.175246220271</v>
      </c>
      <c r="L17" t="str">
        <f t="shared" si="1"/>
        <v>DOWN</v>
      </c>
      <c r="M17" t="str">
        <f t="shared" si="2"/>
        <v>DOWN</v>
      </c>
      <c r="N17">
        <v>23.718995551390496</v>
      </c>
      <c r="O17" t="str">
        <f t="shared" si="3"/>
        <v>DOWN</v>
      </c>
      <c r="P17" t="str">
        <f t="shared" si="4"/>
        <v>DOWN</v>
      </c>
      <c r="Q17">
        <f t="shared" si="5"/>
        <v>467</v>
      </c>
      <c r="R17">
        <f t="shared" si="6"/>
        <v>1700</v>
      </c>
      <c r="S17">
        <f t="shared" si="7"/>
        <v>0.27470588235294119</v>
      </c>
      <c r="T17" t="str">
        <f t="shared" si="8"/>
        <v>No Indication</v>
      </c>
      <c r="U17" t="str">
        <f t="shared" si="9"/>
        <v>No T+M+I</v>
      </c>
      <c r="V17">
        <v>65955.479374555056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63900</v>
      </c>
      <c r="D18">
        <v>63958.400000000001</v>
      </c>
      <c r="E18">
        <v>62400</v>
      </c>
      <c r="F18">
        <v>62501</v>
      </c>
      <c r="G18">
        <f>_xll.TA_TYPPRICE(D18,E18,F18)</f>
        <v>62953.133333333331</v>
      </c>
      <c r="H18">
        <v>63850.97083943685</v>
      </c>
      <c r="I18" t="str">
        <f t="shared" si="0"/>
        <v>DOWN</v>
      </c>
      <c r="J18">
        <v>66298.993405672358</v>
      </c>
      <c r="K18">
        <v>64280.025191504654</v>
      </c>
      <c r="L18" t="str">
        <f t="shared" si="1"/>
        <v>DOWN</v>
      </c>
      <c r="M18" t="str">
        <f t="shared" si="2"/>
        <v>DOWN</v>
      </c>
      <c r="N18">
        <v>19.277616023761336</v>
      </c>
      <c r="O18" t="str">
        <f t="shared" si="3"/>
        <v>DOWN</v>
      </c>
      <c r="P18" t="str">
        <f t="shared" si="4"/>
        <v>DOWN</v>
      </c>
      <c r="Q18">
        <f t="shared" si="5"/>
        <v>101</v>
      </c>
      <c r="R18">
        <f t="shared" si="6"/>
        <v>1558.4000000000015</v>
      </c>
      <c r="S18">
        <f t="shared" si="7"/>
        <v>6.4810061601642655E-2</v>
      </c>
      <c r="T18" t="str">
        <f t="shared" si="8"/>
        <v>DOWN</v>
      </c>
      <c r="U18" t="str">
        <f t="shared" si="9"/>
        <v>DOWN</v>
      </c>
      <c r="V18">
        <v>65424.021009238895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62660</v>
      </c>
      <c r="D19">
        <v>64200</v>
      </c>
      <c r="E19">
        <v>62000</v>
      </c>
      <c r="F19">
        <v>63900</v>
      </c>
      <c r="G19">
        <f>_xll.TA_TYPPRICE(D19,E19,F19)</f>
        <v>63366.666666666664</v>
      </c>
      <c r="H19">
        <v>63608.818753051761</v>
      </c>
      <c r="I19" t="str">
        <f t="shared" si="0"/>
        <v>UP</v>
      </c>
      <c r="J19">
        <v>65832.550426634058</v>
      </c>
      <c r="K19">
        <v>63773.352926725842</v>
      </c>
      <c r="L19" t="str">
        <f t="shared" si="1"/>
        <v>No Confirmation</v>
      </c>
      <c r="M19" t="str">
        <f t="shared" si="2"/>
        <v>No Trend</v>
      </c>
      <c r="N19">
        <v>39.713459116071022</v>
      </c>
      <c r="O19" t="str">
        <f t="shared" si="3"/>
        <v>DOWN</v>
      </c>
      <c r="P19" t="str">
        <f t="shared" si="4"/>
        <v>No Trend + Momentum</v>
      </c>
      <c r="Q19">
        <f t="shared" si="5"/>
        <v>1900</v>
      </c>
      <c r="R19">
        <f t="shared" si="6"/>
        <v>2200</v>
      </c>
      <c r="S19">
        <f t="shared" si="7"/>
        <v>0.86363636363636365</v>
      </c>
      <c r="T19" t="str">
        <f t="shared" si="8"/>
        <v>UP</v>
      </c>
      <c r="U19" t="str">
        <f t="shared" si="9"/>
        <v>No T+M+I</v>
      </c>
      <c r="V19">
        <v>65189.55623858676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64199.85</v>
      </c>
      <c r="D20">
        <v>65689.95</v>
      </c>
      <c r="E20">
        <v>63922.2</v>
      </c>
      <c r="F20">
        <v>65350</v>
      </c>
      <c r="G20">
        <f>_xll.TA_TYPPRICE(D20,E20,F20)</f>
        <v>64987.383333333331</v>
      </c>
      <c r="H20">
        <v>64298.101043192546</v>
      </c>
      <c r="I20" t="str">
        <f t="shared" si="0"/>
        <v>UP</v>
      </c>
      <c r="J20">
        <v>65800.861442937603</v>
      </c>
      <c r="K20">
        <v>63806.430054120101</v>
      </c>
      <c r="L20" t="str">
        <f t="shared" si="1"/>
        <v>No Confirmation</v>
      </c>
      <c r="M20" t="str">
        <f t="shared" si="2"/>
        <v>No Trend</v>
      </c>
      <c r="N20">
        <v>54.603122068945787</v>
      </c>
      <c r="O20" t="str">
        <f t="shared" si="3"/>
        <v>No Momentum</v>
      </c>
      <c r="P20" t="str">
        <f t="shared" si="4"/>
        <v>No Trend + Momentum</v>
      </c>
      <c r="Q20">
        <f t="shared" si="5"/>
        <v>1427.8000000000029</v>
      </c>
      <c r="R20">
        <f t="shared" si="6"/>
        <v>1767.75</v>
      </c>
      <c r="S20">
        <f t="shared" si="7"/>
        <v>0.80769339555932851</v>
      </c>
      <c r="T20" t="str">
        <f t="shared" si="8"/>
        <v>UP</v>
      </c>
      <c r="U20" t="str">
        <f t="shared" si="9"/>
        <v>No T+M+I</v>
      </c>
      <c r="V20">
        <v>65214.239894188795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65699</v>
      </c>
      <c r="D21">
        <v>66370.05</v>
      </c>
      <c r="E21">
        <v>64750</v>
      </c>
      <c r="F21">
        <v>64800</v>
      </c>
      <c r="G21">
        <f>_xll.TA_TYPPRICE(D21,E21,F21)</f>
        <v>65306.683333333327</v>
      </c>
      <c r="H21">
        <v>64802.392188262937</v>
      </c>
      <c r="I21" t="str">
        <f t="shared" si="0"/>
        <v>DOWN</v>
      </c>
      <c r="J21">
        <v>65927.347788951476</v>
      </c>
      <c r="K21">
        <v>64016.112264315634</v>
      </c>
      <c r="L21" t="str">
        <f t="shared" si="1"/>
        <v>No Confirmation</v>
      </c>
      <c r="M21" t="str">
        <f t="shared" si="2"/>
        <v>No Trend</v>
      </c>
      <c r="N21">
        <v>48.879204971021814</v>
      </c>
      <c r="O21" t="str">
        <f t="shared" si="3"/>
        <v>No Momentum</v>
      </c>
      <c r="P21" t="str">
        <f t="shared" si="4"/>
        <v>No Trend + Momentum</v>
      </c>
      <c r="Q21">
        <f t="shared" si="5"/>
        <v>50</v>
      </c>
      <c r="R21">
        <f t="shared" si="6"/>
        <v>1620.0500000000029</v>
      </c>
      <c r="S21">
        <f t="shared" si="7"/>
        <v>3.0863244961575203E-2</v>
      </c>
      <c r="T21" t="str">
        <f t="shared" si="8"/>
        <v>DOWN</v>
      </c>
      <c r="U21" t="str">
        <f t="shared" si="9"/>
        <v>No T+M+I</v>
      </c>
      <c r="V21">
        <v>65150.510679698215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64938</v>
      </c>
      <c r="D22">
        <v>65600</v>
      </c>
      <c r="E22">
        <v>64561.25</v>
      </c>
      <c r="F22">
        <v>65300</v>
      </c>
      <c r="G22">
        <f>_xll.TA_TYPPRICE(D22,E22,F22)</f>
        <v>65153.75</v>
      </c>
      <c r="H22">
        <v>64978.071094131468</v>
      </c>
      <c r="I22" t="str">
        <f t="shared" si="0"/>
        <v>UP</v>
      </c>
      <c r="J22">
        <v>65854.603835851143</v>
      </c>
      <c r="K22">
        <v>64137.253983356604</v>
      </c>
      <c r="L22" t="str">
        <f t="shared" si="1"/>
        <v>No Confirmation</v>
      </c>
      <c r="M22" t="str">
        <f t="shared" si="2"/>
        <v>No Trend</v>
      </c>
      <c r="N22">
        <v>54.320637202080071</v>
      </c>
      <c r="O22" t="str">
        <f t="shared" si="3"/>
        <v>No Momentum</v>
      </c>
      <c r="P22" t="str">
        <f t="shared" si="4"/>
        <v>No Trend + Momentum</v>
      </c>
      <c r="Q22">
        <f t="shared" si="5"/>
        <v>738.75</v>
      </c>
      <c r="R22">
        <f t="shared" si="6"/>
        <v>1038.75</v>
      </c>
      <c r="S22">
        <f t="shared" si="7"/>
        <v>0.71119133574007221</v>
      </c>
      <c r="T22" t="str">
        <f t="shared" si="8"/>
        <v>No Indication</v>
      </c>
      <c r="U22" t="str">
        <f t="shared" si="9"/>
        <v>No T+M+I</v>
      </c>
      <c r="V22">
        <v>65173.509036667718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65351.35</v>
      </c>
      <c r="D23">
        <v>65881.95</v>
      </c>
      <c r="E23">
        <v>65009</v>
      </c>
      <c r="F23">
        <v>65620</v>
      </c>
      <c r="G23">
        <f>_xll.TA_TYPPRICE(D23,E23,F23)</f>
        <v>65503.65</v>
      </c>
      <c r="H23">
        <v>65240.860547065735</v>
      </c>
      <c r="I23" t="str">
        <f t="shared" si="0"/>
        <v>UP</v>
      </c>
      <c r="J23">
        <v>65860.680761217562</v>
      </c>
      <c r="K23">
        <v>64330.975320388468</v>
      </c>
      <c r="L23" t="str">
        <f t="shared" si="1"/>
        <v>No Confirmation</v>
      </c>
      <c r="M23" t="str">
        <f t="shared" si="2"/>
        <v>No Trend</v>
      </c>
      <c r="N23">
        <v>57.905183796409801</v>
      </c>
      <c r="O23" t="str">
        <f t="shared" si="3"/>
        <v>No Momentum</v>
      </c>
      <c r="P23" t="str">
        <f t="shared" si="4"/>
        <v>No Trend + Momentum</v>
      </c>
      <c r="Q23">
        <f t="shared" si="5"/>
        <v>611</v>
      </c>
      <c r="R23">
        <f t="shared" si="6"/>
        <v>872.94999999999709</v>
      </c>
      <c r="S23">
        <f t="shared" si="7"/>
        <v>0.69992553983618999</v>
      </c>
      <c r="T23" t="str">
        <f t="shared" si="8"/>
        <v>No Indication</v>
      </c>
      <c r="U23" t="str">
        <f t="shared" si="9"/>
        <v>No T+M+I</v>
      </c>
      <c r="V23">
        <v>65242.199954103453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65619.5</v>
      </c>
      <c r="D24">
        <v>68599</v>
      </c>
      <c r="E24">
        <v>65619.5</v>
      </c>
      <c r="F24">
        <v>68000</v>
      </c>
      <c r="G24">
        <f>_xll.TA_TYPPRICE(D24,E24,F24)</f>
        <v>67406.166666666672</v>
      </c>
      <c r="H24">
        <v>66323.51360686621</v>
      </c>
      <c r="I24" t="str">
        <f t="shared" si="0"/>
        <v>UP</v>
      </c>
      <c r="J24">
        <v>66469.196147613664</v>
      </c>
      <c r="K24">
        <v>64617.314138079921</v>
      </c>
      <c r="L24" t="str">
        <f t="shared" si="1"/>
        <v>UP</v>
      </c>
      <c r="M24" t="str">
        <f t="shared" si="2"/>
        <v>UP</v>
      </c>
      <c r="N24">
        <v>75.661313797431461</v>
      </c>
      <c r="O24" t="str">
        <f t="shared" si="3"/>
        <v>UP</v>
      </c>
      <c r="P24" t="str">
        <f t="shared" si="4"/>
        <v>UP</v>
      </c>
      <c r="Q24">
        <f t="shared" si="5"/>
        <v>2380.5</v>
      </c>
      <c r="R24">
        <f t="shared" si="6"/>
        <v>2979.5</v>
      </c>
      <c r="S24">
        <f t="shared" si="7"/>
        <v>0.79895955697264642</v>
      </c>
      <c r="T24" t="str">
        <f t="shared" si="8"/>
        <v>No Indication</v>
      </c>
      <c r="U24" t="str">
        <f t="shared" si="9"/>
        <v>No T+M+I</v>
      </c>
      <c r="V24">
        <v>65666.476884241391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68450</v>
      </c>
      <c r="D25">
        <v>68993.850000000006</v>
      </c>
      <c r="E25">
        <v>67500</v>
      </c>
      <c r="F25">
        <v>67510</v>
      </c>
      <c r="G25">
        <f>_xll.TA_TYPPRICE(D25,E25,F25)</f>
        <v>68001.28333333334</v>
      </c>
      <c r="H25">
        <v>67162.398470099783</v>
      </c>
      <c r="I25" t="str">
        <f t="shared" si="0"/>
        <v>UP</v>
      </c>
      <c r="J25">
        <v>67030.230337032845</v>
      </c>
      <c r="K25">
        <v>65257.91099628438</v>
      </c>
      <c r="L25" t="str">
        <f t="shared" si="1"/>
        <v>UP</v>
      </c>
      <c r="M25" t="str">
        <f t="shared" si="2"/>
        <v>UP</v>
      </c>
      <c r="N25">
        <v>68.25221194365399</v>
      </c>
      <c r="O25" t="str">
        <f t="shared" si="3"/>
        <v>UP</v>
      </c>
      <c r="P25" t="str">
        <f t="shared" si="4"/>
        <v>UP</v>
      </c>
      <c r="Q25">
        <f t="shared" si="5"/>
        <v>10</v>
      </c>
      <c r="R25">
        <f t="shared" si="6"/>
        <v>1493.8500000000058</v>
      </c>
      <c r="S25">
        <f t="shared" si="7"/>
        <v>6.6941125280315702E-3</v>
      </c>
      <c r="T25" t="str">
        <f t="shared" si="8"/>
        <v>DOWN</v>
      </c>
      <c r="U25" t="str">
        <f t="shared" si="9"/>
        <v>No T+M+I</v>
      </c>
      <c r="V25">
        <v>65950.095825127326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67910</v>
      </c>
      <c r="D26">
        <v>68597.95</v>
      </c>
      <c r="E26">
        <v>67900</v>
      </c>
      <c r="F26">
        <v>68310</v>
      </c>
      <c r="G26">
        <f>_xll.TA_TYPPRICE(D26,E26,F26)</f>
        <v>68269.316666666666</v>
      </c>
      <c r="H26">
        <v>67715.857568383217</v>
      </c>
      <c r="I26" t="str">
        <f t="shared" si="0"/>
        <v>UP</v>
      </c>
      <c r="J26">
        <v>67378.612484358877</v>
      </c>
      <c r="K26">
        <v>65845.041885998959</v>
      </c>
      <c r="L26" t="str">
        <f t="shared" si="1"/>
        <v>UP</v>
      </c>
      <c r="M26" t="str">
        <f t="shared" si="2"/>
        <v>UP</v>
      </c>
      <c r="N26">
        <v>73.540115757381415</v>
      </c>
      <c r="O26" t="str">
        <f t="shared" si="3"/>
        <v>UP</v>
      </c>
      <c r="P26" t="str">
        <f t="shared" si="4"/>
        <v>UP</v>
      </c>
      <c r="Q26">
        <f t="shared" si="5"/>
        <v>410</v>
      </c>
      <c r="R26">
        <f t="shared" si="6"/>
        <v>697.94999999999709</v>
      </c>
      <c r="S26">
        <f t="shared" si="7"/>
        <v>0.58743462998782392</v>
      </c>
      <c r="T26" t="str">
        <f t="shared" si="8"/>
        <v>No Indication</v>
      </c>
      <c r="U26" t="str">
        <f t="shared" si="9"/>
        <v>No T+M+I</v>
      </c>
      <c r="V26">
        <v>66313.158005876961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68500</v>
      </c>
      <c r="D27">
        <v>69240</v>
      </c>
      <c r="E27">
        <v>67300</v>
      </c>
      <c r="F27">
        <v>68600</v>
      </c>
      <c r="G27">
        <f>_xll.TA_TYPPRICE(D27,E27,F27)</f>
        <v>68380</v>
      </c>
      <c r="H27">
        <v>68047.928784191608</v>
      </c>
      <c r="I27" t="str">
        <f t="shared" si="0"/>
        <v>UP</v>
      </c>
      <c r="J27">
        <v>67792.254154501352</v>
      </c>
      <c r="K27">
        <v>66168.365911332527</v>
      </c>
      <c r="L27" t="str">
        <f t="shared" si="1"/>
        <v>UP</v>
      </c>
      <c r="M27" t="str">
        <f t="shared" si="2"/>
        <v>UP</v>
      </c>
      <c r="N27">
        <v>75.396965548370716</v>
      </c>
      <c r="O27" t="str">
        <f t="shared" si="3"/>
        <v>UP</v>
      </c>
      <c r="P27" t="str">
        <f t="shared" si="4"/>
        <v>UP</v>
      </c>
      <c r="Q27">
        <f t="shared" si="5"/>
        <v>1300</v>
      </c>
      <c r="R27">
        <f t="shared" si="6"/>
        <v>1940</v>
      </c>
      <c r="S27">
        <f t="shared" si="7"/>
        <v>0.67010309278350511</v>
      </c>
      <c r="T27" t="str">
        <f t="shared" si="8"/>
        <v>No Indication</v>
      </c>
      <c r="U27" t="str">
        <f t="shared" si="9"/>
        <v>No T+M+I</v>
      </c>
      <c r="V27">
        <v>66664.979851126656</v>
      </c>
      <c r="W27">
        <v>66316.538461538468</v>
      </c>
      <c r="X27">
        <f t="shared" si="10"/>
        <v>348.44138958818803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68830.3</v>
      </c>
      <c r="D28">
        <v>69347.25</v>
      </c>
      <c r="E28">
        <v>68499</v>
      </c>
      <c r="F28">
        <v>68970</v>
      </c>
      <c r="G28">
        <f>_xll.TA_TYPPRICE(D28,E28,F28)</f>
        <v>68938.75</v>
      </c>
      <c r="H28">
        <v>68493.339392095804</v>
      </c>
      <c r="I28" t="str">
        <f t="shared" si="0"/>
        <v>UP</v>
      </c>
      <c r="J28">
        <v>68137.808786834386</v>
      </c>
      <c r="K28">
        <v>66686.284597703081</v>
      </c>
      <c r="L28" t="str">
        <f t="shared" si="1"/>
        <v>UP</v>
      </c>
      <c r="M28" t="str">
        <f t="shared" si="2"/>
        <v>UP</v>
      </c>
      <c r="N28">
        <v>77.873350872060399</v>
      </c>
      <c r="O28" t="str">
        <f t="shared" si="3"/>
        <v>UP</v>
      </c>
      <c r="P28" t="str">
        <f t="shared" si="4"/>
        <v>UP</v>
      </c>
      <c r="Q28">
        <f t="shared" si="5"/>
        <v>471</v>
      </c>
      <c r="R28">
        <f t="shared" si="6"/>
        <v>848.25</v>
      </c>
      <c r="S28">
        <f t="shared" si="7"/>
        <v>0.55526083112290003</v>
      </c>
      <c r="T28" t="str">
        <f t="shared" si="8"/>
        <v>No Indication</v>
      </c>
      <c r="U28" t="str">
        <f t="shared" si="9"/>
        <v>No T+M+I</v>
      </c>
      <c r="V28">
        <v>67019.598335568706</v>
      </c>
      <c r="W28">
        <v>66513.091168091181</v>
      </c>
      <c r="X28">
        <f t="shared" si="10"/>
        <v>506.50716747752449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69000.100000000006</v>
      </c>
      <c r="D29">
        <v>71995</v>
      </c>
      <c r="E29">
        <v>68700</v>
      </c>
      <c r="F29">
        <v>71401</v>
      </c>
      <c r="G29">
        <f>_xll.TA_TYPPRICE(D29,E29,F29)</f>
        <v>70698.666666666672</v>
      </c>
      <c r="H29">
        <v>69596.003029381245</v>
      </c>
      <c r="I29" t="str">
        <f t="shared" si="0"/>
        <v>UP</v>
      </c>
      <c r="J29">
        <v>68994.962389760083</v>
      </c>
      <c r="K29">
        <v>67133.776909324617</v>
      </c>
      <c r="L29" t="str">
        <f t="shared" si="1"/>
        <v>UP</v>
      </c>
      <c r="M29" t="str">
        <f t="shared" si="2"/>
        <v>UP</v>
      </c>
      <c r="N29">
        <v>87.88677458630336</v>
      </c>
      <c r="O29" t="str">
        <f t="shared" si="3"/>
        <v>UP</v>
      </c>
      <c r="P29" t="str">
        <f t="shared" si="4"/>
        <v>UP</v>
      </c>
      <c r="Q29">
        <f t="shared" si="5"/>
        <v>2701</v>
      </c>
      <c r="R29">
        <f t="shared" si="6"/>
        <v>3295</v>
      </c>
      <c r="S29">
        <f t="shared" si="7"/>
        <v>0.81972685887708652</v>
      </c>
      <c r="T29" t="str">
        <f t="shared" si="8"/>
        <v>UP</v>
      </c>
      <c r="U29" t="str">
        <f t="shared" si="9"/>
        <v>UP</v>
      </c>
      <c r="V29">
        <v>67693.660130096599</v>
      </c>
      <c r="W29">
        <v>66875.15848897332</v>
      </c>
      <c r="X29">
        <f t="shared" si="10"/>
        <v>818.50164112327911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71404</v>
      </c>
      <c r="D30">
        <v>73200</v>
      </c>
      <c r="E30">
        <v>71251.100000000006</v>
      </c>
      <c r="F30">
        <v>72850</v>
      </c>
      <c r="G30">
        <f>_xll.TA_TYPPRICE(D30,E30,F30)</f>
        <v>72433.7</v>
      </c>
      <c r="H30">
        <v>71014.851514690614</v>
      </c>
      <c r="I30" t="str">
        <f t="shared" si="0"/>
        <v>UP</v>
      </c>
      <c r="J30">
        <v>69929.415192035623</v>
      </c>
      <c r="K30">
        <v>68048.737596141364</v>
      </c>
      <c r="L30" t="str">
        <f t="shared" si="1"/>
        <v>UP</v>
      </c>
      <c r="M30" t="str">
        <f t="shared" si="2"/>
        <v>UP</v>
      </c>
      <c r="N30">
        <v>90.941208052453845</v>
      </c>
      <c r="O30" t="str">
        <f t="shared" si="3"/>
        <v>UP</v>
      </c>
      <c r="P30" t="str">
        <f t="shared" si="4"/>
        <v>UP</v>
      </c>
      <c r="Q30">
        <f t="shared" si="5"/>
        <v>1598.8999999999942</v>
      </c>
      <c r="R30">
        <f t="shared" si="6"/>
        <v>1948.8999999999942</v>
      </c>
      <c r="S30">
        <f t="shared" si="7"/>
        <v>0.82041151418748981</v>
      </c>
      <c r="T30" t="str">
        <f t="shared" si="8"/>
        <v>UP</v>
      </c>
      <c r="U30" t="str">
        <f t="shared" si="9"/>
        <v>UP</v>
      </c>
      <c r="V30">
        <v>68486.943187004814</v>
      </c>
      <c r="W30">
        <v>67317.739341641965</v>
      </c>
      <c r="X30">
        <f t="shared" si="10"/>
        <v>1169.2038453628484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72901.25</v>
      </c>
      <c r="D31">
        <v>74016.25</v>
      </c>
      <c r="E31">
        <v>72245</v>
      </c>
      <c r="F31">
        <v>73350</v>
      </c>
      <c r="G31">
        <f>_xll.TA_TYPPRICE(D31,E31,F31)</f>
        <v>73203.75</v>
      </c>
      <c r="H31">
        <v>72109.300757345307</v>
      </c>
      <c r="I31" t="str">
        <f t="shared" si="0"/>
        <v>UP</v>
      </c>
      <c r="J31">
        <v>70837.600704916593</v>
      </c>
      <c r="K31">
        <v>68981.240352554392</v>
      </c>
      <c r="L31" t="str">
        <f t="shared" si="1"/>
        <v>UP</v>
      </c>
      <c r="M31" t="str">
        <f t="shared" si="2"/>
        <v>UP</v>
      </c>
      <c r="N31">
        <v>91.829823651878812</v>
      </c>
      <c r="O31" t="str">
        <f t="shared" si="3"/>
        <v>UP</v>
      </c>
      <c r="P31" t="str">
        <f t="shared" si="4"/>
        <v>UP</v>
      </c>
      <c r="Q31">
        <f t="shared" si="5"/>
        <v>1105</v>
      </c>
      <c r="R31">
        <f t="shared" si="6"/>
        <v>1771.25</v>
      </c>
      <c r="S31">
        <f t="shared" si="7"/>
        <v>0.62385321100917435</v>
      </c>
      <c r="T31" t="str">
        <f t="shared" si="8"/>
        <v>No Indication</v>
      </c>
      <c r="U31" t="str">
        <f t="shared" si="9"/>
        <v>No T+M+I</v>
      </c>
      <c r="V31">
        <v>69235.105773619463</v>
      </c>
      <c r="W31">
        <v>67764.573464483299</v>
      </c>
      <c r="X31">
        <f t="shared" si="10"/>
        <v>1470.5323091361643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73401</v>
      </c>
      <c r="D32">
        <v>74147.5</v>
      </c>
      <c r="E32">
        <v>71555</v>
      </c>
      <c r="F32">
        <v>71561</v>
      </c>
      <c r="G32">
        <f>_xll.TA_TYPPRICE(D32,E32,F32)</f>
        <v>72421.166666666672</v>
      </c>
      <c r="H32">
        <v>72265.233712005982</v>
      </c>
      <c r="I32" t="str">
        <f t="shared" si="0"/>
        <v>DOWN</v>
      </c>
      <c r="J32">
        <v>71573.133881601796</v>
      </c>
      <c r="K32">
        <v>69553.186940875632</v>
      </c>
      <c r="L32" t="str">
        <f t="shared" si="1"/>
        <v>No Confirmation</v>
      </c>
      <c r="M32" t="str">
        <f t="shared" si="2"/>
        <v>No Trend</v>
      </c>
      <c r="N32">
        <v>63.827152218458316</v>
      </c>
      <c r="O32" t="str">
        <f t="shared" si="3"/>
        <v>UP</v>
      </c>
      <c r="P32" t="str">
        <f t="shared" si="4"/>
        <v>No Trend + Momentum</v>
      </c>
      <c r="Q32">
        <f t="shared" si="5"/>
        <v>6</v>
      </c>
      <c r="R32">
        <f t="shared" si="6"/>
        <v>2592.5</v>
      </c>
      <c r="S32">
        <f t="shared" si="7"/>
        <v>2.3143683702989393E-3</v>
      </c>
      <c r="T32" t="str">
        <f t="shared" si="8"/>
        <v>DOWN</v>
      </c>
      <c r="U32" t="str">
        <f t="shared" si="9"/>
        <v>No T+M+I</v>
      </c>
      <c r="V32">
        <v>69592.935654601082</v>
      </c>
      <c r="W32">
        <v>68045.790244891949</v>
      </c>
      <c r="X32">
        <f t="shared" si="10"/>
        <v>1547.1454097091337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71980</v>
      </c>
      <c r="D33">
        <v>71980</v>
      </c>
      <c r="E33">
        <v>70880.05</v>
      </c>
      <c r="F33">
        <v>71020</v>
      </c>
      <c r="G33">
        <f>_xll.TA_TYPPRICE(D33,E33,F33)</f>
        <v>71293.349999999991</v>
      </c>
      <c r="H33">
        <v>71779.291856002994</v>
      </c>
      <c r="I33" t="str">
        <f t="shared" si="0"/>
        <v>DOWN</v>
      </c>
      <c r="J33">
        <v>71663.548574579181</v>
      </c>
      <c r="K33">
        <v>69848.045398458824</v>
      </c>
      <c r="L33" t="str">
        <f t="shared" si="1"/>
        <v>No Confirmation</v>
      </c>
      <c r="M33" t="str">
        <f t="shared" si="2"/>
        <v>No Trend</v>
      </c>
      <c r="N33">
        <v>57.230273860744482</v>
      </c>
      <c r="O33" t="str">
        <f t="shared" si="3"/>
        <v>No Momentum</v>
      </c>
      <c r="P33" t="str">
        <f t="shared" si="4"/>
        <v>No Trend + Momentum</v>
      </c>
      <c r="Q33">
        <f t="shared" si="5"/>
        <v>139.94999999999709</v>
      </c>
      <c r="R33">
        <f t="shared" si="6"/>
        <v>1099.9499999999971</v>
      </c>
      <c r="S33">
        <f t="shared" si="7"/>
        <v>0.12723305604799987</v>
      </c>
      <c r="T33" t="str">
        <f t="shared" si="8"/>
        <v>DOWN</v>
      </c>
      <c r="U33" t="str">
        <f t="shared" si="9"/>
        <v>No T+M+I</v>
      </c>
      <c r="V33">
        <v>69812.484015431692</v>
      </c>
      <c r="W33">
        <v>68266.102078603653</v>
      </c>
      <c r="X33">
        <f t="shared" si="10"/>
        <v>1546.3819368280383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71235</v>
      </c>
      <c r="D34">
        <v>73184.899999999994</v>
      </c>
      <c r="E34">
        <v>71198.899999999994</v>
      </c>
      <c r="F34">
        <v>73000</v>
      </c>
      <c r="G34">
        <f>_xll.TA_TYPPRICE(D34,E34,F34)</f>
        <v>72461.266666666663</v>
      </c>
      <c r="H34">
        <v>72120.279261334828</v>
      </c>
      <c r="I34" t="str">
        <f t="shared" si="0"/>
        <v>UP</v>
      </c>
      <c r="J34">
        <v>72001.626669117133</v>
      </c>
      <c r="K34">
        <v>70148.235309912416</v>
      </c>
      <c r="L34" t="str">
        <f t="shared" si="1"/>
        <v>UP</v>
      </c>
      <c r="M34" t="str">
        <f t="shared" si="2"/>
        <v>UP</v>
      </c>
      <c r="N34">
        <v>70.960980633959693</v>
      </c>
      <c r="O34" t="str">
        <f t="shared" si="3"/>
        <v>UP</v>
      </c>
      <c r="P34" t="str">
        <f t="shared" si="4"/>
        <v>UP</v>
      </c>
      <c r="Q34">
        <f t="shared" si="5"/>
        <v>1801.1000000000058</v>
      </c>
      <c r="R34">
        <f t="shared" si="6"/>
        <v>1986</v>
      </c>
      <c r="S34">
        <f t="shared" si="7"/>
        <v>0.90689828801611572</v>
      </c>
      <c r="T34" t="str">
        <f t="shared" si="8"/>
        <v>UP</v>
      </c>
      <c r="U34" t="str">
        <f t="shared" si="9"/>
        <v>UP</v>
      </c>
      <c r="V34">
        <v>70302.871089980661</v>
      </c>
      <c r="W34">
        <v>68616.761183892275</v>
      </c>
      <c r="X34">
        <f t="shared" si="10"/>
        <v>1686.1099060883862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73148</v>
      </c>
      <c r="D35">
        <v>73401</v>
      </c>
      <c r="E35">
        <v>71707.5</v>
      </c>
      <c r="F35">
        <v>71902</v>
      </c>
      <c r="G35">
        <f>_xll.TA_TYPPRICE(D35,E35,F35)</f>
        <v>72336.833333333328</v>
      </c>
      <c r="H35">
        <v>72228.556297334086</v>
      </c>
      <c r="I35" t="str">
        <f t="shared" si="0"/>
        <v>DOWN</v>
      </c>
      <c r="J35">
        <v>72312.598520424435</v>
      </c>
      <c r="K35">
        <v>70494.73857437633</v>
      </c>
      <c r="L35" t="str">
        <f t="shared" si="1"/>
        <v>No Confirmation</v>
      </c>
      <c r="M35" t="str">
        <f t="shared" si="2"/>
        <v>No Trend</v>
      </c>
      <c r="N35">
        <v>58.044002163365093</v>
      </c>
      <c r="O35" t="str">
        <f t="shared" si="3"/>
        <v>No Momentum</v>
      </c>
      <c r="P35" t="str">
        <f t="shared" si="4"/>
        <v>No Trend + Momentum</v>
      </c>
      <c r="Q35">
        <f t="shared" si="5"/>
        <v>194.5</v>
      </c>
      <c r="R35">
        <f t="shared" si="6"/>
        <v>1693.5</v>
      </c>
      <c r="S35">
        <f t="shared" si="7"/>
        <v>0.11485090050191911</v>
      </c>
      <c r="T35" t="str">
        <f t="shared" si="8"/>
        <v>DOWN</v>
      </c>
      <c r="U35" t="str">
        <f t="shared" si="9"/>
        <v>No T+M+I</v>
      </c>
      <c r="V35">
        <v>70548.890922291335</v>
      </c>
      <c r="W35">
        <v>68860.112207307655</v>
      </c>
      <c r="X35">
        <f t="shared" si="10"/>
        <v>1688.7787149836804</v>
      </c>
      <c r="Y35">
        <v>1197.9558133663604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72499.899999999994</v>
      </c>
      <c r="D36">
        <v>72870</v>
      </c>
      <c r="E36">
        <v>71560.2</v>
      </c>
      <c r="F36">
        <v>71575</v>
      </c>
      <c r="G36">
        <f>_xll.TA_TYPPRICE(D36,E36,F36)</f>
        <v>72001.733333333337</v>
      </c>
      <c r="H36">
        <v>72115.144815333711</v>
      </c>
      <c r="I36" t="str">
        <f t="shared" si="0"/>
        <v>DOWN</v>
      </c>
      <c r="J36">
        <v>72436.465515885677</v>
      </c>
      <c r="K36">
        <v>70731.507780070475</v>
      </c>
      <c r="L36" t="str">
        <f t="shared" si="1"/>
        <v>No Confirmation</v>
      </c>
      <c r="M36" t="str">
        <f t="shared" si="2"/>
        <v>No Trend</v>
      </c>
      <c r="N36">
        <v>54.360346959677329</v>
      </c>
      <c r="O36" t="str">
        <f t="shared" si="3"/>
        <v>No Momentum</v>
      </c>
      <c r="P36" t="str">
        <f t="shared" si="4"/>
        <v>No Trend + Momentum</v>
      </c>
      <c r="Q36">
        <f t="shared" si="5"/>
        <v>14.80000000000291</v>
      </c>
      <c r="R36">
        <f t="shared" si="6"/>
        <v>1309.8000000000029</v>
      </c>
      <c r="S36">
        <f t="shared" si="7"/>
        <v>1.1299435028250784E-2</v>
      </c>
      <c r="T36" t="str">
        <f t="shared" si="8"/>
        <v>DOWN</v>
      </c>
      <c r="U36" t="str">
        <f t="shared" si="9"/>
        <v>No T+M+I</v>
      </c>
      <c r="V36">
        <v>70706.753857323434</v>
      </c>
      <c r="W36">
        <v>69061.215006766346</v>
      </c>
      <c r="X36">
        <f t="shared" si="10"/>
        <v>1645.5388505570882</v>
      </c>
      <c r="Y36">
        <v>1287.4724208045059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71980</v>
      </c>
      <c r="D37">
        <v>72800</v>
      </c>
      <c r="E37">
        <v>71315.3</v>
      </c>
      <c r="F37">
        <v>71750</v>
      </c>
      <c r="G37">
        <f>_xll.TA_TYPPRICE(D37,E37,F37)</f>
        <v>71955.099999999991</v>
      </c>
      <c r="H37">
        <v>72035.122407666844</v>
      </c>
      <c r="I37" t="str">
        <f t="shared" si="0"/>
        <v>DOWN</v>
      </c>
      <c r="J37">
        <v>72517.250956799966</v>
      </c>
      <c r="K37">
        <v>70861.239384499262</v>
      </c>
      <c r="L37" t="str">
        <f t="shared" si="1"/>
        <v>No Confirmation</v>
      </c>
      <c r="M37" t="str">
        <f t="shared" si="2"/>
        <v>No Trend</v>
      </c>
      <c r="N37">
        <v>56.219038109959797</v>
      </c>
      <c r="O37" t="str">
        <f t="shared" si="3"/>
        <v>No Momentum</v>
      </c>
      <c r="P37" t="str">
        <f t="shared" si="4"/>
        <v>No Trend + Momentum</v>
      </c>
      <c r="Q37">
        <f t="shared" si="5"/>
        <v>434.69999999999709</v>
      </c>
      <c r="R37">
        <f t="shared" si="6"/>
        <v>1484.6999999999971</v>
      </c>
      <c r="S37">
        <f t="shared" si="7"/>
        <v>0.2927864214992914</v>
      </c>
      <c r="T37" t="str">
        <f t="shared" si="8"/>
        <v>No Indication</v>
      </c>
      <c r="U37" t="str">
        <f t="shared" si="9"/>
        <v>No T+M+I</v>
      </c>
      <c r="V37">
        <v>70867.253263889055</v>
      </c>
      <c r="W37">
        <v>69260.384265524393</v>
      </c>
      <c r="X37">
        <f t="shared" si="10"/>
        <v>1606.8689983646618</v>
      </c>
      <c r="Y37">
        <v>1351.351736316537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71850</v>
      </c>
      <c r="D38">
        <v>72297.899999999994</v>
      </c>
      <c r="E38">
        <v>71324.55</v>
      </c>
      <c r="F38">
        <v>71600</v>
      </c>
      <c r="G38">
        <f>_xll.TA_TYPPRICE(D38,E38,F38)</f>
        <v>71740.816666666666</v>
      </c>
      <c r="H38">
        <v>71887.969537166762</v>
      </c>
      <c r="I38" t="str">
        <f t="shared" si="0"/>
        <v>DOWN</v>
      </c>
      <c r="J38">
        <v>72468.506299733301</v>
      </c>
      <c r="K38">
        <v>70964.197299054984</v>
      </c>
      <c r="L38" t="str">
        <f t="shared" si="1"/>
        <v>No Confirmation</v>
      </c>
      <c r="M38" t="str">
        <f t="shared" si="2"/>
        <v>No Trend</v>
      </c>
      <c r="N38">
        <v>53.868522268936793</v>
      </c>
      <c r="O38" t="str">
        <f t="shared" si="3"/>
        <v>No Momentum</v>
      </c>
      <c r="P38" t="str">
        <f t="shared" si="4"/>
        <v>No Trend + Momentum</v>
      </c>
      <c r="Q38">
        <f t="shared" si="5"/>
        <v>275.44999999999709</v>
      </c>
      <c r="R38">
        <f t="shared" si="6"/>
        <v>973.34999999999127</v>
      </c>
      <c r="S38">
        <f t="shared" si="7"/>
        <v>0.28299172959367092</v>
      </c>
      <c r="T38" t="str">
        <f t="shared" si="8"/>
        <v>No Indication</v>
      </c>
      <c r="U38" t="str">
        <f t="shared" si="9"/>
        <v>No T+M+I</v>
      </c>
      <c r="V38">
        <v>70979.983530983052</v>
      </c>
      <c r="W38">
        <v>69433.689134744811</v>
      </c>
      <c r="X38">
        <f t="shared" si="10"/>
        <v>1546.2943962382415</v>
      </c>
      <c r="Y38">
        <v>1390.3402683008778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72198.899999999994</v>
      </c>
      <c r="D39">
        <v>72495</v>
      </c>
      <c r="E39">
        <v>70650.100000000006</v>
      </c>
      <c r="F39">
        <v>70841</v>
      </c>
      <c r="G39">
        <f>_xll.TA_TYPPRICE(D39,E39,F39)</f>
        <v>71328.7</v>
      </c>
      <c r="H39">
        <v>71608.334768583387</v>
      </c>
      <c r="I39" t="str">
        <f t="shared" si="0"/>
        <v>DOWN</v>
      </c>
      <c r="J39">
        <v>72474.393788681453</v>
      </c>
      <c r="K39">
        <v>70894.397899264994</v>
      </c>
      <c r="L39" t="str">
        <f t="shared" si="1"/>
        <v>DOWN</v>
      </c>
      <c r="M39" t="str">
        <f t="shared" si="2"/>
        <v>DOWN</v>
      </c>
      <c r="N39">
        <v>42.60240190718028</v>
      </c>
      <c r="O39" t="str">
        <f t="shared" si="3"/>
        <v>No Momentum</v>
      </c>
      <c r="P39" t="str">
        <f t="shared" si="4"/>
        <v>No Trend + Momentum</v>
      </c>
      <c r="Q39">
        <f t="shared" si="5"/>
        <v>190.89999999999418</v>
      </c>
      <c r="R39">
        <f t="shared" si="6"/>
        <v>1844.8999999999942</v>
      </c>
      <c r="S39">
        <f t="shared" si="7"/>
        <v>0.10347444305924157</v>
      </c>
      <c r="T39" t="str">
        <f t="shared" si="8"/>
        <v>DOWN</v>
      </c>
      <c r="U39" t="str">
        <f t="shared" si="9"/>
        <v>No T+M+I</v>
      </c>
      <c r="V39">
        <v>70958.601449293346</v>
      </c>
      <c r="W39">
        <v>69537.93438402297</v>
      </c>
      <c r="X39">
        <f t="shared" si="10"/>
        <v>1420.667065270376</v>
      </c>
      <c r="Y39">
        <v>1396.4056276947774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71500</v>
      </c>
      <c r="D40">
        <v>71500</v>
      </c>
      <c r="E40">
        <v>69596</v>
      </c>
      <c r="F40">
        <v>69780</v>
      </c>
      <c r="G40">
        <f>_xll.TA_TYPPRICE(D40,E40,F40)</f>
        <v>70292</v>
      </c>
      <c r="H40">
        <v>70950.167384291693</v>
      </c>
      <c r="I40" t="str">
        <f t="shared" si="0"/>
        <v>DOWN</v>
      </c>
      <c r="J40">
        <v>72257.861835641132</v>
      </c>
      <c r="K40">
        <v>70605.865032761663</v>
      </c>
      <c r="L40" t="str">
        <f t="shared" si="1"/>
        <v>DOWN</v>
      </c>
      <c r="M40" t="str">
        <f t="shared" si="2"/>
        <v>DOWN</v>
      </c>
      <c r="N40">
        <v>31.200361579289616</v>
      </c>
      <c r="O40" t="str">
        <f t="shared" si="3"/>
        <v>DOWN</v>
      </c>
      <c r="P40" t="str">
        <f t="shared" si="4"/>
        <v>DOWN</v>
      </c>
      <c r="Q40">
        <f t="shared" si="5"/>
        <v>184</v>
      </c>
      <c r="R40">
        <f t="shared" si="6"/>
        <v>1904</v>
      </c>
      <c r="S40">
        <f t="shared" si="7"/>
        <v>9.6638655462184878E-2</v>
      </c>
      <c r="T40" t="str">
        <f t="shared" si="8"/>
        <v>DOWN</v>
      </c>
      <c r="U40" t="str">
        <f t="shared" si="9"/>
        <v>DOWN</v>
      </c>
      <c r="V40">
        <v>70777.27814940206</v>
      </c>
      <c r="W40">
        <v>69555.86517039164</v>
      </c>
      <c r="X40">
        <f t="shared" si="10"/>
        <v>1221.4129790104198</v>
      </c>
      <c r="Y40">
        <v>1361.407097957906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69955</v>
      </c>
      <c r="D41">
        <v>70400</v>
      </c>
      <c r="E41">
        <v>68270</v>
      </c>
      <c r="F41">
        <v>68301</v>
      </c>
      <c r="G41">
        <f>_xll.TA_TYPPRICE(D41,E41,F41)</f>
        <v>68990.333333333328</v>
      </c>
      <c r="H41">
        <v>69970.250358812511</v>
      </c>
      <c r="I41" t="str">
        <f t="shared" si="0"/>
        <v>DOWN</v>
      </c>
      <c r="J41">
        <v>71845.003649943101</v>
      </c>
      <c r="K41">
        <v>70086.783914370186</v>
      </c>
      <c r="L41" t="str">
        <f t="shared" si="1"/>
        <v>DOWN</v>
      </c>
      <c r="M41" t="str">
        <f t="shared" si="2"/>
        <v>DOWN</v>
      </c>
      <c r="N41">
        <v>21.277578582200842</v>
      </c>
      <c r="O41" t="str">
        <f t="shared" si="3"/>
        <v>DOWN</v>
      </c>
      <c r="P41" t="str">
        <f t="shared" si="4"/>
        <v>DOWN</v>
      </c>
      <c r="Q41">
        <f t="shared" si="5"/>
        <v>31</v>
      </c>
      <c r="R41">
        <f t="shared" si="6"/>
        <v>2130</v>
      </c>
      <c r="S41">
        <f t="shared" si="7"/>
        <v>1.4553990610328639E-2</v>
      </c>
      <c r="T41" t="str">
        <f t="shared" si="8"/>
        <v>DOWN</v>
      </c>
      <c r="U41" t="str">
        <f t="shared" si="9"/>
        <v>DOWN</v>
      </c>
      <c r="V41">
        <v>70396.312280263286</v>
      </c>
      <c r="W41">
        <v>69462.912194807068</v>
      </c>
      <c r="X41">
        <f t="shared" si="10"/>
        <v>933.40008545621822</v>
      </c>
      <c r="Y41">
        <v>1275.8056954575684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70157.2</v>
      </c>
      <c r="AE41">
        <f t="shared" si="16"/>
        <v>69586.350000000006</v>
      </c>
      <c r="AF41">
        <f t="shared" si="17"/>
        <v>69335</v>
      </c>
      <c r="AG41">
        <f t="shared" si="18"/>
        <v>69083.650000000009</v>
      </c>
      <c r="AH41">
        <f t="shared" si="19"/>
        <v>69083.650000000009</v>
      </c>
    </row>
    <row r="42" spans="1:34" x14ac:dyDescent="0.25">
      <c r="A42" t="s">
        <v>5</v>
      </c>
      <c r="B42" s="1">
        <v>42914</v>
      </c>
      <c r="C42">
        <v>68585.55</v>
      </c>
      <c r="D42">
        <v>69399</v>
      </c>
      <c r="E42">
        <v>67801.5</v>
      </c>
      <c r="F42">
        <v>69198</v>
      </c>
      <c r="G42">
        <f>_xll.TA_TYPPRICE(D42,E42,F42)</f>
        <v>68799.5</v>
      </c>
      <c r="H42">
        <v>69384.875179406255</v>
      </c>
      <c r="I42" t="str">
        <f t="shared" si="0"/>
        <v>DOWN</v>
      </c>
      <c r="J42">
        <v>71301.447283289075</v>
      </c>
      <c r="K42">
        <v>69578.943044510146</v>
      </c>
      <c r="L42" t="str">
        <f t="shared" si="1"/>
        <v>DOWN</v>
      </c>
      <c r="M42" t="str">
        <f t="shared" si="2"/>
        <v>DOWN</v>
      </c>
      <c r="N42">
        <v>36.570754782939837</v>
      </c>
      <c r="O42" t="str">
        <f t="shared" si="3"/>
        <v>DOWN</v>
      </c>
      <c r="P42" t="str">
        <f t="shared" si="4"/>
        <v>DOWN</v>
      </c>
      <c r="Q42">
        <f t="shared" si="5"/>
        <v>1396.5</v>
      </c>
      <c r="R42">
        <f t="shared" si="6"/>
        <v>1597.5</v>
      </c>
      <c r="S42">
        <f t="shared" si="7"/>
        <v>0.87417840375586853</v>
      </c>
      <c r="T42" t="str">
        <f t="shared" si="8"/>
        <v>UP</v>
      </c>
      <c r="U42" t="str">
        <f t="shared" si="9"/>
        <v>No T+M+I</v>
      </c>
      <c r="V42">
        <v>70211.956544838162</v>
      </c>
      <c r="W42">
        <v>69443.289069265797</v>
      </c>
      <c r="X42">
        <f t="shared" si="10"/>
        <v>768.66747557236522</v>
      </c>
      <c r="Y42">
        <v>1174.3780514805278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69270</v>
      </c>
      <c r="D43">
        <v>69846.75</v>
      </c>
      <c r="E43">
        <v>68500</v>
      </c>
      <c r="F43">
        <v>68575</v>
      </c>
      <c r="G43">
        <f>_xll.TA_TYPPRICE(D43,E43,F43)</f>
        <v>68973.916666666672</v>
      </c>
      <c r="H43">
        <v>69179.395923036471</v>
      </c>
      <c r="I43" t="str">
        <f t="shared" si="0"/>
        <v>DOWN</v>
      </c>
      <c r="J43">
        <v>70978.181220335944</v>
      </c>
      <c r="K43">
        <v>69339.177923507887</v>
      </c>
      <c r="L43" t="str">
        <f t="shared" si="1"/>
        <v>DOWN</v>
      </c>
      <c r="M43" t="str">
        <f t="shared" si="2"/>
        <v>DOWN</v>
      </c>
      <c r="N43">
        <v>31.292970291136619</v>
      </c>
      <c r="O43" t="str">
        <f t="shared" si="3"/>
        <v>DOWN</v>
      </c>
      <c r="P43" t="str">
        <f t="shared" si="4"/>
        <v>DOWN</v>
      </c>
      <c r="Q43">
        <f t="shared" si="5"/>
        <v>75</v>
      </c>
      <c r="R43">
        <f t="shared" si="6"/>
        <v>1346.75</v>
      </c>
      <c r="S43">
        <f t="shared" si="7"/>
        <v>5.5689623166883237E-2</v>
      </c>
      <c r="T43" t="str">
        <f t="shared" si="8"/>
        <v>DOWN</v>
      </c>
      <c r="U43" t="str">
        <f t="shared" si="9"/>
        <v>DOWN</v>
      </c>
      <c r="V43">
        <v>69960.117076401526</v>
      </c>
      <c r="W43">
        <v>69378.9713604313</v>
      </c>
      <c r="X43">
        <f t="shared" si="10"/>
        <v>581.14571597022587</v>
      </c>
      <c r="Y43">
        <v>1055.7315843784675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69693.2</v>
      </c>
      <c r="AE43">
        <f t="shared" si="16"/>
        <v>69332.3</v>
      </c>
      <c r="AF43">
        <f t="shared" si="17"/>
        <v>69173.400000000009</v>
      </c>
      <c r="AG43">
        <f t="shared" si="18"/>
        <v>69014.45</v>
      </c>
      <c r="AH43">
        <f t="shared" si="19"/>
        <v>69014.45</v>
      </c>
    </row>
    <row r="44" spans="1:34" x14ac:dyDescent="0.25">
      <c r="A44" t="s">
        <v>5</v>
      </c>
      <c r="B44" s="1">
        <v>42916</v>
      </c>
      <c r="C44">
        <v>68400</v>
      </c>
      <c r="D44">
        <v>68750</v>
      </c>
      <c r="E44">
        <v>67850.100000000006</v>
      </c>
      <c r="F44">
        <v>68458</v>
      </c>
      <c r="G44">
        <f>_xll.TA_TYPPRICE(D44,E44,F44)</f>
        <v>68352.7</v>
      </c>
      <c r="H44">
        <v>68766.047961518227</v>
      </c>
      <c r="I44" t="str">
        <f t="shared" si="0"/>
        <v>DOWN</v>
      </c>
      <c r="J44">
        <v>70483.029838039074</v>
      </c>
      <c r="K44">
        <v>69008.271718283911</v>
      </c>
      <c r="L44" t="str">
        <f t="shared" si="1"/>
        <v>DOWN</v>
      </c>
      <c r="M44" t="str">
        <f t="shared" si="2"/>
        <v>DOWN</v>
      </c>
      <c r="N44">
        <v>30.267547902634373</v>
      </c>
      <c r="O44" t="str">
        <f t="shared" si="3"/>
        <v>DOWN</v>
      </c>
      <c r="P44" t="str">
        <f t="shared" si="4"/>
        <v>DOWN</v>
      </c>
      <c r="Q44">
        <f t="shared" si="5"/>
        <v>607.89999999999418</v>
      </c>
      <c r="R44">
        <f t="shared" si="6"/>
        <v>899.89999999999418</v>
      </c>
      <c r="S44">
        <f t="shared" si="7"/>
        <v>0.67551950216690537</v>
      </c>
      <c r="T44" t="str">
        <f t="shared" si="8"/>
        <v>No Indication</v>
      </c>
      <c r="U44" t="str">
        <f t="shared" si="9"/>
        <v>No T+M+I</v>
      </c>
      <c r="V44">
        <v>69729.022141570516</v>
      </c>
      <c r="W44">
        <v>69310.751259658617</v>
      </c>
      <c r="X44">
        <f t="shared" si="10"/>
        <v>418.27088191189978</v>
      </c>
      <c r="Y44">
        <v>928.23944388515395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68458.5</v>
      </c>
      <c r="D45">
        <v>71250</v>
      </c>
      <c r="E45">
        <v>68201</v>
      </c>
      <c r="F45">
        <v>71199</v>
      </c>
      <c r="G45">
        <f>_xll.TA_TYPPRICE(D45,E45,F45)</f>
        <v>70216.666666666672</v>
      </c>
      <c r="H45">
        <v>69491.357314092456</v>
      </c>
      <c r="I45" t="str">
        <f t="shared" si="0"/>
        <v>UP</v>
      </c>
      <c r="J45">
        <v>70653.467651808169</v>
      </c>
      <c r="K45">
        <v>68828.878003109712</v>
      </c>
      <c r="L45" t="str">
        <f t="shared" si="1"/>
        <v>UP</v>
      </c>
      <c r="M45" t="str">
        <f t="shared" si="2"/>
        <v>UP</v>
      </c>
      <c r="N45">
        <v>64.414914135846729</v>
      </c>
      <c r="O45" t="str">
        <f t="shared" si="3"/>
        <v>UP</v>
      </c>
      <c r="P45" t="str">
        <f t="shared" si="4"/>
        <v>UP</v>
      </c>
      <c r="Q45">
        <f t="shared" si="5"/>
        <v>2998</v>
      </c>
      <c r="R45">
        <f t="shared" si="6"/>
        <v>3049</v>
      </c>
      <c r="S45">
        <f t="shared" si="7"/>
        <v>0.98327320432928833</v>
      </c>
      <c r="T45" t="str">
        <f t="shared" si="8"/>
        <v>UP</v>
      </c>
      <c r="U45" t="str">
        <f t="shared" si="9"/>
        <v>UP</v>
      </c>
      <c r="V45">
        <v>69955.172581328894</v>
      </c>
      <c r="W45">
        <v>69450.621536720937</v>
      </c>
      <c r="X45">
        <f t="shared" si="10"/>
        <v>504.55104460795701</v>
      </c>
      <c r="Y45">
        <v>843.50176402971454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71260</v>
      </c>
      <c r="D46">
        <v>71500</v>
      </c>
      <c r="E46">
        <v>70029.7</v>
      </c>
      <c r="F46">
        <v>70105</v>
      </c>
      <c r="G46">
        <f>_xll.TA_TYPPRICE(D46,E46,F46)</f>
        <v>70544.900000000009</v>
      </c>
      <c r="H46">
        <v>70018.12865704624</v>
      </c>
      <c r="I46" t="str">
        <f t="shared" si="0"/>
        <v>UP</v>
      </c>
      <c r="J46">
        <v>70841.585951406349</v>
      </c>
      <c r="K46">
        <v>69095.727335752003</v>
      </c>
      <c r="L46" t="str">
        <f t="shared" si="1"/>
        <v>No Confirmation</v>
      </c>
      <c r="M46" t="str">
        <f t="shared" si="2"/>
        <v>No Trend</v>
      </c>
      <c r="N46">
        <v>51.767592977273821</v>
      </c>
      <c r="O46" t="str">
        <f t="shared" si="3"/>
        <v>No Momentum</v>
      </c>
      <c r="P46" t="str">
        <f t="shared" si="4"/>
        <v>No Trend + Momentum</v>
      </c>
      <c r="Q46">
        <f t="shared" si="5"/>
        <v>75.30000000000291</v>
      </c>
      <c r="R46">
        <f t="shared" si="6"/>
        <v>1470.3000000000029</v>
      </c>
      <c r="S46">
        <f t="shared" si="7"/>
        <v>5.1214037951440361E-2</v>
      </c>
      <c r="T46" t="str">
        <f t="shared" si="8"/>
        <v>DOWN</v>
      </c>
      <c r="U46" t="str">
        <f t="shared" si="9"/>
        <v>No T+M+I</v>
      </c>
      <c r="V46">
        <v>69978.222953432138</v>
      </c>
      <c r="W46">
        <v>69499.094015482347</v>
      </c>
      <c r="X46">
        <f t="shared" si="10"/>
        <v>479.12893794979027</v>
      </c>
      <c r="Y46">
        <v>770.62719881372971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70401</v>
      </c>
      <c r="D47">
        <v>71120.350000000006</v>
      </c>
      <c r="E47">
        <v>70259.899999999994</v>
      </c>
      <c r="F47">
        <v>70601</v>
      </c>
      <c r="G47">
        <f>_xll.TA_TYPPRICE(D47,E47,F47)</f>
        <v>70660.416666666672</v>
      </c>
      <c r="H47">
        <v>70339.272661856463</v>
      </c>
      <c r="I47" t="str">
        <f t="shared" si="0"/>
        <v>UP</v>
      </c>
      <c r="J47">
        <v>70903.533517760501</v>
      </c>
      <c r="K47">
        <v>69354.432372251555</v>
      </c>
      <c r="L47" t="str">
        <f t="shared" si="1"/>
        <v>No Confirmation</v>
      </c>
      <c r="M47" t="str">
        <f t="shared" si="2"/>
        <v>No Trend</v>
      </c>
      <c r="N47">
        <v>56.597124301657907</v>
      </c>
      <c r="O47" t="str">
        <f t="shared" si="3"/>
        <v>No Momentum</v>
      </c>
      <c r="P47" t="str">
        <f t="shared" si="4"/>
        <v>No Trend + Momentum</v>
      </c>
      <c r="Q47">
        <f t="shared" si="5"/>
        <v>341.10000000000582</v>
      </c>
      <c r="R47">
        <f t="shared" si="6"/>
        <v>860.45000000001164</v>
      </c>
      <c r="S47">
        <f t="shared" si="7"/>
        <v>0.3964204776570413</v>
      </c>
      <c r="T47" t="str">
        <f t="shared" si="8"/>
        <v>No Indication</v>
      </c>
      <c r="U47" t="str">
        <f t="shared" si="9"/>
        <v>No T+M+I</v>
      </c>
      <c r="V47">
        <v>70074.034806750264</v>
      </c>
      <c r="W47">
        <v>69580.716681002174</v>
      </c>
      <c r="X47">
        <f t="shared" si="10"/>
        <v>493.3181257480901</v>
      </c>
      <c r="Y47">
        <v>715.16538420060181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70984</v>
      </c>
      <c r="D48">
        <v>71450</v>
      </c>
      <c r="E48">
        <v>70005</v>
      </c>
      <c r="F48">
        <v>70005</v>
      </c>
      <c r="G48">
        <f>_xll.TA_TYPPRICE(D48,E48,F48)</f>
        <v>70486.666666666672</v>
      </c>
      <c r="H48">
        <v>70412.96966426156</v>
      </c>
      <c r="I48" t="str">
        <f t="shared" si="0"/>
        <v>DOWN</v>
      </c>
      <c r="J48">
        <v>71024.970513813721</v>
      </c>
      <c r="K48">
        <v>69499.002956195647</v>
      </c>
      <c r="L48" t="str">
        <f t="shared" si="1"/>
        <v>No Confirmation</v>
      </c>
      <c r="M48" t="str">
        <f t="shared" si="2"/>
        <v>No Trend</v>
      </c>
      <c r="N48">
        <v>49.197884889148625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1445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70063.414067250225</v>
      </c>
      <c r="W48">
        <v>69612.145075002016</v>
      </c>
      <c r="X48">
        <f t="shared" si="10"/>
        <v>451.26899224820954</v>
      </c>
      <c r="Y48">
        <v>662.38610581012335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70801.7</v>
      </c>
      <c r="D49">
        <v>70801.7</v>
      </c>
      <c r="E49">
        <v>69575</v>
      </c>
      <c r="F49">
        <v>69839</v>
      </c>
      <c r="G49">
        <f>_xll.TA_TYPPRICE(D49,E49,F49)</f>
        <v>70071.900000000009</v>
      </c>
      <c r="H49">
        <v>70242.434832130792</v>
      </c>
      <c r="I49" t="str">
        <f t="shared" si="0"/>
        <v>DOWN</v>
      </c>
      <c r="J49">
        <v>70975.354844077345</v>
      </c>
      <c r="K49">
        <v>69515.891188152164</v>
      </c>
      <c r="L49" t="str">
        <f t="shared" si="1"/>
        <v>No Confirmation</v>
      </c>
      <c r="M49" t="str">
        <f t="shared" si="2"/>
        <v>No Trend</v>
      </c>
      <c r="N49">
        <v>47.056078133525489</v>
      </c>
      <c r="O49" t="str">
        <f t="shared" si="3"/>
        <v>No Momentum</v>
      </c>
      <c r="P49" t="str">
        <f t="shared" si="4"/>
        <v>No Trend + Momentum</v>
      </c>
      <c r="Q49">
        <f t="shared" si="5"/>
        <v>264</v>
      </c>
      <c r="R49">
        <f t="shared" si="6"/>
        <v>1226.6999999999971</v>
      </c>
      <c r="S49">
        <f t="shared" si="7"/>
        <v>0.21521154316458843</v>
      </c>
      <c r="T49" t="str">
        <f t="shared" si="8"/>
        <v>No Indication</v>
      </c>
      <c r="U49" t="str">
        <f t="shared" si="9"/>
        <v>No T+M+I</v>
      </c>
      <c r="V49">
        <v>70028.888826134804</v>
      </c>
      <c r="W49">
        <v>69628.949143520382</v>
      </c>
      <c r="X49">
        <f t="shared" si="10"/>
        <v>399.93968261442205</v>
      </c>
      <c r="Y49">
        <v>609.89682117098312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69900</v>
      </c>
      <c r="D50">
        <v>70450</v>
      </c>
      <c r="E50">
        <v>69403</v>
      </c>
      <c r="F50">
        <v>69500</v>
      </c>
      <c r="G50">
        <f>_xll.TA_TYPPRICE(D50,E50,F50)</f>
        <v>69784.333333333328</v>
      </c>
      <c r="H50">
        <v>70013.384082732053</v>
      </c>
      <c r="I50" t="str">
        <f t="shared" si="0"/>
        <v>DOWN</v>
      </c>
      <c r="J50">
        <v>70858.609323171273</v>
      </c>
      <c r="K50">
        <v>69490.804257451688</v>
      </c>
      <c r="L50" t="str">
        <f t="shared" si="1"/>
        <v>No Confirmation</v>
      </c>
      <c r="M50" t="str">
        <f t="shared" si="2"/>
        <v>No Trend</v>
      </c>
      <c r="N50">
        <v>42.349709793746989</v>
      </c>
      <c r="O50" t="str">
        <f t="shared" si="3"/>
        <v>No Momentum</v>
      </c>
      <c r="P50" t="str">
        <f t="shared" si="4"/>
        <v>No Trend + Momentum</v>
      </c>
      <c r="Q50">
        <f t="shared" si="5"/>
        <v>97</v>
      </c>
      <c r="R50">
        <f t="shared" si="6"/>
        <v>1047</v>
      </c>
      <c r="S50">
        <f t="shared" si="7"/>
        <v>9.2645654250238782E-2</v>
      </c>
      <c r="T50" t="str">
        <f t="shared" si="8"/>
        <v>DOWN</v>
      </c>
      <c r="U50" t="str">
        <f t="shared" si="9"/>
        <v>No T+M+I</v>
      </c>
      <c r="V50">
        <v>69947.521314421756</v>
      </c>
      <c r="W50">
        <v>69619.397355111461</v>
      </c>
      <c r="X50">
        <f t="shared" si="10"/>
        <v>328.12395931029459</v>
      </c>
      <c r="Y50">
        <v>553.54224879884543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69600</v>
      </c>
      <c r="D51">
        <v>70079.850000000006</v>
      </c>
      <c r="E51">
        <v>68863.5</v>
      </c>
      <c r="F51">
        <v>69200</v>
      </c>
      <c r="G51">
        <f>_xll.TA_TYPPRICE(D51,E51,F51)</f>
        <v>69381.116666666669</v>
      </c>
      <c r="H51">
        <v>69697.250374699361</v>
      </c>
      <c r="I51" t="str">
        <f t="shared" si="0"/>
        <v>DOWN</v>
      </c>
      <c r="J51">
        <v>70685.551695799877</v>
      </c>
      <c r="K51">
        <v>69351.403311351314</v>
      </c>
      <c r="L51" t="str">
        <f t="shared" si="1"/>
        <v>DOWN</v>
      </c>
      <c r="M51" t="str">
        <f t="shared" si="2"/>
        <v>DOWN</v>
      </c>
      <c r="N51">
        <v>38.130997385888122</v>
      </c>
      <c r="O51" t="str">
        <f t="shared" si="3"/>
        <v>DOWN</v>
      </c>
      <c r="P51" t="str">
        <f t="shared" si="4"/>
        <v>DOWN</v>
      </c>
      <c r="Q51">
        <f t="shared" si="5"/>
        <v>336.5</v>
      </c>
      <c r="R51">
        <f t="shared" si="6"/>
        <v>1216.3500000000058</v>
      </c>
      <c r="S51">
        <f t="shared" si="7"/>
        <v>0.27664734656965378</v>
      </c>
      <c r="T51" t="str">
        <f t="shared" si="8"/>
        <v>No Indication</v>
      </c>
      <c r="U51" t="str">
        <f t="shared" si="9"/>
        <v>No T+M+I</v>
      </c>
      <c r="V51">
        <v>69832.518035279951</v>
      </c>
      <c r="W51">
        <v>69588.330884362469</v>
      </c>
      <c r="X51">
        <f t="shared" si="10"/>
        <v>244.18715091748163</v>
      </c>
      <c r="Y51">
        <v>491.67122922257266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69201</v>
      </c>
      <c r="D52">
        <v>70295</v>
      </c>
      <c r="E52">
        <v>68800</v>
      </c>
      <c r="F52">
        <v>70000</v>
      </c>
      <c r="G52">
        <f>_xll.TA_TYPPRICE(D52,E52,F52)</f>
        <v>69698.333333333328</v>
      </c>
      <c r="H52">
        <v>69697.791854016337</v>
      </c>
      <c r="I52" t="str">
        <f t="shared" si="0"/>
        <v>UP</v>
      </c>
      <c r="J52">
        <v>70598.762430066578</v>
      </c>
      <c r="K52">
        <v>69228.869242162138</v>
      </c>
      <c r="L52" t="str">
        <f t="shared" si="1"/>
        <v>No Confirmation</v>
      </c>
      <c r="M52" t="str">
        <f t="shared" si="2"/>
        <v>No Trend</v>
      </c>
      <c r="N52">
        <v>53.553669753895839</v>
      </c>
      <c r="O52" t="str">
        <f t="shared" si="3"/>
        <v>No Momentum</v>
      </c>
      <c r="P52" t="str">
        <f t="shared" si="4"/>
        <v>No Trend + Momentum</v>
      </c>
      <c r="Q52">
        <f t="shared" si="5"/>
        <v>1200</v>
      </c>
      <c r="R52">
        <f t="shared" si="6"/>
        <v>1495</v>
      </c>
      <c r="S52">
        <f t="shared" si="7"/>
        <v>0.80267558528428096</v>
      </c>
      <c r="T52" t="str">
        <f t="shared" si="8"/>
        <v>UP</v>
      </c>
      <c r="U52" t="str">
        <f t="shared" si="9"/>
        <v>No T+M+I</v>
      </c>
      <c r="V52">
        <v>69858.284491390732</v>
      </c>
      <c r="W52">
        <v>69618.824892928213</v>
      </c>
      <c r="X52">
        <f t="shared" si="10"/>
        <v>239.45959846251935</v>
      </c>
      <c r="Y52">
        <v>441.22890307056201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70300</v>
      </c>
      <c r="D53">
        <v>70399.95</v>
      </c>
      <c r="E53">
        <v>69526</v>
      </c>
      <c r="F53">
        <v>69765</v>
      </c>
      <c r="G53">
        <f>_xll.TA_TYPPRICE(D53,E53,F53)</f>
        <v>69896.983333333337</v>
      </c>
      <c r="H53">
        <v>69797.387593674837</v>
      </c>
      <c r="I53" t="str">
        <f t="shared" si="0"/>
        <v>DOWN</v>
      </c>
      <c r="J53">
        <v>70554.581890051777</v>
      </c>
      <c r="K53">
        <v>69294.898299459441</v>
      </c>
      <c r="L53" t="str">
        <f t="shared" si="1"/>
        <v>No Confirmation</v>
      </c>
      <c r="M53" t="str">
        <f t="shared" si="2"/>
        <v>No Trend</v>
      </c>
      <c r="N53">
        <v>49.062835277512647</v>
      </c>
      <c r="O53" t="str">
        <f t="shared" si="3"/>
        <v>No Momentum</v>
      </c>
      <c r="P53" t="str">
        <f t="shared" si="4"/>
        <v>No Trend + Momentum</v>
      </c>
      <c r="Q53">
        <f t="shared" si="5"/>
        <v>239</v>
      </c>
      <c r="R53">
        <f t="shared" si="6"/>
        <v>873.94999999999709</v>
      </c>
      <c r="S53">
        <f t="shared" si="7"/>
        <v>0.27347102236970172</v>
      </c>
      <c r="T53" t="str">
        <f t="shared" si="8"/>
        <v>No Indication</v>
      </c>
      <c r="U53" t="str">
        <f t="shared" si="9"/>
        <v>No T+M+I</v>
      </c>
      <c r="V53">
        <v>69843.93303117677</v>
      </c>
      <c r="W53">
        <v>69629.652678637227</v>
      </c>
      <c r="X53">
        <f t="shared" si="10"/>
        <v>214.28035253954295</v>
      </c>
      <c r="Y53">
        <v>395.83919296435818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69999</v>
      </c>
      <c r="D54">
        <v>70000</v>
      </c>
      <c r="E54">
        <v>69150</v>
      </c>
      <c r="F54">
        <v>69545</v>
      </c>
      <c r="G54">
        <f>_xll.TA_TYPPRICE(D54,E54,F54)</f>
        <v>69565</v>
      </c>
      <c r="H54">
        <v>69681.193796837411</v>
      </c>
      <c r="I54" t="str">
        <f t="shared" si="0"/>
        <v>DOWN</v>
      </c>
      <c r="J54">
        <v>70431.341470040265</v>
      </c>
      <c r="K54">
        <v>69262.698677357344</v>
      </c>
      <c r="L54" t="str">
        <f t="shared" si="1"/>
        <v>No Confirmation</v>
      </c>
      <c r="M54" t="str">
        <f t="shared" si="2"/>
        <v>No Trend</v>
      </c>
      <c r="N54">
        <v>44.678523262532345</v>
      </c>
      <c r="O54" t="str">
        <f t="shared" si="3"/>
        <v>No Momentum</v>
      </c>
      <c r="P54" t="str">
        <f t="shared" si="4"/>
        <v>No Trend + Momentum</v>
      </c>
      <c r="Q54">
        <f t="shared" si="5"/>
        <v>395</v>
      </c>
      <c r="R54">
        <f t="shared" si="6"/>
        <v>850</v>
      </c>
      <c r="S54">
        <f t="shared" si="7"/>
        <v>0.46470588235294119</v>
      </c>
      <c r="T54" t="str">
        <f t="shared" si="8"/>
        <v>No Indication</v>
      </c>
      <c r="U54" t="str">
        <f t="shared" si="9"/>
        <v>No T+M+I</v>
      </c>
      <c r="V54">
        <v>69797.943334072654</v>
      </c>
      <c r="W54">
        <v>69623.382109849277</v>
      </c>
      <c r="X54">
        <f t="shared" si="10"/>
        <v>174.56122422337648</v>
      </c>
      <c r="Y54">
        <v>351.58359921616182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69662</v>
      </c>
      <c r="D55">
        <v>70274</v>
      </c>
      <c r="E55">
        <v>69100</v>
      </c>
      <c r="F55">
        <v>69911</v>
      </c>
      <c r="G55">
        <f>_xll.TA_TYPPRICE(D55,E55,F55)</f>
        <v>69761.666666666672</v>
      </c>
      <c r="H55">
        <v>69721.430231752049</v>
      </c>
      <c r="I55" t="str">
        <f t="shared" si="0"/>
        <v>UP</v>
      </c>
      <c r="J55">
        <v>70396.376698920212</v>
      </c>
      <c r="K55">
        <v>69226.543415722379</v>
      </c>
      <c r="L55" t="str">
        <f t="shared" si="1"/>
        <v>No Confirmation</v>
      </c>
      <c r="M55" t="str">
        <f t="shared" si="2"/>
        <v>No Trend</v>
      </c>
      <c r="N55">
        <v>53.347909277294256</v>
      </c>
      <c r="O55" t="str">
        <f t="shared" si="3"/>
        <v>No Momentum</v>
      </c>
      <c r="P55" t="str">
        <f t="shared" si="4"/>
        <v>No Trend + Momentum</v>
      </c>
      <c r="Q55">
        <f t="shared" si="5"/>
        <v>811</v>
      </c>
      <c r="R55">
        <f t="shared" si="6"/>
        <v>1174</v>
      </c>
      <c r="S55">
        <f t="shared" si="7"/>
        <v>0.69080068143100515</v>
      </c>
      <c r="T55" t="str">
        <f t="shared" si="8"/>
        <v>No Indication</v>
      </c>
      <c r="U55" t="str">
        <f t="shared" si="9"/>
        <v>No T+M+I</v>
      </c>
      <c r="V55">
        <v>69815.336667292242</v>
      </c>
      <c r="W55">
        <v>69644.68713874933</v>
      </c>
      <c r="X55">
        <f t="shared" si="10"/>
        <v>170.64952854291187</v>
      </c>
      <c r="Y55">
        <v>315.39678508151184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69400</v>
      </c>
      <c r="D56">
        <v>70367.7</v>
      </c>
      <c r="E56">
        <v>69400</v>
      </c>
      <c r="F56">
        <v>69730</v>
      </c>
      <c r="G56">
        <f>_xll.TA_TYPPRICE(D56,E56,F56)</f>
        <v>69832.566666666666</v>
      </c>
      <c r="H56">
        <v>69776.99844920935</v>
      </c>
      <c r="I56" t="str">
        <f t="shared" si="0"/>
        <v>DOWN</v>
      </c>
      <c r="J56">
        <v>70390.004099160171</v>
      </c>
      <c r="K56">
        <v>69265.089323339635</v>
      </c>
      <c r="L56" t="str">
        <f t="shared" si="1"/>
        <v>No Confirmation</v>
      </c>
      <c r="M56" t="str">
        <f t="shared" si="2"/>
        <v>No Trend</v>
      </c>
      <c r="N56">
        <v>48.636365879880358</v>
      </c>
      <c r="O56" t="str">
        <f t="shared" si="3"/>
        <v>No Momentum</v>
      </c>
      <c r="P56" t="str">
        <f t="shared" si="4"/>
        <v>No Trend + Momentum</v>
      </c>
      <c r="Q56">
        <f t="shared" si="5"/>
        <v>330</v>
      </c>
      <c r="R56">
        <f t="shared" si="6"/>
        <v>967.69999999999709</v>
      </c>
      <c r="S56">
        <f t="shared" si="7"/>
        <v>0.34101477730701768</v>
      </c>
      <c r="T56" t="str">
        <f t="shared" si="8"/>
        <v>No Indication</v>
      </c>
      <c r="U56" t="str">
        <f t="shared" si="9"/>
        <v>No T+M+I</v>
      </c>
      <c r="V56">
        <v>69802.207949247284</v>
      </c>
      <c r="W56">
        <v>69651.006609953081</v>
      </c>
      <c r="X56">
        <f t="shared" si="10"/>
        <v>151.20133929420263</v>
      </c>
      <c r="Y56">
        <v>282.55769592404999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69930.45</v>
      </c>
      <c r="D57">
        <v>70769.95</v>
      </c>
      <c r="E57">
        <v>69710</v>
      </c>
      <c r="F57">
        <v>70230</v>
      </c>
      <c r="G57">
        <f>_xll.TA_TYPPRICE(D57,E57,F57)</f>
        <v>70236.650000000009</v>
      </c>
      <c r="H57">
        <v>70006.824224604672</v>
      </c>
      <c r="I57" t="str">
        <f t="shared" si="0"/>
        <v>UP</v>
      </c>
      <c r="J57">
        <v>70474.43652156902</v>
      </c>
      <c r="K57">
        <v>69363.958362597492</v>
      </c>
      <c r="L57" t="str">
        <f t="shared" si="1"/>
        <v>No Confirmation</v>
      </c>
      <c r="M57" t="str">
        <f t="shared" si="2"/>
        <v>No Trend</v>
      </c>
      <c r="N57">
        <v>60.639779191827571</v>
      </c>
      <c r="O57" t="str">
        <f t="shared" si="3"/>
        <v>UP</v>
      </c>
      <c r="P57" t="str">
        <f t="shared" si="4"/>
        <v>No Trend + Momentum</v>
      </c>
      <c r="Q57">
        <f t="shared" si="5"/>
        <v>520</v>
      </c>
      <c r="R57">
        <f t="shared" si="6"/>
        <v>1059.9499999999971</v>
      </c>
      <c r="S57">
        <f t="shared" si="7"/>
        <v>0.49058917873484731</v>
      </c>
      <c r="T57" t="str">
        <f t="shared" si="8"/>
        <v>No Indication</v>
      </c>
      <c r="U57" t="str">
        <f t="shared" si="9"/>
        <v>No T+M+I</v>
      </c>
      <c r="V57">
        <v>69868.022110901555</v>
      </c>
      <c r="W57">
        <v>69693.895009215819</v>
      </c>
      <c r="X57">
        <f t="shared" si="10"/>
        <v>174.1271016857354</v>
      </c>
      <c r="Y57">
        <v>260.8715770763871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70550</v>
      </c>
      <c r="D58">
        <v>70550</v>
      </c>
      <c r="E58">
        <v>69027</v>
      </c>
      <c r="F58">
        <v>69099</v>
      </c>
      <c r="G58">
        <f>_xll.TA_TYPPRICE(D58,E58,F58)</f>
        <v>69558.666666666672</v>
      </c>
      <c r="H58">
        <v>69782.745445635665</v>
      </c>
      <c r="I58" t="str">
        <f t="shared" si="0"/>
        <v>DOWN</v>
      </c>
      <c r="J58">
        <v>70491.228405664791</v>
      </c>
      <c r="K58">
        <v>69289.078726464722</v>
      </c>
      <c r="L58" t="str">
        <f t="shared" si="1"/>
        <v>DOWN</v>
      </c>
      <c r="M58" t="str">
        <f t="shared" si="2"/>
        <v>DOWN</v>
      </c>
      <c r="N58">
        <v>36.513006762321751</v>
      </c>
      <c r="O58" t="str">
        <f t="shared" si="3"/>
        <v>DOWN</v>
      </c>
      <c r="P58" t="str">
        <f t="shared" si="4"/>
        <v>DOWN</v>
      </c>
      <c r="Q58">
        <f t="shared" si="5"/>
        <v>72</v>
      </c>
      <c r="R58">
        <f t="shared" si="6"/>
        <v>1523</v>
      </c>
      <c r="S58">
        <f t="shared" si="7"/>
        <v>4.7275114904793171E-2</v>
      </c>
      <c r="T58" t="str">
        <f t="shared" si="8"/>
        <v>DOWN</v>
      </c>
      <c r="U58" t="str">
        <f t="shared" si="9"/>
        <v>DOWN</v>
      </c>
      <c r="V58">
        <v>69749.711016916699</v>
      </c>
      <c r="W58">
        <v>69649.828712236864</v>
      </c>
      <c r="X58">
        <f t="shared" si="10"/>
        <v>99.882304679835215</v>
      </c>
      <c r="Y58">
        <v>228.67372259707673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69375</v>
      </c>
      <c r="D59">
        <v>69721</v>
      </c>
      <c r="E59">
        <v>68700</v>
      </c>
      <c r="F59">
        <v>68898</v>
      </c>
      <c r="G59">
        <f>_xll.TA_TYPPRICE(D59,E59,F59)</f>
        <v>69106.333333333328</v>
      </c>
      <c r="H59">
        <v>69444.539389484504</v>
      </c>
      <c r="I59" t="str">
        <f t="shared" si="0"/>
        <v>DOWN</v>
      </c>
      <c r="J59">
        <v>70320.066537739287</v>
      </c>
      <c r="K59">
        <v>69158.17234280589</v>
      </c>
      <c r="L59" t="str">
        <f t="shared" si="1"/>
        <v>DOWN</v>
      </c>
      <c r="M59" t="str">
        <f t="shared" si="2"/>
        <v>DOWN</v>
      </c>
      <c r="N59">
        <v>33.547836726196138</v>
      </c>
      <c r="O59" t="str">
        <f t="shared" si="3"/>
        <v>DOWN</v>
      </c>
      <c r="P59" t="str">
        <f t="shared" si="4"/>
        <v>DOWN</v>
      </c>
      <c r="Q59">
        <f t="shared" si="5"/>
        <v>198</v>
      </c>
      <c r="R59">
        <f t="shared" si="6"/>
        <v>1021</v>
      </c>
      <c r="S59">
        <f t="shared" si="7"/>
        <v>0.19392752203721841</v>
      </c>
      <c r="T59" t="str">
        <f t="shared" si="8"/>
        <v>DOWN</v>
      </c>
      <c r="U59" t="str">
        <f t="shared" si="9"/>
        <v>DOWN</v>
      </c>
      <c r="V59">
        <v>69618.678552775673</v>
      </c>
      <c r="W59">
        <v>69594.137696515609</v>
      </c>
      <c r="X59">
        <f t="shared" si="10"/>
        <v>24.540856260064174</v>
      </c>
      <c r="Y59">
        <v>187.84714932967421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69000</v>
      </c>
      <c r="D60">
        <v>69340</v>
      </c>
      <c r="E60">
        <v>68750</v>
      </c>
      <c r="F60">
        <v>68750</v>
      </c>
      <c r="G60">
        <f>_xll.TA_TYPPRICE(D60,E60,F60)</f>
        <v>68946.666666666672</v>
      </c>
      <c r="H60">
        <v>69195.603028075595</v>
      </c>
      <c r="I60" t="str">
        <f t="shared" si="0"/>
        <v>DOWN</v>
      </c>
      <c r="J60">
        <v>70102.27397379723</v>
      </c>
      <c r="K60">
        <v>69067.467377737921</v>
      </c>
      <c r="L60" t="str">
        <f t="shared" si="1"/>
        <v>DOWN</v>
      </c>
      <c r="M60" t="str">
        <f t="shared" si="2"/>
        <v>DOWN</v>
      </c>
      <c r="N60">
        <v>31.214716737619764</v>
      </c>
      <c r="O60" t="str">
        <f t="shared" si="3"/>
        <v>DOWN</v>
      </c>
      <c r="P60" t="str">
        <f t="shared" si="4"/>
        <v>DOWN</v>
      </c>
      <c r="Q60">
        <f t="shared" si="5"/>
        <v>0</v>
      </c>
      <c r="R60">
        <f t="shared" si="6"/>
        <v>590</v>
      </c>
      <c r="S60">
        <f t="shared" si="7"/>
        <v>0</v>
      </c>
      <c r="T60" t="str">
        <f t="shared" si="8"/>
        <v>DOWN</v>
      </c>
      <c r="U60" t="str">
        <f t="shared" si="9"/>
        <v>DOWN</v>
      </c>
      <c r="V60">
        <v>69485.035698502499</v>
      </c>
      <c r="W60">
        <v>69531.608978255186</v>
      </c>
      <c r="X60">
        <f t="shared" si="10"/>
        <v>-46.573279752687085</v>
      </c>
      <c r="Y60">
        <v>140.96306351320194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69377</v>
      </c>
      <c r="D61">
        <v>70663.649999999994</v>
      </c>
      <c r="E61">
        <v>69050.05</v>
      </c>
      <c r="F61">
        <v>70200</v>
      </c>
      <c r="G61">
        <f>_xll.TA_TYPPRICE(D61,E61,F61)</f>
        <v>69971.233333333337</v>
      </c>
      <c r="H61">
        <v>69583.418180704466</v>
      </c>
      <c r="I61" t="str">
        <f t="shared" si="0"/>
        <v>UP</v>
      </c>
      <c r="J61">
        <v>70227.024201842287</v>
      </c>
      <c r="K61">
        <v>69063.596849351714</v>
      </c>
      <c r="L61" t="str">
        <f t="shared" si="1"/>
        <v>No Confirmation</v>
      </c>
      <c r="M61" t="str">
        <f t="shared" si="2"/>
        <v>No Trend</v>
      </c>
      <c r="N61">
        <v>62.852987778332817</v>
      </c>
      <c r="O61" t="str">
        <f t="shared" si="3"/>
        <v>UP</v>
      </c>
      <c r="P61" t="str">
        <f t="shared" si="4"/>
        <v>No Trend + Momentum</v>
      </c>
      <c r="Q61">
        <f t="shared" si="5"/>
        <v>1149.9499999999971</v>
      </c>
      <c r="R61">
        <f t="shared" si="6"/>
        <v>1613.5999999999913</v>
      </c>
      <c r="S61">
        <f t="shared" si="7"/>
        <v>0.71266113039167289</v>
      </c>
      <c r="T61" t="str">
        <f t="shared" si="8"/>
        <v>No Indication</v>
      </c>
      <c r="U61" t="str">
        <f t="shared" si="9"/>
        <v>No T+M+I</v>
      </c>
      <c r="V61">
        <v>69595.030206425188</v>
      </c>
      <c r="W61">
        <v>69581.119424310353</v>
      </c>
      <c r="X61">
        <f t="shared" si="10"/>
        <v>13.910782114835456</v>
      </c>
      <c r="Y61">
        <v>115.55260723352865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70388</v>
      </c>
      <c r="D62">
        <v>70555.55</v>
      </c>
      <c r="E62">
        <v>69808.25</v>
      </c>
      <c r="F62">
        <v>69911</v>
      </c>
      <c r="G62">
        <f>_xll.TA_TYPPRICE(D62,E62,F62)</f>
        <v>70091.599999999991</v>
      </c>
      <c r="H62">
        <v>69837.509090352221</v>
      </c>
      <c r="I62" t="str">
        <f t="shared" si="0"/>
        <v>UP</v>
      </c>
      <c r="J62">
        <v>70300.029934766222</v>
      </c>
      <c r="K62">
        <v>69229.07532727356</v>
      </c>
      <c r="L62" t="str">
        <f t="shared" si="1"/>
        <v>No Confirmation</v>
      </c>
      <c r="M62" t="str">
        <f t="shared" si="2"/>
        <v>No Trend</v>
      </c>
      <c r="N62">
        <v>56.390990260479967</v>
      </c>
      <c r="O62" t="str">
        <f t="shared" si="3"/>
        <v>No Momentum</v>
      </c>
      <c r="P62" t="str">
        <f t="shared" si="4"/>
        <v>No Trend + Momentum</v>
      </c>
      <c r="Q62">
        <f t="shared" si="5"/>
        <v>102.75</v>
      </c>
      <c r="R62">
        <f t="shared" si="6"/>
        <v>747.30000000000291</v>
      </c>
      <c r="S62">
        <f t="shared" si="7"/>
        <v>0.13749498193496534</v>
      </c>
      <c r="T62" t="str">
        <f t="shared" si="8"/>
        <v>DOWN</v>
      </c>
      <c r="U62" t="str">
        <f t="shared" si="9"/>
        <v>No T+M+I</v>
      </c>
      <c r="V62">
        <v>69643.640943898237</v>
      </c>
      <c r="W62">
        <v>69605.555022509579</v>
      </c>
      <c r="X62">
        <f t="shared" si="10"/>
        <v>38.08592138865788</v>
      </c>
      <c r="Y62">
        <v>100.0592700645545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70200</v>
      </c>
      <c r="D63">
        <v>70300</v>
      </c>
      <c r="E63">
        <v>68510</v>
      </c>
      <c r="F63">
        <v>68660</v>
      </c>
      <c r="G63">
        <f>_xll.TA_TYPPRICE(D63,E63,F63)</f>
        <v>69156.666666666672</v>
      </c>
      <c r="H63">
        <v>69497.087878509454</v>
      </c>
      <c r="I63" t="str">
        <f t="shared" si="0"/>
        <v>DOWN</v>
      </c>
      <c r="J63">
        <v>70300.023282595954</v>
      </c>
      <c r="K63">
        <v>69069.280810101656</v>
      </c>
      <c r="L63" t="str">
        <f t="shared" si="1"/>
        <v>DOWN</v>
      </c>
      <c r="M63" t="str">
        <f t="shared" si="2"/>
        <v>DOWN</v>
      </c>
      <c r="N63">
        <v>36.233972154239261</v>
      </c>
      <c r="O63" t="str">
        <f t="shared" si="3"/>
        <v>DOWN</v>
      </c>
      <c r="P63" t="str">
        <f t="shared" si="4"/>
        <v>DOWN</v>
      </c>
      <c r="Q63">
        <f t="shared" si="5"/>
        <v>150</v>
      </c>
      <c r="R63">
        <f t="shared" si="6"/>
        <v>1790</v>
      </c>
      <c r="S63">
        <f t="shared" si="7"/>
        <v>8.3798882681564241E-2</v>
      </c>
      <c r="T63" t="str">
        <f t="shared" si="8"/>
        <v>DOWN</v>
      </c>
      <c r="U63" t="str">
        <f t="shared" si="9"/>
        <v>DOWN</v>
      </c>
      <c r="V63">
        <v>69492.311567913886</v>
      </c>
      <c r="W63">
        <v>69535.513909731089</v>
      </c>
      <c r="X63">
        <f t="shared" si="10"/>
        <v>-43.202341817202978</v>
      </c>
      <c r="Y63">
        <v>71.406947688203005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68660</v>
      </c>
      <c r="D64">
        <v>69700</v>
      </c>
      <c r="E64">
        <v>68501</v>
      </c>
      <c r="F64">
        <v>69119</v>
      </c>
      <c r="G64">
        <f>_xll.TA_TYPPRICE(D64,E64,F64)</f>
        <v>69106.666666666672</v>
      </c>
      <c r="H64">
        <v>69301.877272588055</v>
      </c>
      <c r="I64" t="str">
        <f t="shared" si="0"/>
        <v>DOWN</v>
      </c>
      <c r="J64">
        <v>70166.684775352405</v>
      </c>
      <c r="K64">
        <v>68942.99618563462</v>
      </c>
      <c r="L64" t="str">
        <f t="shared" si="1"/>
        <v>No Confirmation</v>
      </c>
      <c r="M64" t="str">
        <f t="shared" si="2"/>
        <v>No Trend</v>
      </c>
      <c r="N64">
        <v>45.215312289662698</v>
      </c>
      <c r="O64" t="str">
        <f t="shared" si="3"/>
        <v>No Momentum</v>
      </c>
      <c r="P64" t="str">
        <f t="shared" si="4"/>
        <v>No Trend + Momentum</v>
      </c>
      <c r="Q64">
        <f t="shared" si="5"/>
        <v>618</v>
      </c>
      <c r="R64">
        <f t="shared" si="6"/>
        <v>1199</v>
      </c>
      <c r="S64">
        <f t="shared" si="7"/>
        <v>0.51542952460383651</v>
      </c>
      <c r="T64" t="str">
        <f t="shared" si="8"/>
        <v>No Indication</v>
      </c>
      <c r="U64" t="str">
        <f t="shared" si="9"/>
        <v>No T+M+I</v>
      </c>
      <c r="V64">
        <v>69434.87901900406</v>
      </c>
      <c r="W64">
        <v>69504.661027528782</v>
      </c>
      <c r="X64">
        <f t="shared" si="10"/>
        <v>-69.782008524722187</v>
      </c>
      <c r="Y64">
        <v>43.169156445617972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69120.7</v>
      </c>
      <c r="D65">
        <v>69974.8</v>
      </c>
      <c r="E65">
        <v>69000</v>
      </c>
      <c r="F65">
        <v>69082.350000000006</v>
      </c>
      <c r="G65">
        <f>_xll.TA_TYPPRICE(D65,E65,F65)</f>
        <v>69352.383333333331</v>
      </c>
      <c r="H65">
        <v>69327.130302960693</v>
      </c>
      <c r="I65" t="str">
        <f t="shared" si="0"/>
        <v>DOWN</v>
      </c>
      <c r="J65">
        <v>70124.043714162981</v>
      </c>
      <c r="K65">
        <v>68955.663699938043</v>
      </c>
      <c r="L65" t="str">
        <f t="shared" si="1"/>
        <v>No Confirmation</v>
      </c>
      <c r="M65" t="str">
        <f t="shared" si="2"/>
        <v>No Trend</v>
      </c>
      <c r="N65">
        <v>44.588487979464489</v>
      </c>
      <c r="O65" t="str">
        <f t="shared" si="3"/>
        <v>No Momentum</v>
      </c>
      <c r="P65" t="str">
        <f t="shared" si="4"/>
        <v>No Trend + Momentum</v>
      </c>
      <c r="Q65">
        <f t="shared" si="5"/>
        <v>82.350000000005821</v>
      </c>
      <c r="R65">
        <f t="shared" si="6"/>
        <v>974.80000000000291</v>
      </c>
      <c r="S65">
        <f t="shared" si="7"/>
        <v>8.4478867459997511E-2</v>
      </c>
      <c r="T65" t="str">
        <f t="shared" si="8"/>
        <v>DOWN</v>
      </c>
      <c r="U65" t="str">
        <f t="shared" si="9"/>
        <v>No T+M+I</v>
      </c>
      <c r="V65">
        <v>69380.643785311127</v>
      </c>
      <c r="W65">
        <v>69473.378729193311</v>
      </c>
      <c r="X65">
        <f t="shared" si="10"/>
        <v>-92.73494388218387</v>
      </c>
      <c r="Y65">
        <v>15.988336380057603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69567.05</v>
      </c>
      <c r="D66">
        <v>69688.25</v>
      </c>
      <c r="E66">
        <v>69001</v>
      </c>
      <c r="F66">
        <v>69273.95</v>
      </c>
      <c r="G66">
        <f>_xll.TA_TYPPRICE(D66,E66,F66)</f>
        <v>69321.066666666666</v>
      </c>
      <c r="H66">
        <v>69324.098484813672</v>
      </c>
      <c r="I66" t="str">
        <f t="shared" si="0"/>
        <v>DOWN</v>
      </c>
      <c r="J66">
        <v>70027.200666571211</v>
      </c>
      <c r="K66">
        <v>68965.738433285151</v>
      </c>
      <c r="L66" t="str">
        <f t="shared" si="1"/>
        <v>No Confirmation</v>
      </c>
      <c r="M66" t="str">
        <f t="shared" si="2"/>
        <v>No Trend</v>
      </c>
      <c r="N66">
        <v>49.191364916272015</v>
      </c>
      <c r="O66" t="str">
        <f t="shared" si="3"/>
        <v>No Momentum</v>
      </c>
      <c r="P66" t="str">
        <f t="shared" si="4"/>
        <v>No Trend + Momentum</v>
      </c>
      <c r="Q66">
        <f t="shared" si="5"/>
        <v>272.94999999999709</v>
      </c>
      <c r="R66">
        <f t="shared" si="6"/>
        <v>687.25</v>
      </c>
      <c r="S66">
        <f t="shared" si="7"/>
        <v>0.39716260458348068</v>
      </c>
      <c r="T66" t="str">
        <f t="shared" si="8"/>
        <v>No Indication</v>
      </c>
      <c r="U66" t="str">
        <f t="shared" si="9"/>
        <v>No T+M+I</v>
      </c>
      <c r="V66">
        <v>69364.229356801719</v>
      </c>
      <c r="W66">
        <v>69458.606230734542</v>
      </c>
      <c r="X66">
        <f t="shared" si="10"/>
        <v>-94.376873932822491</v>
      </c>
      <c r="Y66">
        <v>-6.0847056825184183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69276.100000000006</v>
      </c>
      <c r="D67">
        <v>70999.8</v>
      </c>
      <c r="E67">
        <v>69276.100000000006</v>
      </c>
      <c r="F67">
        <v>70511.100000000006</v>
      </c>
      <c r="G67">
        <f>_xll.TA_TYPPRICE(D67,E67,F67)</f>
        <v>70262.333333333343</v>
      </c>
      <c r="H67">
        <v>69793.215909073508</v>
      </c>
      <c r="I67" t="str">
        <f t="shared" ref="I67:I82" si="20">IF(F67&gt;H67,"UP","DOWN")</f>
        <v>UP</v>
      </c>
      <c r="J67">
        <v>70243.333851777614</v>
      </c>
      <c r="K67">
        <v>69034.707670332893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69.583858951046807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1235</v>
      </c>
      <c r="R67">
        <f t="shared" ref="R67:R82" si="26">D67-E67</f>
        <v>1723.6999999999971</v>
      </c>
      <c r="S67">
        <f t="shared" ref="S67:S82" si="27">Q67/R67</f>
        <v>0.71648198642455307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69540.670994216838</v>
      </c>
      <c r="W67">
        <v>69536.568732161613</v>
      </c>
      <c r="X67">
        <f t="shared" ref="X67:X82" si="30">V67-W67</f>
        <v>4.1022620552248554</v>
      </c>
      <c r="Y67">
        <v>-4.0473121349697632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70600</v>
      </c>
      <c r="D68">
        <v>70909.95</v>
      </c>
      <c r="E68">
        <v>68902.25</v>
      </c>
      <c r="F68">
        <v>69139</v>
      </c>
      <c r="G68">
        <f>_xll.TA_TYPPRICE(D68,E68,F68)</f>
        <v>69650.400000000009</v>
      </c>
      <c r="H68">
        <v>69721.807954536751</v>
      </c>
      <c r="I68" t="str">
        <f t="shared" si="20"/>
        <v>DOWN</v>
      </c>
      <c r="J68">
        <v>70391.470773604815</v>
      </c>
      <c r="K68">
        <v>69005.272632481137</v>
      </c>
      <c r="L68" t="str">
        <f t="shared" si="21"/>
        <v>No Confirmation</v>
      </c>
      <c r="M68" t="str">
        <f t="shared" si="22"/>
        <v>No Trend</v>
      </c>
      <c r="N68">
        <v>44.707507213385348</v>
      </c>
      <c r="O68" t="str">
        <f t="shared" si="23"/>
        <v>No Momentum</v>
      </c>
      <c r="P68" t="str">
        <f t="shared" si="24"/>
        <v>No Trend + Momentum</v>
      </c>
      <c r="Q68">
        <f t="shared" si="25"/>
        <v>236.75</v>
      </c>
      <c r="R68">
        <f t="shared" si="26"/>
        <v>2007.6999999999971</v>
      </c>
      <c r="S68">
        <f t="shared" si="27"/>
        <v>0.11792100413408395</v>
      </c>
      <c r="T68" t="str">
        <f t="shared" si="28"/>
        <v>DOWN</v>
      </c>
      <c r="U68" t="str">
        <f t="shared" si="29"/>
        <v>No T+M+I</v>
      </c>
      <c r="V68">
        <v>69478.875456645022</v>
      </c>
      <c r="W68">
        <v>69507.119196445943</v>
      </c>
      <c r="X68">
        <f t="shared" si="30"/>
        <v>-28.243739800920594</v>
      </c>
      <c r="Y68">
        <v>-8.8865976681599292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68483.100000000006</v>
      </c>
      <c r="D69">
        <v>68500</v>
      </c>
      <c r="E69">
        <v>65293.3</v>
      </c>
      <c r="F69">
        <v>67200</v>
      </c>
      <c r="G69">
        <f>_xll.TA_TYPPRICE(D69,E69,F69)</f>
        <v>66997.766666666663</v>
      </c>
      <c r="H69">
        <v>68359.787310601707</v>
      </c>
      <c r="I69" t="str">
        <f t="shared" si="20"/>
        <v>DOWN</v>
      </c>
      <c r="J69">
        <v>69971.143935025961</v>
      </c>
      <c r="K69">
        <v>68180.389825263104</v>
      </c>
      <c r="L69" t="str">
        <f t="shared" si="21"/>
        <v>DOWN</v>
      </c>
      <c r="M69" t="str">
        <f t="shared" si="22"/>
        <v>DOWN</v>
      </c>
      <c r="N69">
        <v>27.40253325451636</v>
      </c>
      <c r="O69" t="str">
        <f t="shared" si="23"/>
        <v>DOWN</v>
      </c>
      <c r="P69" t="str">
        <f t="shared" si="24"/>
        <v>DOWN</v>
      </c>
      <c r="Q69">
        <f t="shared" si="25"/>
        <v>1906.6999999999971</v>
      </c>
      <c r="R69">
        <f t="shared" si="26"/>
        <v>3206.6999999999971</v>
      </c>
      <c r="S69">
        <f t="shared" si="27"/>
        <v>0.59459880874419146</v>
      </c>
      <c r="T69" t="str">
        <f t="shared" si="28"/>
        <v>No Indication</v>
      </c>
      <c r="U69" t="str">
        <f t="shared" si="29"/>
        <v>No T+M+I</v>
      </c>
      <c r="V69">
        <v>69128.279232545785</v>
      </c>
      <c r="W69">
        <v>69336.221478190695</v>
      </c>
      <c r="X69">
        <f t="shared" si="30"/>
        <v>-207.94224564491014</v>
      </c>
      <c r="Y69">
        <v>-48.697727263509975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67100</v>
      </c>
      <c r="D70">
        <v>68182.3</v>
      </c>
      <c r="E70">
        <v>66505.8</v>
      </c>
      <c r="F70">
        <v>67799</v>
      </c>
      <c r="G70">
        <f>_xll.TA_TYPPRICE(D70,E70,F70)</f>
        <v>67495.7</v>
      </c>
      <c r="H70">
        <v>67927.743655300845</v>
      </c>
      <c r="I70" t="str">
        <f t="shared" si="20"/>
        <v>DOWN</v>
      </c>
      <c r="J70">
        <v>69573.623060575745</v>
      </c>
      <c r="K70">
        <v>67808.258752982409</v>
      </c>
      <c r="L70" t="str">
        <f t="shared" si="21"/>
        <v>DOWN</v>
      </c>
      <c r="M70" t="str">
        <f t="shared" si="22"/>
        <v>DOWN</v>
      </c>
      <c r="N70">
        <v>36.842575402885856</v>
      </c>
      <c r="O70" t="str">
        <f t="shared" si="23"/>
        <v>DOWN</v>
      </c>
      <c r="P70" t="str">
        <f t="shared" si="24"/>
        <v>DOWN</v>
      </c>
      <c r="Q70">
        <f t="shared" si="25"/>
        <v>1293.1999999999971</v>
      </c>
      <c r="R70">
        <f t="shared" si="26"/>
        <v>1676.5</v>
      </c>
      <c r="S70">
        <f t="shared" si="27"/>
        <v>0.77136892335222018</v>
      </c>
      <c r="T70" t="str">
        <f t="shared" si="28"/>
        <v>No Indication</v>
      </c>
      <c r="U70" t="str">
        <f t="shared" si="29"/>
        <v>No T+M+I</v>
      </c>
      <c r="V70">
        <v>68923.774735231054</v>
      </c>
      <c r="W70">
        <v>69222.353220546938</v>
      </c>
      <c r="X70">
        <f t="shared" si="30"/>
        <v>-298.57848531588388</v>
      </c>
      <c r="Y70">
        <v>-98.673878873984762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67900</v>
      </c>
      <c r="D71">
        <v>68500</v>
      </c>
      <c r="E71">
        <v>66601</v>
      </c>
      <c r="F71">
        <v>66750</v>
      </c>
      <c r="G71">
        <f>_xll.TA_TYPPRICE(D71,E71,F71)</f>
        <v>67283.666666666672</v>
      </c>
      <c r="H71">
        <v>67605.705160983751</v>
      </c>
      <c r="I71" t="str">
        <f t="shared" si="20"/>
        <v>DOWN</v>
      </c>
      <c r="J71">
        <v>69335.040158225573</v>
      </c>
      <c r="K71">
        <v>67539.979030097427</v>
      </c>
      <c r="L71" t="str">
        <f t="shared" si="21"/>
        <v>DOWN</v>
      </c>
      <c r="M71" t="str">
        <f t="shared" si="22"/>
        <v>DOWN</v>
      </c>
      <c r="N71">
        <v>28.679076947461645</v>
      </c>
      <c r="O71" t="str">
        <f t="shared" si="23"/>
        <v>DOWN</v>
      </c>
      <c r="P71" t="str">
        <f t="shared" si="24"/>
        <v>DOWN</v>
      </c>
      <c r="Q71">
        <f t="shared" si="25"/>
        <v>149</v>
      </c>
      <c r="R71">
        <f t="shared" si="26"/>
        <v>1899</v>
      </c>
      <c r="S71">
        <f t="shared" si="27"/>
        <v>7.8462348604528706E-2</v>
      </c>
      <c r="T71" t="str">
        <f t="shared" si="28"/>
        <v>DOWN</v>
      </c>
      <c r="U71" t="str">
        <f t="shared" si="29"/>
        <v>DOWN</v>
      </c>
      <c r="V71">
        <v>68589.347852887819</v>
      </c>
      <c r="W71">
        <v>69039.215944950862</v>
      </c>
      <c r="X71">
        <f t="shared" si="30"/>
        <v>-449.86809206304315</v>
      </c>
      <c r="Y71">
        <v>-168.91272151179643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67000</v>
      </c>
      <c r="D72">
        <v>67000</v>
      </c>
      <c r="E72">
        <v>65501</v>
      </c>
      <c r="F72">
        <v>65802</v>
      </c>
      <c r="G72">
        <f>_xll.TA_TYPPRICE(D72,E72,F72)</f>
        <v>66101</v>
      </c>
      <c r="H72">
        <v>66853.352580491875</v>
      </c>
      <c r="I72" t="str">
        <f t="shared" si="20"/>
        <v>DOWN</v>
      </c>
      <c r="J72">
        <v>68816.142345286557</v>
      </c>
      <c r="K72">
        <v>67086.872578964671</v>
      </c>
      <c r="L72" t="str">
        <f t="shared" si="21"/>
        <v>DOWN</v>
      </c>
      <c r="M72" t="str">
        <f t="shared" si="22"/>
        <v>DOWN</v>
      </c>
      <c r="N72">
        <v>22.937668246046698</v>
      </c>
      <c r="O72" t="str">
        <f t="shared" si="23"/>
        <v>DOWN</v>
      </c>
      <c r="P72" t="str">
        <f t="shared" si="24"/>
        <v>DOWN</v>
      </c>
      <c r="Q72">
        <f t="shared" si="25"/>
        <v>301</v>
      </c>
      <c r="R72">
        <f t="shared" si="26"/>
        <v>1499</v>
      </c>
      <c r="S72">
        <f t="shared" si="27"/>
        <v>0.20080053368912609</v>
      </c>
      <c r="T72" t="str">
        <f t="shared" si="28"/>
        <v>No Indication</v>
      </c>
      <c r="U72" t="str">
        <f t="shared" si="29"/>
        <v>No T+M+I</v>
      </c>
      <c r="V72">
        <v>68160.525106289686</v>
      </c>
      <c r="W72">
        <v>68799.422171250801</v>
      </c>
      <c r="X72">
        <f t="shared" si="30"/>
        <v>-638.89706496111467</v>
      </c>
      <c r="Y72">
        <v>-262.90959020166008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65799</v>
      </c>
      <c r="D73">
        <v>66365.7</v>
      </c>
      <c r="E73">
        <v>63400</v>
      </c>
      <c r="F73">
        <v>64350</v>
      </c>
      <c r="G73">
        <f>_xll.TA_TYPPRICE(D73,E73,F73)</f>
        <v>64705.233333333337</v>
      </c>
      <c r="H73">
        <v>65779.292956912599</v>
      </c>
      <c r="I73" t="str">
        <f t="shared" si="20"/>
        <v>DOWN</v>
      </c>
      <c r="J73">
        <v>68271.599601889538</v>
      </c>
      <c r="K73">
        <v>66267.56756141696</v>
      </c>
      <c r="L73" t="str">
        <f t="shared" si="21"/>
        <v>DOWN</v>
      </c>
      <c r="M73" t="str">
        <f t="shared" si="22"/>
        <v>DOWN</v>
      </c>
      <c r="N73">
        <v>16.582028807559549</v>
      </c>
      <c r="O73" t="str">
        <f t="shared" si="23"/>
        <v>DOWN</v>
      </c>
      <c r="P73" t="str">
        <f t="shared" si="24"/>
        <v>DOWN</v>
      </c>
      <c r="Q73">
        <f t="shared" si="25"/>
        <v>950</v>
      </c>
      <c r="R73">
        <f t="shared" si="26"/>
        <v>2965.6999999999971</v>
      </c>
      <c r="S73">
        <f t="shared" si="27"/>
        <v>0.32032909599757253</v>
      </c>
      <c r="T73" t="str">
        <f t="shared" si="28"/>
        <v>No Indication</v>
      </c>
      <c r="U73" t="str">
        <f t="shared" si="29"/>
        <v>No T+M+I</v>
      </c>
      <c r="V73">
        <v>67574.290474552807</v>
      </c>
      <c r="W73">
        <v>68469.835343750747</v>
      </c>
      <c r="X73">
        <f t="shared" si="30"/>
        <v>-895.54486919793999</v>
      </c>
      <c r="Y73">
        <v>-389.43664600091608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63250</v>
      </c>
      <c r="D74">
        <v>65098.95</v>
      </c>
      <c r="E74">
        <v>62382.05</v>
      </c>
      <c r="F74">
        <v>63715</v>
      </c>
      <c r="G74">
        <f>_xll.TA_TYPPRICE(D74,E74,F74)</f>
        <v>63732</v>
      </c>
      <c r="H74">
        <v>64755.6464784563</v>
      </c>
      <c r="I74" t="str">
        <f t="shared" si="20"/>
        <v>DOWN</v>
      </c>
      <c r="J74">
        <v>67566.566357025193</v>
      </c>
      <c r="K74">
        <v>65404.119214435414</v>
      </c>
      <c r="L74" t="str">
        <f t="shared" si="21"/>
        <v>DOWN</v>
      </c>
      <c r="M74" t="str">
        <f t="shared" si="22"/>
        <v>DOWN</v>
      </c>
      <c r="N74">
        <v>14.400745476009192</v>
      </c>
      <c r="O74" t="str">
        <f t="shared" si="23"/>
        <v>DOWN</v>
      </c>
      <c r="P74" t="str">
        <f t="shared" si="24"/>
        <v>DOWN</v>
      </c>
      <c r="Q74">
        <f t="shared" si="25"/>
        <v>1332.9499999999971</v>
      </c>
      <c r="R74">
        <f t="shared" si="26"/>
        <v>2716.8999999999942</v>
      </c>
      <c r="S74">
        <f t="shared" si="27"/>
        <v>0.49061430306599429</v>
      </c>
      <c r="T74" t="str">
        <f t="shared" si="28"/>
        <v>No Indication</v>
      </c>
      <c r="U74" t="str">
        <f t="shared" si="29"/>
        <v>No T+M+I</v>
      </c>
      <c r="V74">
        <v>66980.553478467758</v>
      </c>
      <c r="W74">
        <v>68117.625318287726</v>
      </c>
      <c r="X74">
        <f t="shared" si="30"/>
        <v>-1137.0718398199679</v>
      </c>
      <c r="Y74">
        <v>-538.96368476472639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64400</v>
      </c>
      <c r="D75">
        <v>64899.6</v>
      </c>
      <c r="E75">
        <v>63601.1</v>
      </c>
      <c r="F75">
        <v>63650</v>
      </c>
      <c r="G75">
        <f>_xll.TA_TYPPRICE(D75,E75,F75)</f>
        <v>64050.233333333337</v>
      </c>
      <c r="H75">
        <v>64402.939905894818</v>
      </c>
      <c r="I75" t="str">
        <f t="shared" si="20"/>
        <v>DOWN</v>
      </c>
      <c r="J75">
        <v>66973.907166575154</v>
      </c>
      <c r="K75">
        <v>65003.448277894211</v>
      </c>
      <c r="L75" t="str">
        <f t="shared" si="21"/>
        <v>DOWN</v>
      </c>
      <c r="M75" t="str">
        <f t="shared" si="22"/>
        <v>DOWN</v>
      </c>
      <c r="N75">
        <v>14.162370851341381</v>
      </c>
      <c r="O75" t="str">
        <f t="shared" si="23"/>
        <v>DOWN</v>
      </c>
      <c r="P75" t="str">
        <f t="shared" si="24"/>
        <v>DOWN</v>
      </c>
      <c r="Q75">
        <f t="shared" si="25"/>
        <v>48.900000000001455</v>
      </c>
      <c r="R75">
        <f t="shared" si="26"/>
        <v>1298.5</v>
      </c>
      <c r="S75">
        <f t="shared" si="27"/>
        <v>3.7658837119754686E-2</v>
      </c>
      <c r="T75" t="str">
        <f t="shared" si="28"/>
        <v>DOWN</v>
      </c>
      <c r="U75" t="str">
        <f t="shared" si="29"/>
        <v>DOWN</v>
      </c>
      <c r="V75">
        <v>66468.160635626569</v>
      </c>
      <c r="W75">
        <v>67786.690109525676</v>
      </c>
      <c r="X75">
        <f t="shared" si="30"/>
        <v>-1318.529473899107</v>
      </c>
      <c r="Y75">
        <v>-694.87684259160255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64751.55</v>
      </c>
      <c r="AE75">
        <f t="shared" si="36"/>
        <v>64403.55</v>
      </c>
      <c r="AF75">
        <f t="shared" si="37"/>
        <v>64250.350000000006</v>
      </c>
      <c r="AG75">
        <f t="shared" si="38"/>
        <v>64097.15</v>
      </c>
    </row>
    <row r="76" spans="1:33" x14ac:dyDescent="0.25">
      <c r="A76" t="s">
        <v>5</v>
      </c>
      <c r="B76" s="1">
        <v>42963</v>
      </c>
      <c r="C76">
        <v>64525</v>
      </c>
      <c r="D76">
        <v>65987</v>
      </c>
      <c r="E76">
        <v>63300</v>
      </c>
      <c r="F76">
        <v>65920.5</v>
      </c>
      <c r="G76">
        <f>_xll.TA_TYPPRICE(D76,E76,F76)</f>
        <v>65069.166666666664</v>
      </c>
      <c r="H76">
        <v>64736.053286280745</v>
      </c>
      <c r="I76" t="str">
        <f t="shared" si="20"/>
        <v>UP</v>
      </c>
      <c r="J76">
        <v>66754.594462891793</v>
      </c>
      <c r="K76">
        <v>64624.904216139941</v>
      </c>
      <c r="L76" t="str">
        <f t="shared" si="21"/>
        <v>No Confirmation</v>
      </c>
      <c r="M76" t="str">
        <f t="shared" si="22"/>
        <v>No Trend</v>
      </c>
      <c r="N76">
        <v>50.174311168910926</v>
      </c>
      <c r="O76" t="str">
        <f t="shared" si="23"/>
        <v>No Momentum</v>
      </c>
      <c r="P76" t="str">
        <f t="shared" si="24"/>
        <v>No Trend + Momentum</v>
      </c>
      <c r="Q76">
        <f t="shared" si="25"/>
        <v>2620.5</v>
      </c>
      <c r="R76">
        <f t="shared" si="26"/>
        <v>2687</v>
      </c>
      <c r="S76">
        <f t="shared" si="27"/>
        <v>0.97525120952735389</v>
      </c>
      <c r="T76" t="str">
        <f t="shared" si="28"/>
        <v>UP</v>
      </c>
      <c r="U76" t="str">
        <f t="shared" si="29"/>
        <v>No T+M+I</v>
      </c>
      <c r="V76">
        <v>66383.905153222484</v>
      </c>
      <c r="W76">
        <v>67648.453805116369</v>
      </c>
      <c r="X76">
        <f t="shared" si="30"/>
        <v>-1264.5486518938851</v>
      </c>
      <c r="Y76">
        <v>-808.81120445205909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66054</v>
      </c>
      <c r="D77">
        <v>66395</v>
      </c>
      <c r="E77">
        <v>64280</v>
      </c>
      <c r="F77">
        <v>64666</v>
      </c>
      <c r="G77">
        <f>_xll.TA_TYPPRICE(D77,E77,F77)</f>
        <v>65113.666666666664</v>
      </c>
      <c r="H77">
        <v>64924.859976473701</v>
      </c>
      <c r="I77" t="str">
        <f t="shared" si="20"/>
        <v>DOWN</v>
      </c>
      <c r="J77">
        <v>66674.684582249174</v>
      </c>
      <c r="K77">
        <v>64548.258834775508</v>
      </c>
      <c r="L77" t="str">
        <f t="shared" si="21"/>
        <v>No Confirmation</v>
      </c>
      <c r="M77" t="str">
        <f t="shared" si="22"/>
        <v>No Trend</v>
      </c>
      <c r="N77">
        <v>38.902262800337297</v>
      </c>
      <c r="O77" t="str">
        <f t="shared" si="23"/>
        <v>DOWN</v>
      </c>
      <c r="P77" t="str">
        <f t="shared" si="24"/>
        <v>No Trend + Momentum</v>
      </c>
      <c r="Q77">
        <f t="shared" si="25"/>
        <v>386</v>
      </c>
      <c r="R77">
        <f t="shared" si="26"/>
        <v>2115</v>
      </c>
      <c r="S77">
        <f t="shared" si="27"/>
        <v>0.18250591016548465</v>
      </c>
      <c r="T77" t="str">
        <f t="shared" si="28"/>
        <v>DOWN</v>
      </c>
      <c r="U77" t="str">
        <f t="shared" si="29"/>
        <v>No T+M+I</v>
      </c>
      <c r="V77">
        <v>66119.612052726719</v>
      </c>
      <c r="W77">
        <v>67427.531301033669</v>
      </c>
      <c r="X77">
        <f t="shared" si="30"/>
        <v>-1307.9192483069492</v>
      </c>
      <c r="Y77">
        <v>-908.63281322303715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64470</v>
      </c>
      <c r="D78">
        <v>64470</v>
      </c>
      <c r="E78">
        <v>63501</v>
      </c>
      <c r="F78">
        <v>63588.55</v>
      </c>
      <c r="G78">
        <f>_xll.TA_TYPPRICE(D78,E78,F78)</f>
        <v>63853.183333333327</v>
      </c>
      <c r="H78">
        <v>64389.02165490351</v>
      </c>
      <c r="I78" t="str">
        <f t="shared" si="20"/>
        <v>DOWN</v>
      </c>
      <c r="J78">
        <v>66184.754675082688</v>
      </c>
      <c r="K78">
        <v>64315.534649269837</v>
      </c>
      <c r="L78" t="str">
        <f t="shared" si="21"/>
        <v>DOWN</v>
      </c>
      <c r="M78" t="str">
        <f t="shared" si="22"/>
        <v>DOWN</v>
      </c>
      <c r="N78">
        <v>31.342733318255782</v>
      </c>
      <c r="O78" t="str">
        <f t="shared" si="23"/>
        <v>DOWN</v>
      </c>
      <c r="P78" t="str">
        <f t="shared" si="24"/>
        <v>DOWN</v>
      </c>
      <c r="Q78">
        <f t="shared" si="25"/>
        <v>87.55000000000291</v>
      </c>
      <c r="R78">
        <f t="shared" si="26"/>
        <v>969</v>
      </c>
      <c r="S78">
        <f t="shared" si="27"/>
        <v>9.0350877192985457E-2</v>
      </c>
      <c r="T78" t="str">
        <f t="shared" si="28"/>
        <v>DOWN</v>
      </c>
      <c r="U78" t="str">
        <f t="shared" si="29"/>
        <v>DOWN</v>
      </c>
      <c r="V78">
        <v>65730.217890768763</v>
      </c>
      <c r="W78">
        <v>67143.162315771915</v>
      </c>
      <c r="X78">
        <f t="shared" si="30"/>
        <v>-1412.944425003152</v>
      </c>
      <c r="Y78">
        <v>-1009.4951355790602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63798.2</v>
      </c>
      <c r="D79">
        <v>64770</v>
      </c>
      <c r="E79">
        <v>63002</v>
      </c>
      <c r="F79">
        <v>63130</v>
      </c>
      <c r="G79">
        <f>_xll.TA_TYPPRICE(D79,E79,F79)</f>
        <v>63634</v>
      </c>
      <c r="H79">
        <v>64011.510827451755</v>
      </c>
      <c r="I79" t="str">
        <f t="shared" si="20"/>
        <v>DOWN</v>
      </c>
      <c r="J79">
        <v>65870.364747286541</v>
      </c>
      <c r="K79">
        <v>64023.638060543206</v>
      </c>
      <c r="L79" t="str">
        <f t="shared" si="21"/>
        <v>DOWN</v>
      </c>
      <c r="M79" t="str">
        <f t="shared" si="22"/>
        <v>DOWN</v>
      </c>
      <c r="N79">
        <v>28.406214126729733</v>
      </c>
      <c r="O79" t="str">
        <f t="shared" si="23"/>
        <v>DOWN</v>
      </c>
      <c r="P79" t="str">
        <f t="shared" si="24"/>
        <v>DOWN</v>
      </c>
      <c r="Q79">
        <f t="shared" si="25"/>
        <v>128</v>
      </c>
      <c r="R79">
        <f t="shared" si="26"/>
        <v>1768</v>
      </c>
      <c r="S79">
        <f t="shared" si="27"/>
        <v>7.2398190045248875E-2</v>
      </c>
      <c r="T79" t="str">
        <f t="shared" si="28"/>
        <v>DOWN</v>
      </c>
      <c r="U79" t="str">
        <f t="shared" si="29"/>
        <v>DOWN</v>
      </c>
      <c r="V79">
        <v>65330.18436911203</v>
      </c>
      <c r="W79">
        <v>66845.891033122141</v>
      </c>
      <c r="X79">
        <f t="shared" si="30"/>
        <v>-1515.7066640101111</v>
      </c>
      <c r="Y79">
        <v>-1110.7374412652703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64568.450000000004</v>
      </c>
      <c r="AE79">
        <f t="shared" si="36"/>
        <v>64094.600000000006</v>
      </c>
      <c r="AF79">
        <f t="shared" si="37"/>
        <v>63886</v>
      </c>
      <c r="AG79">
        <f t="shared" si="38"/>
        <v>63677.4</v>
      </c>
    </row>
    <row r="80" spans="1:33" x14ac:dyDescent="0.25">
      <c r="A80" t="s">
        <v>5</v>
      </c>
      <c r="B80" s="1">
        <v>42969</v>
      </c>
      <c r="C80">
        <v>63050.1</v>
      </c>
      <c r="D80">
        <v>63999.95</v>
      </c>
      <c r="E80">
        <v>62432.05</v>
      </c>
      <c r="F80">
        <v>62570</v>
      </c>
      <c r="G80">
        <f>_xll.TA_TYPPRICE(D80,E80,F80)</f>
        <v>63000.666666666664</v>
      </c>
      <c r="H80">
        <v>63506.088747059213</v>
      </c>
      <c r="I80" t="str">
        <f t="shared" si="20"/>
        <v>DOWN</v>
      </c>
      <c r="J80">
        <v>65454.717025667313</v>
      </c>
      <c r="K80">
        <v>63669.951824866941</v>
      </c>
      <c r="L80" t="str">
        <f t="shared" si="21"/>
        <v>DOWN</v>
      </c>
      <c r="M80" t="str">
        <f t="shared" si="22"/>
        <v>DOWN</v>
      </c>
      <c r="N80">
        <v>24.851820465104559</v>
      </c>
      <c r="O80" t="str">
        <f t="shared" si="23"/>
        <v>DOWN</v>
      </c>
      <c r="P80" t="str">
        <f t="shared" si="24"/>
        <v>DOWN</v>
      </c>
      <c r="Q80">
        <f t="shared" si="25"/>
        <v>137.94999999999709</v>
      </c>
      <c r="R80">
        <f t="shared" si="26"/>
        <v>1567.8999999999942</v>
      </c>
      <c r="S80">
        <f t="shared" si="27"/>
        <v>8.7983927546398111E-2</v>
      </c>
      <c r="T80" t="str">
        <f t="shared" si="28"/>
        <v>DOWN</v>
      </c>
      <c r="U80" t="str">
        <f t="shared" si="29"/>
        <v>DOWN</v>
      </c>
      <c r="V80">
        <v>64905.54062001787</v>
      </c>
      <c r="W80">
        <v>66529.158364001982</v>
      </c>
      <c r="X80">
        <f t="shared" si="30"/>
        <v>-1623.6177439841122</v>
      </c>
      <c r="Y80">
        <v>-1213.3135018090386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63821.200000000004</v>
      </c>
      <c r="AE80">
        <f t="shared" si="36"/>
        <v>63401</v>
      </c>
      <c r="AF80">
        <f t="shared" si="37"/>
        <v>63216</v>
      </c>
      <c r="AG80">
        <f t="shared" si="38"/>
        <v>63031</v>
      </c>
    </row>
    <row r="81" spans="1:33" x14ac:dyDescent="0.25">
      <c r="A81" t="s">
        <v>5</v>
      </c>
      <c r="B81" s="1">
        <v>42970</v>
      </c>
      <c r="C81">
        <v>62999</v>
      </c>
      <c r="D81">
        <v>63494.9</v>
      </c>
      <c r="E81">
        <v>62570</v>
      </c>
      <c r="F81">
        <v>62700</v>
      </c>
      <c r="G81">
        <f>_xll.TA_TYPPRICE(D81,E81,F81)</f>
        <v>62921.633333333331</v>
      </c>
      <c r="H81">
        <v>63213.861040196272</v>
      </c>
      <c r="I81" t="str">
        <f t="shared" si="20"/>
        <v>DOWN</v>
      </c>
      <c r="J81">
        <v>65019.202131074577</v>
      </c>
      <c r="K81">
        <v>63425.518086007622</v>
      </c>
      <c r="L81" t="str">
        <f t="shared" si="21"/>
        <v>DOWN</v>
      </c>
      <c r="M81" t="str">
        <f t="shared" si="22"/>
        <v>DOWN</v>
      </c>
      <c r="N81">
        <v>27.48479457818614</v>
      </c>
      <c r="O81" t="str">
        <f t="shared" si="23"/>
        <v>DOWN</v>
      </c>
      <c r="P81" t="str">
        <f t="shared" si="24"/>
        <v>DOWN</v>
      </c>
      <c r="Q81">
        <f t="shared" si="25"/>
        <v>130</v>
      </c>
      <c r="R81">
        <f t="shared" si="26"/>
        <v>924.90000000000146</v>
      </c>
      <c r="S81">
        <f t="shared" si="27"/>
        <v>0.14055573575521657</v>
      </c>
      <c r="T81" t="str">
        <f t="shared" si="28"/>
        <v>DOWN</v>
      </c>
      <c r="U81" t="str">
        <f t="shared" si="29"/>
        <v>DOWN</v>
      </c>
      <c r="V81">
        <v>64566.226678476662</v>
      </c>
      <c r="W81">
        <v>66245.517003705536</v>
      </c>
      <c r="X81">
        <f t="shared" si="30"/>
        <v>-1679.2903252288743</v>
      </c>
      <c r="Y81">
        <v>-1306.5088664930058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63389.450000000004</v>
      </c>
      <c r="AE81">
        <f t="shared" si="36"/>
        <v>63141.600000000006</v>
      </c>
      <c r="AF81">
        <f t="shared" si="37"/>
        <v>63032.450000000004</v>
      </c>
      <c r="AG81">
        <f t="shared" si="38"/>
        <v>62923.3</v>
      </c>
    </row>
    <row r="82" spans="1:33" x14ac:dyDescent="0.25">
      <c r="A82" t="s">
        <v>5</v>
      </c>
      <c r="B82" s="1">
        <v>42971</v>
      </c>
      <c r="C82">
        <v>63248</v>
      </c>
      <c r="D82">
        <v>63349.5</v>
      </c>
      <c r="E82">
        <v>62611</v>
      </c>
      <c r="F82">
        <v>63100</v>
      </c>
      <c r="G82">
        <f>_xll.TA_TYPPRICE(D82,E82,F82)</f>
        <v>63020.166666666664</v>
      </c>
      <c r="H82">
        <v>63117.013853431468</v>
      </c>
      <c r="I82" t="str">
        <f t="shared" si="20"/>
        <v>DOWN</v>
      </c>
      <c r="J82">
        <v>64648.157213058003</v>
      </c>
      <c r="K82">
        <v>63244.514066894815</v>
      </c>
      <c r="L82" t="str">
        <f t="shared" si="21"/>
        <v>DOWN</v>
      </c>
      <c r="M82" t="str">
        <f t="shared" si="22"/>
        <v>DOWN</v>
      </c>
      <c r="N82">
        <v>36.096329740839238</v>
      </c>
      <c r="O82" t="str">
        <f t="shared" si="23"/>
        <v>DOWN</v>
      </c>
      <c r="P82" t="str">
        <f t="shared" si="24"/>
        <v>DOWN</v>
      </c>
      <c r="Q82">
        <f t="shared" si="25"/>
        <v>489</v>
      </c>
      <c r="R82">
        <f t="shared" si="26"/>
        <v>738.5</v>
      </c>
      <c r="S82">
        <f t="shared" si="27"/>
        <v>0.66215301286391337</v>
      </c>
      <c r="T82" t="str">
        <f t="shared" si="28"/>
        <v>No Indication</v>
      </c>
      <c r="U82" t="str">
        <f t="shared" si="29"/>
        <v>No T+M+I</v>
      </c>
      <c r="V82">
        <v>64340.653343326405</v>
      </c>
      <c r="W82">
        <v>66012.515744171789</v>
      </c>
      <c r="X82">
        <f t="shared" si="30"/>
        <v>-1671.8624008453844</v>
      </c>
      <c r="Y82">
        <v>-1379.5795733634816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2017-07-05T06:09:35Z</dcterms:created>
  <dcterms:modified xsi:type="dcterms:W3CDTF">2017-08-26T06:08:02Z</dcterms:modified>
</cp:coreProperties>
</file>