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11" i="1"/>
  <c r="W25" i="1"/>
  <c r="W5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3" i="1"/>
  <c r="W15" i="1"/>
  <c r="W17" i="1"/>
  <c r="W19" i="1"/>
  <c r="W21" i="1"/>
  <c r="W23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9" i="1"/>
  <c r="H15" i="1"/>
  <c r="H27" i="1"/>
  <c r="H43" i="1"/>
  <c r="H6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1" i="1"/>
  <c r="H13" i="1"/>
  <c r="H17" i="1"/>
  <c r="H19" i="1"/>
  <c r="H21" i="1"/>
  <c r="H23" i="1"/>
  <c r="H25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9" i="1"/>
  <c r="H71" i="1"/>
  <c r="H73" i="1"/>
  <c r="H75" i="1"/>
  <c r="H77" i="1"/>
  <c r="H79" i="1"/>
  <c r="H81" i="1"/>
  <c r="AH19" i="1" l="1"/>
  <c r="AH39" i="1"/>
  <c r="AH25" i="1"/>
  <c r="AH33" i="1"/>
  <c r="AH16" i="1"/>
  <c r="AH24" i="1"/>
  <c r="AH48" i="1"/>
  <c r="AH31" i="1"/>
  <c r="AH3" i="1"/>
  <c r="AH11" i="1"/>
  <c r="AH8" i="1"/>
  <c r="AH18" i="1"/>
  <c r="AH50" i="1"/>
  <c r="AH9" i="1"/>
  <c r="AH32" i="1"/>
  <c r="AH23" i="1"/>
  <c r="AH17" i="1"/>
  <c r="AH43" i="1"/>
  <c r="AH35" i="1"/>
  <c r="AH55" i="1"/>
  <c r="AH34" i="1" l="1"/>
  <c r="AH2" i="1"/>
  <c r="AH51" i="1"/>
  <c r="AH7" i="1"/>
  <c r="AH27" i="1"/>
  <c r="AH56" i="1"/>
  <c r="AH40" i="1"/>
  <c r="AH47" i="1"/>
  <c r="AH15" i="1"/>
  <c r="AH4" i="1"/>
  <c r="AH53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2" i="1"/>
  <c r="AH44" i="1"/>
  <c r="AH36" i="1"/>
  <c r="AH28" i="1"/>
  <c r="AH20" i="1"/>
  <c r="AH12" i="1"/>
  <c r="AH49" i="1"/>
  <c r="AH41" i="1"/>
  <c r="AH42" i="1"/>
  <c r="AH26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<sst xmlns="http://schemas.openxmlformats.org/spreadsheetml/2006/main" count="115" uniqueCount="35">
  <si>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</si>
  <si>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</si>
  <si>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</si>
  <si>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</si>
  <si>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</si>
  <si>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NATCOPHARM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</si>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</sst>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928.5</v>
      </c>
      <c r="D2">
        <v>931</v>
      </c>
      <c r="E2">
        <v>911.25</v>
      </c>
      <c r="F2">
        <v>924</v>
      </c>
      <c r="G2">
        <f>_xll.TA_TYPPRICE(D2,E2,F2)</f>
        <v>922.08333333333337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19.75</v>
      </c>
      <c r="S2">
        <f>Q2/R2</f>
        <v>0.64556962025316456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925.95</v>
      </c>
      <c r="D3">
        <v>926.6</v>
      </c>
      <c r="E3">
        <v>885</v>
      </c>
      <c r="F3">
        <v>887</v>
      </c>
      <c r="G3">
        <f>_xll.TA_TYPPRICE(D3,E3,F3)</f>
        <v>899.5333333333333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41.600000000000023</v>
      </c>
      <c r="S3">
        <f t="shared" ref="S3:S66" si="7">Q3/R3</f>
        <v>4.8076923076923052E-2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892</v>
      </c>
      <c r="D4">
        <v>912.45</v>
      </c>
      <c r="E4">
        <v>887.75</v>
      </c>
      <c r="F4">
        <v>895</v>
      </c>
      <c r="G4">
        <f>_xll.TA_TYPPRICE(D4,E4,F4)</f>
        <v>898.4</v>
      </c>
      <c r="H4">
        <v>906.67222222222233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7.25</v>
      </c>
      <c r="R4">
        <f t="shared" si="6"/>
        <v>24.700000000000045</v>
      </c>
      <c r="S4">
        <f t="shared" si="7"/>
        <v>0.29352226720647717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903.8</v>
      </c>
      <c r="D5">
        <v>917.7</v>
      </c>
      <c r="E5">
        <v>884.05</v>
      </c>
      <c r="F5">
        <v>900</v>
      </c>
      <c r="G5">
        <f>_xll.TA_TYPPRICE(D5,E5,F5)</f>
        <v>900.58333333333337</v>
      </c>
      <c r="H5">
        <v>903.62777777777785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15.950000000000045</v>
      </c>
      <c r="R5">
        <f t="shared" si="6"/>
        <v>33.650000000000091</v>
      </c>
      <c r="S5">
        <f t="shared" si="7"/>
        <v>0.47399702823179801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914.95</v>
      </c>
      <c r="D6">
        <v>923.7</v>
      </c>
      <c r="E6">
        <v>902.5</v>
      </c>
      <c r="F6">
        <v>905</v>
      </c>
      <c r="G6">
        <f>_xll.TA_TYPPRICE(D6,E6,F6)</f>
        <v>910.4</v>
      </c>
      <c r="H6">
        <v>907.01388888888891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21.200000000000045</v>
      </c>
      <c r="S6">
        <f t="shared" si="7"/>
        <v>0.11792452830188654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911.95</v>
      </c>
      <c r="D7">
        <v>921.05</v>
      </c>
      <c r="E7">
        <v>891</v>
      </c>
      <c r="F7">
        <v>895</v>
      </c>
      <c r="G7">
        <f>_xll.TA_TYPPRICE(D7,E7,F7)</f>
        <v>902.35</v>
      </c>
      <c r="H7">
        <v>904.68194444444453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27.692307692307693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30.049999999999955</v>
      </c>
      <c r="S7">
        <f t="shared" si="7"/>
        <v>0.13311148086522484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900</v>
      </c>
      <c r="D8">
        <v>915</v>
      </c>
      <c r="E8">
        <v>894.75</v>
      </c>
      <c r="F8">
        <v>898</v>
      </c>
      <c r="G8">
        <f>_xll.TA_TYPPRICE(D8,E8,F8)</f>
        <v>902.58333333333337</v>
      </c>
      <c r="H8">
        <v>903.63263888888901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31.636363636363633</v>
      </c>
      <c r="O8" t="str">
        <f t="shared" si="3"/>
        <v>DOWN</v>
      </c>
      <c r="P8" t="e">
        <f t="shared" si="4"/>
        <v>#N/A</v>
      </c>
      <c r="Q8">
        <f t="shared" si="5"/>
        <v>3.25</v>
      </c>
      <c r="R8">
        <f t="shared" si="6"/>
        <v>20.25</v>
      </c>
      <c r="S8">
        <f t="shared" si="7"/>
        <v>0.16049382716049382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908.5</v>
      </c>
      <c r="D9">
        <v>921</v>
      </c>
      <c r="E9">
        <v>907.95</v>
      </c>
      <c r="F9">
        <v>916</v>
      </c>
      <c r="G9">
        <f>_xll.TA_TYPPRICE(D9,E9,F9)</f>
        <v>914.98333333333323</v>
      </c>
      <c r="H9">
        <v>909.30798611111118</v>
      </c>
      <c r="I9" t="str">
        <f t="shared" si="0"/>
        <v>UP</v>
      </c>
      <c r="J9">
        <v>921.0625</v>
      </c>
      <c r="K9">
        <v>895.53125</v>
      </c>
      <c r="L9" t="str">
        <f t="shared" si="1"/>
        <v>No Confirmation</v>
      </c>
      <c r="M9" t="str">
        <f t="shared" si="2"/>
        <v>No Trend</v>
      </c>
      <c r="N9">
        <v>51.483870967741943</v>
      </c>
      <c r="O9" t="str">
        <f t="shared" si="3"/>
        <v>No Momentum</v>
      </c>
      <c r="P9" t="str">
        <f t="shared" si="4"/>
        <v>No Trend + Momentum</v>
      </c>
      <c r="Q9">
        <f t="shared" si="5"/>
        <v>8.0499999999999545</v>
      </c>
      <c r="R9">
        <f t="shared" si="6"/>
        <v>13.049999999999955</v>
      </c>
      <c r="S9">
        <f t="shared" si="7"/>
        <v>0.61685823754789137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923.7</v>
      </c>
      <c r="D10">
        <v>923.95</v>
      </c>
      <c r="E10">
        <v>888</v>
      </c>
      <c r="F10">
        <v>913</v>
      </c>
      <c r="G10">
        <f>_xll.TA_TYPPRICE(D10,E10,F10)</f>
        <v>908.31666666666661</v>
      </c>
      <c r="H10">
        <v>908.81232638888889</v>
      </c>
      <c r="I10" t="str">
        <f t="shared" si="0"/>
        <v>UP</v>
      </c>
      <c r="J10">
        <v>921.70416666666665</v>
      </c>
      <c r="K10">
        <v>893.85763888888891</v>
      </c>
      <c r="L10" t="str">
        <f t="shared" si="1"/>
        <v>No Confirmation</v>
      </c>
      <c r="M10" t="str">
        <f t="shared" si="2"/>
        <v>No Trend</v>
      </c>
      <c r="N10">
        <v>48.547528517110266</v>
      </c>
      <c r="O10" t="str">
        <f t="shared" si="3"/>
        <v>No Momentum</v>
      </c>
      <c r="P10" t="str">
        <f t="shared" si="4"/>
        <v>No Trend + Momentum</v>
      </c>
      <c r="Q10">
        <f t="shared" si="5"/>
        <v>25</v>
      </c>
      <c r="R10">
        <f t="shared" si="6"/>
        <v>35.950000000000045</v>
      </c>
      <c r="S10">
        <f t="shared" si="7"/>
        <v>0.69541029207232175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913.05</v>
      </c>
      <c r="D11">
        <v>940</v>
      </c>
      <c r="E11">
        <v>900</v>
      </c>
      <c r="F11">
        <v>938</v>
      </c>
      <c r="G11">
        <f>_xll.TA_TYPPRICE(D11,E11,F11)</f>
        <v>926</v>
      </c>
      <c r="H11">
        <v>917.40616319444439</v>
      </c>
      <c r="I11" t="str">
        <f t="shared" si="0"/>
        <v>UP</v>
      </c>
      <c r="J11">
        <v>925.76990740740735</v>
      </c>
      <c r="K11">
        <v>895.22260802469134</v>
      </c>
      <c r="L11" t="str">
        <f t="shared" si="1"/>
        <v>UP</v>
      </c>
      <c r="M11" t="str">
        <f t="shared" si="2"/>
        <v>UP</v>
      </c>
      <c r="N11">
        <v>67.723315444245685</v>
      </c>
      <c r="O11" t="str">
        <f t="shared" si="3"/>
        <v>UP</v>
      </c>
      <c r="P11" t="str">
        <f t="shared" si="4"/>
        <v>UP</v>
      </c>
      <c r="Q11">
        <f t="shared" si="5"/>
        <v>38</v>
      </c>
      <c r="R11">
        <f t="shared" si="6"/>
        <v>40</v>
      </c>
      <c r="S11">
        <f t="shared" si="7"/>
        <v>0.95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949</v>
      </c>
      <c r="D12">
        <v>968</v>
      </c>
      <c r="E12">
        <v>945.25</v>
      </c>
      <c r="F12">
        <v>949</v>
      </c>
      <c r="G12">
        <f>_xll.TA_TYPPRICE(D12,E12,F12)</f>
        <v>954.08333333333337</v>
      </c>
      <c r="H12">
        <v>935.74474826388882</v>
      </c>
      <c r="I12" t="str">
        <f t="shared" si="0"/>
        <v>UP</v>
      </c>
      <c r="J12">
        <v>935.1543724279835</v>
      </c>
      <c r="K12">
        <v>906.33980624142657</v>
      </c>
      <c r="L12" t="str">
        <f t="shared" si="1"/>
        <v>UP</v>
      </c>
      <c r="M12" t="str">
        <f t="shared" si="2"/>
        <v>UP</v>
      </c>
      <c r="N12">
        <v>73.213905728071254</v>
      </c>
      <c r="O12" t="str">
        <f t="shared" si="3"/>
        <v>UP</v>
      </c>
      <c r="P12" t="str">
        <f t="shared" si="4"/>
        <v>UP</v>
      </c>
      <c r="Q12">
        <f t="shared" si="5"/>
        <v>3.75</v>
      </c>
      <c r="R12">
        <f t="shared" si="6"/>
        <v>22.75</v>
      </c>
      <c r="S12">
        <f t="shared" si="7"/>
        <v>0.16483516483516483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949</v>
      </c>
      <c r="D13">
        <v>965</v>
      </c>
      <c r="E13">
        <v>945</v>
      </c>
      <c r="F13">
        <v>957</v>
      </c>
      <c r="G13">
        <f>_xll.TA_TYPPRICE(D13,E13,F13)</f>
        <v>955.66666666666663</v>
      </c>
      <c r="H13">
        <v>945.70570746527778</v>
      </c>
      <c r="I13" t="str">
        <f t="shared" si="0"/>
        <v>UP</v>
      </c>
      <c r="J13">
        <v>941.78673411065381</v>
      </c>
      <c r="K13">
        <v>914.93096040999842</v>
      </c>
      <c r="L13" t="str">
        <f t="shared" si="1"/>
        <v>UP</v>
      </c>
      <c r="M13" t="str">
        <f t="shared" si="2"/>
        <v>UP</v>
      </c>
      <c r="N13">
        <v>76.801457194899825</v>
      </c>
      <c r="O13" t="str">
        <f t="shared" si="3"/>
        <v>UP</v>
      </c>
      <c r="P13" t="str">
        <f t="shared" si="4"/>
        <v>UP</v>
      </c>
      <c r="Q13">
        <f t="shared" si="5"/>
        <v>12</v>
      </c>
      <c r="R13">
        <f t="shared" si="6"/>
        <v>20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914.75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951</v>
      </c>
      <c r="D14">
        <v>960</v>
      </c>
      <c r="E14">
        <v>925.05</v>
      </c>
      <c r="F14">
        <v>930</v>
      </c>
      <c r="G14">
        <f>_xll.TA_TYPPRICE(D14,E14,F14)</f>
        <v>938.35</v>
      </c>
      <c r="H14">
        <v>942.02785373263896</v>
      </c>
      <c r="I14" t="str">
        <f t="shared" si="0"/>
        <v>DOWN</v>
      </c>
      <c r="J14">
        <v>945.83412653050857</v>
      </c>
      <c r="K14">
        <v>917.17963587444319</v>
      </c>
      <c r="L14" t="str">
        <f t="shared" si="1"/>
        <v>No Confirmation</v>
      </c>
      <c r="M14" t="str">
        <f t="shared" si="2"/>
        <v>No Trend</v>
      </c>
      <c r="N14">
        <v>49.07343080747787</v>
      </c>
      <c r="O14" t="str">
        <f t="shared" si="3"/>
        <v>No Momentum</v>
      </c>
      <c r="P14" t="str">
        <f t="shared" si="4"/>
        <v>No Trend + Momentum</v>
      </c>
      <c r="Q14">
        <f t="shared" si="5"/>
        <v>4.9500000000000455</v>
      </c>
      <c r="R14">
        <f t="shared" si="6"/>
        <v>34.950000000000045</v>
      </c>
      <c r="S14">
        <f t="shared" si="7"/>
        <v>0.14163090128755476</v>
      </c>
      <c r="T14" t="str">
        <f t="shared" si="8"/>
        <v>DOWN</v>
      </c>
      <c r="U14" t="str">
        <f t="shared" si="9"/>
        <v>No T+M+I</v>
      </c>
      <c r="V14">
        <v>917.09615384615381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939.9</v>
      </c>
      <c r="D15">
        <v>950</v>
      </c>
      <c r="E15">
        <v>910</v>
      </c>
      <c r="F15">
        <v>920</v>
      </c>
      <c r="G15">
        <f>_xll.TA_TYPPRICE(D15,E15,F15)</f>
        <v>926.66666666666663</v>
      </c>
      <c r="H15">
        <v>934.34726019965274</v>
      </c>
      <c r="I15" t="str">
        <f t="shared" si="0"/>
        <v>DOWN</v>
      </c>
      <c r="J15">
        <v>946.75987619039552</v>
      </c>
      <c r="K15">
        <v>915.58416123567804</v>
      </c>
      <c r="L15" t="str">
        <f t="shared" si="1"/>
        <v>No Confirmation</v>
      </c>
      <c r="M15" t="str">
        <f t="shared" si="2"/>
        <v>No Trend</v>
      </c>
      <c r="N15">
        <v>42.045669265357979</v>
      </c>
      <c r="O15" t="str">
        <f t="shared" si="3"/>
        <v>No Momentum</v>
      </c>
      <c r="P15" t="str">
        <f t="shared" si="4"/>
        <v>No Trend + Momentum</v>
      </c>
      <c r="Q15">
        <f t="shared" si="5"/>
        <v>10</v>
      </c>
      <c r="R15">
        <f t="shared" si="6"/>
        <v>40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917.54289940828403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936</v>
      </c>
      <c r="D16">
        <v>943.95</v>
      </c>
      <c r="E16">
        <v>900.5</v>
      </c>
      <c r="F16">
        <v>915</v>
      </c>
      <c r="G16">
        <f>_xll.TA_TYPPRICE(D16,E16,F16)</f>
        <v>919.81666666666661</v>
      </c>
      <c r="H16">
        <v>927.08196343315967</v>
      </c>
      <c r="I16" t="str">
        <f t="shared" si="0"/>
        <v>DOWN</v>
      </c>
      <c r="J16">
        <v>946.13545925919652</v>
      </c>
      <c r="K16">
        <v>912.23212540552731</v>
      </c>
      <c r="L16" t="str">
        <f t="shared" si="1"/>
        <v>No Confirmation</v>
      </c>
      <c r="M16" t="str">
        <f t="shared" si="2"/>
        <v>No Trend</v>
      </c>
      <c r="N16">
        <v>38.591509804783428</v>
      </c>
      <c r="O16" t="str">
        <f t="shared" si="3"/>
        <v>DOWN</v>
      </c>
      <c r="P16" t="str">
        <f t="shared" si="4"/>
        <v>No Trend + Momentum</v>
      </c>
      <c r="Q16">
        <f t="shared" si="5"/>
        <v>14.5</v>
      </c>
      <c r="R16">
        <f t="shared" si="6"/>
        <v>43.450000000000045</v>
      </c>
      <c r="S16">
        <f t="shared" si="7"/>
        <v>0.33371691599539666</v>
      </c>
      <c r="T16" t="str">
        <f t="shared" si="8"/>
        <v>No Indication</v>
      </c>
      <c r="U16" t="str">
        <f t="shared" si="9"/>
        <v>No T+M+I</v>
      </c>
      <c r="V16">
        <v>917.15168411470188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919.9</v>
      </c>
      <c r="D17">
        <v>919.9</v>
      </c>
      <c r="E17">
        <v>881.95</v>
      </c>
      <c r="F17">
        <v>905</v>
      </c>
      <c r="G17">
        <f>_xll.TA_TYPPRICE(D17,E17,F17)</f>
        <v>902.2833333333333</v>
      </c>
      <c r="H17">
        <v>914.68264838324649</v>
      </c>
      <c r="I17" t="str">
        <f t="shared" si="0"/>
        <v>DOWN</v>
      </c>
      <c r="J17">
        <v>940.3053572015973</v>
      </c>
      <c r="K17">
        <v>905.50276420429907</v>
      </c>
      <c r="L17" t="str">
        <f t="shared" si="1"/>
        <v>DOWN</v>
      </c>
      <c r="M17" t="str">
        <f t="shared" si="2"/>
        <v>DOWN</v>
      </c>
      <c r="N17">
        <v>32.016015533979228</v>
      </c>
      <c r="O17" t="str">
        <f t="shared" si="3"/>
        <v>DOWN</v>
      </c>
      <c r="P17" t="str">
        <f t="shared" si="4"/>
        <v>DOWN</v>
      </c>
      <c r="Q17">
        <f t="shared" si="5"/>
        <v>23.049999999999955</v>
      </c>
      <c r="R17">
        <f t="shared" si="6"/>
        <v>37.949999999999932</v>
      </c>
      <c r="S17">
        <f t="shared" si="7"/>
        <v>0.60737812911725941</v>
      </c>
      <c r="T17" t="str">
        <f t="shared" si="8"/>
        <v>No Indication</v>
      </c>
      <c r="U17" t="str">
        <f t="shared" si="9"/>
        <v>No T+M+I</v>
      </c>
      <c r="V17">
        <v>915.28219425090163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901.1</v>
      </c>
      <c r="D18">
        <v>912.5</v>
      </c>
      <c r="E18">
        <v>883</v>
      </c>
      <c r="F18">
        <v>890</v>
      </c>
      <c r="G18">
        <f>_xll.TA_TYPPRICE(D18,E18,F18)</f>
        <v>895.16666666666663</v>
      </c>
      <c r="H18">
        <v>904.9246575249565</v>
      </c>
      <c r="I18" t="str">
        <f t="shared" si="0"/>
        <v>DOWN</v>
      </c>
      <c r="J18">
        <v>934.12638893457563</v>
      </c>
      <c r="K18">
        <v>900.50214993667703</v>
      </c>
      <c r="L18" t="str">
        <f t="shared" si="1"/>
        <v>DOWN</v>
      </c>
      <c r="M18" t="str">
        <f t="shared" si="2"/>
        <v>DOWN</v>
      </c>
      <c r="N18">
        <v>24.264193863458146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29.5</v>
      </c>
      <c r="S18">
        <f t="shared" si="7"/>
        <v>0.23728813559322035</v>
      </c>
      <c r="T18" t="str">
        <f t="shared" si="8"/>
        <v>No Indication</v>
      </c>
      <c r="U18" t="str">
        <f t="shared" si="9"/>
        <v>No T+M+I</v>
      </c>
      <c r="V18">
        <v>911.39262590460908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894.05</v>
      </c>
      <c r="D19">
        <v>904</v>
      </c>
      <c r="E19">
        <v>884.1</v>
      </c>
      <c r="F19">
        <v>887</v>
      </c>
      <c r="G19">
        <f>_xll.TA_TYPPRICE(D19,E19,F19)</f>
        <v>891.69999999999993</v>
      </c>
      <c r="H19">
        <v>898.31232876247827</v>
      </c>
      <c r="I19" t="str">
        <f t="shared" si="0"/>
        <v>DOWN</v>
      </c>
      <c r="J19">
        <v>927.43163583800322</v>
      </c>
      <c r="K19">
        <v>896.8572277285266</v>
      </c>
      <c r="L19" t="str">
        <f t="shared" si="1"/>
        <v>DOWN</v>
      </c>
      <c r="M19" t="str">
        <f t="shared" si="2"/>
        <v>DOWN</v>
      </c>
      <c r="N19">
        <v>22.879291755273631</v>
      </c>
      <c r="O19" t="str">
        <f t="shared" si="3"/>
        <v>DOWN</v>
      </c>
      <c r="P19" t="str">
        <f t="shared" si="4"/>
        <v>DOWN</v>
      </c>
      <c r="Q19">
        <f t="shared" si="5"/>
        <v>2.8999999999999773</v>
      </c>
      <c r="R19">
        <f t="shared" si="6"/>
        <v>19.899999999999977</v>
      </c>
      <c r="S19">
        <f t="shared" si="7"/>
        <v>0.14572864321607942</v>
      </c>
      <c r="T19" t="str">
        <f t="shared" si="8"/>
        <v>DOWN</v>
      </c>
      <c r="U19" t="str">
        <f t="shared" si="9"/>
        <v>DOWN</v>
      </c>
      <c r="V19">
        <v>907.63991422697688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890</v>
      </c>
      <c r="D20">
        <v>909.9</v>
      </c>
      <c r="E20">
        <v>889.95</v>
      </c>
      <c r="F20">
        <v>897</v>
      </c>
      <c r="G20">
        <f>_xll.TA_TYPPRICE(D20,E20,F20)</f>
        <v>898.94999999999993</v>
      </c>
      <c r="H20">
        <v>898.63116438123916</v>
      </c>
      <c r="I20" t="str">
        <f t="shared" si="0"/>
        <v>DOWN</v>
      </c>
      <c r="J20">
        <v>923.53571676289141</v>
      </c>
      <c r="K20">
        <v>895.32228823329842</v>
      </c>
      <c r="L20" t="str">
        <f t="shared" si="1"/>
        <v>No Confirmation</v>
      </c>
      <c r="M20" t="str">
        <f t="shared" si="2"/>
        <v>No Trend</v>
      </c>
      <c r="N20">
        <v>37.696170004364227</v>
      </c>
      <c r="O20" t="str">
        <f t="shared" si="3"/>
        <v>DOWN</v>
      </c>
      <c r="P20" t="str">
        <f t="shared" si="4"/>
        <v>No Trend + Momentum</v>
      </c>
      <c r="Q20">
        <f t="shared" si="5"/>
        <v>7.0499999999999545</v>
      </c>
      <c r="R20">
        <f t="shared" si="6"/>
        <v>19.949999999999932</v>
      </c>
      <c r="S20">
        <f t="shared" si="7"/>
        <v>0.35338345864661547</v>
      </c>
      <c r="T20" t="str">
        <f t="shared" si="8"/>
        <v>No Indication</v>
      </c>
      <c r="U20" t="str">
        <f t="shared" si="9"/>
        <v>No T+M+I</v>
      </c>
      <c r="V20">
        <v>906.00300434590349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905</v>
      </c>
      <c r="D21">
        <v>909.9</v>
      </c>
      <c r="E21">
        <v>875</v>
      </c>
      <c r="F21">
        <v>893</v>
      </c>
      <c r="G21">
        <f>_xll.TA_TYPPRICE(D21,E21,F21)</f>
        <v>892.63333333333333</v>
      </c>
      <c r="H21">
        <v>895.63224885728619</v>
      </c>
      <c r="I21" t="str">
        <f t="shared" si="0"/>
        <v>DOWN</v>
      </c>
      <c r="J21">
        <v>920.50555748224883</v>
      </c>
      <c r="K21">
        <v>890.80622418145435</v>
      </c>
      <c r="L21" t="str">
        <f t="shared" si="1"/>
        <v>No Confirmation</v>
      </c>
      <c r="M21" t="str">
        <f t="shared" si="2"/>
        <v>No Trend</v>
      </c>
      <c r="N21">
        <v>34.392341805484698</v>
      </c>
      <c r="O21" t="str">
        <f t="shared" si="3"/>
        <v>DOWN</v>
      </c>
      <c r="P21" t="str">
        <f t="shared" si="4"/>
        <v>No Trend + Momentum</v>
      </c>
      <c r="Q21">
        <f t="shared" si="5"/>
        <v>18</v>
      </c>
      <c r="R21">
        <f t="shared" si="6"/>
        <v>34.899999999999977</v>
      </c>
      <c r="S21">
        <f t="shared" si="7"/>
        <v>0.51575931232091721</v>
      </c>
      <c r="T21" t="str">
        <f t="shared" si="8"/>
        <v>No Indication</v>
      </c>
      <c r="U21" t="str">
        <f t="shared" si="9"/>
        <v>No T+M+I</v>
      </c>
      <c r="V21">
        <v>904.00254213884136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889.95</v>
      </c>
      <c r="D22">
        <v>963</v>
      </c>
      <c r="E22">
        <v>885</v>
      </c>
      <c r="F22">
        <v>940</v>
      </c>
      <c r="G22">
        <f>_xll.TA_TYPPRICE(D22,E22,F22)</f>
        <v>929.33333333333337</v>
      </c>
      <c r="H22">
        <v>912.48279109530972</v>
      </c>
      <c r="I22" t="str">
        <f t="shared" si="0"/>
        <v>UP</v>
      </c>
      <c r="J22">
        <v>929.94876693063793</v>
      </c>
      <c r="K22">
        <v>889.51595214113115</v>
      </c>
      <c r="L22" t="str">
        <f t="shared" si="1"/>
        <v>UP</v>
      </c>
      <c r="M22" t="str">
        <f t="shared" si="2"/>
        <v>UP</v>
      </c>
      <c r="N22">
        <v>71.316115219399137</v>
      </c>
      <c r="O22" t="str">
        <f t="shared" si="3"/>
        <v>UP</v>
      </c>
      <c r="P22" t="str">
        <f t="shared" si="4"/>
        <v>UP</v>
      </c>
      <c r="Q22">
        <f t="shared" si="5"/>
        <v>55</v>
      </c>
      <c r="R22">
        <f t="shared" si="6"/>
        <v>78</v>
      </c>
      <c r="S22">
        <f t="shared" si="7"/>
        <v>0.70512820512820518</v>
      </c>
      <c r="T22" t="str">
        <f t="shared" si="8"/>
        <v>No Indication</v>
      </c>
      <c r="U22" t="str">
        <f t="shared" si="9"/>
        <v>No T+M+I</v>
      </c>
      <c r="V22">
        <v>909.54061257901958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948</v>
      </c>
      <c r="D23">
        <v>967.8</v>
      </c>
      <c r="E23">
        <v>930</v>
      </c>
      <c r="F23">
        <v>932</v>
      </c>
      <c r="G23">
        <f>_xll.TA_TYPPRICE(D23,E23,F23)</f>
        <v>943.26666666666677</v>
      </c>
      <c r="H23">
        <v>927.87472888098819</v>
      </c>
      <c r="I23" t="str">
        <f t="shared" si="0"/>
        <v>UP</v>
      </c>
      <c r="J23">
        <v>938.36015205716285</v>
      </c>
      <c r="K23">
        <v>898.51240722087982</v>
      </c>
      <c r="L23" t="str">
        <f t="shared" si="1"/>
        <v>No Confirmation</v>
      </c>
      <c r="M23" t="str">
        <f t="shared" si="2"/>
        <v>No Trend</v>
      </c>
      <c r="N23">
        <v>63.689661742124372</v>
      </c>
      <c r="O23" t="str">
        <f t="shared" si="3"/>
        <v>UP</v>
      </c>
      <c r="P23" t="str">
        <f t="shared" si="4"/>
        <v>No Trend + Momentum</v>
      </c>
      <c r="Q23">
        <f t="shared" si="5"/>
        <v>2</v>
      </c>
      <c r="R23">
        <f t="shared" si="6"/>
        <v>37.799999999999955</v>
      </c>
      <c r="S23">
        <f t="shared" si="7"/>
        <v>5.2910052910052977E-2</v>
      </c>
      <c r="T23" t="str">
        <f t="shared" si="8"/>
        <v>DOWN</v>
      </c>
      <c r="U23" t="str">
        <f t="shared" si="9"/>
        <v>No T+M+I</v>
      </c>
      <c r="V23">
        <v>912.99590295147812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935</v>
      </c>
      <c r="D24">
        <v>951.9</v>
      </c>
      <c r="E24">
        <v>934.95</v>
      </c>
      <c r="F24">
        <v>948</v>
      </c>
      <c r="G24">
        <f>_xll.TA_TYPPRICE(D24,E24,F24)</f>
        <v>944.94999999999993</v>
      </c>
      <c r="H24">
        <v>936.412364440494</v>
      </c>
      <c r="I24" t="str">
        <f t="shared" si="0"/>
        <v>UP</v>
      </c>
      <c r="J24">
        <v>941.36900715557113</v>
      </c>
      <c r="K24">
        <v>906.60965006068432</v>
      </c>
      <c r="L24" t="str">
        <f t="shared" si="1"/>
        <v>UP</v>
      </c>
      <c r="M24" t="str">
        <f t="shared" si="2"/>
        <v>UP</v>
      </c>
      <c r="N24">
        <v>71.34932690866674</v>
      </c>
      <c r="O24" t="str">
        <f t="shared" si="3"/>
        <v>UP</v>
      </c>
      <c r="P24" t="str">
        <f t="shared" si="4"/>
        <v>UP</v>
      </c>
      <c r="Q24">
        <f t="shared" si="5"/>
        <v>13.049999999999955</v>
      </c>
      <c r="R24">
        <f t="shared" si="6"/>
        <v>16.949999999999932</v>
      </c>
      <c r="S24">
        <f t="shared" si="7"/>
        <v>0.76991150442477918</v>
      </c>
      <c r="T24" t="str">
        <f t="shared" si="8"/>
        <v>No Indication</v>
      </c>
      <c r="U24" t="str">
        <f t="shared" si="9"/>
        <v>No T+M+I</v>
      </c>
      <c r="V24">
        <v>918.38114865125067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955</v>
      </c>
      <c r="D25">
        <v>967</v>
      </c>
      <c r="E25">
        <v>943.05</v>
      </c>
      <c r="F25">
        <v>957</v>
      </c>
      <c r="G25">
        <f>_xll.TA_TYPPRICE(D25,E25,F25)</f>
        <v>955.68333333333339</v>
      </c>
      <c r="H25">
        <v>946.0478488869137</v>
      </c>
      <c r="I25" t="str">
        <f t="shared" si="0"/>
        <v>UP</v>
      </c>
      <c r="J25">
        <v>947.06478334322196</v>
      </c>
      <c r="K25">
        <v>914.70750560275451</v>
      </c>
      <c r="L25" t="str">
        <f t="shared" si="1"/>
        <v>UP</v>
      </c>
      <c r="M25" t="str">
        <f t="shared" si="2"/>
        <v>UP</v>
      </c>
      <c r="N25">
        <v>75.050013788455274</v>
      </c>
      <c r="O25" t="str">
        <f t="shared" si="3"/>
        <v>UP</v>
      </c>
      <c r="P25" t="str">
        <f t="shared" si="4"/>
        <v>UP</v>
      </c>
      <c r="Q25">
        <f t="shared" si="5"/>
        <v>13.950000000000045</v>
      </c>
      <c r="R25">
        <f t="shared" si="6"/>
        <v>23.950000000000045</v>
      </c>
      <c r="S25">
        <f t="shared" si="7"/>
        <v>0.58246346555323669</v>
      </c>
      <c r="T25" t="str">
        <f t="shared" si="8"/>
        <v>No Indication</v>
      </c>
      <c r="U25" t="str">
        <f t="shared" si="9"/>
        <v>No T+M+I</v>
      </c>
      <c r="V25">
        <v>924.32251039721211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969</v>
      </c>
      <c r="D26">
        <v>970.8</v>
      </c>
      <c r="E26">
        <v>959.55</v>
      </c>
      <c r="F26">
        <v>967</v>
      </c>
      <c r="G26">
        <f>_xll.TA_TYPPRICE(D26,E26,F26)</f>
        <v>965.7833333333333</v>
      </c>
      <c r="H26">
        <v>955.9155911101235</v>
      </c>
      <c r="I26" t="str">
        <f t="shared" si="0"/>
        <v>UP</v>
      </c>
      <c r="J26">
        <v>952.33927593361705</v>
      </c>
      <c r="K26">
        <v>924.6725043576979</v>
      </c>
      <c r="L26" t="str">
        <f t="shared" si="1"/>
        <v>UP</v>
      </c>
      <c r="M26" t="str">
        <f t="shared" si="2"/>
        <v>UP</v>
      </c>
      <c r="N26">
        <v>78.845132196121199</v>
      </c>
      <c r="O26" t="str">
        <f t="shared" si="3"/>
        <v>UP</v>
      </c>
      <c r="P26" t="str">
        <f t="shared" si="4"/>
        <v>UP</v>
      </c>
      <c r="Q26">
        <f t="shared" si="5"/>
        <v>7.4500000000000455</v>
      </c>
      <c r="R26">
        <f t="shared" si="6"/>
        <v>11.25</v>
      </c>
      <c r="S26">
        <f t="shared" si="7"/>
        <v>0.66222222222222626</v>
      </c>
      <c r="T26" t="str">
        <f t="shared" si="8"/>
        <v>No Indication</v>
      </c>
      <c r="U26" t="str">
        <f t="shared" si="9"/>
        <v>No T+M+I</v>
      </c>
      <c r="V26">
        <v>930.88827802841024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971.95</v>
      </c>
      <c r="D27">
        <v>971.95</v>
      </c>
      <c r="E27">
        <v>954.85</v>
      </c>
      <c r="F27">
        <v>969</v>
      </c>
      <c r="G27">
        <f>_xll.TA_TYPPRICE(D27,E27,F27)</f>
        <v>965.26666666666677</v>
      </c>
      <c r="H27">
        <v>960.59112888839513</v>
      </c>
      <c r="I27" t="str">
        <f t="shared" si="0"/>
        <v>UP</v>
      </c>
      <c r="J27">
        <v>956.69721461503548</v>
      </c>
      <c r="K27">
        <v>931.37861450043169</v>
      </c>
      <c r="L27" t="str">
        <f t="shared" si="1"/>
        <v>UP</v>
      </c>
      <c r="M27" t="str">
        <f t="shared" si="2"/>
        <v>UP</v>
      </c>
      <c r="N27">
        <v>79.620123066270224</v>
      </c>
      <c r="O27" t="str">
        <f t="shared" si="3"/>
        <v>UP</v>
      </c>
      <c r="P27" t="str">
        <f t="shared" si="4"/>
        <v>UP</v>
      </c>
      <c r="Q27">
        <f t="shared" si="5"/>
        <v>14.149999999999977</v>
      </c>
      <c r="R27">
        <f t="shared" si="6"/>
        <v>17.100000000000023</v>
      </c>
      <c r="S27">
        <f t="shared" si="7"/>
        <v>0.8274853801169566</v>
      </c>
      <c r="T27" t="str">
        <f t="shared" si="8"/>
        <v>UP</v>
      </c>
      <c r="U27" t="str">
        <f t="shared" si="9"/>
        <v>UP</v>
      </c>
      <c r="V27">
        <v>936.75161987019328</v>
      </c>
      <c r="W27">
        <v>920.26923076923072</v>
      </c>
      <c r="X27">
        <f t="shared" si="10"/>
        <v>16.482389100962564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967</v>
      </c>
      <c r="D28">
        <v>1009.8</v>
      </c>
      <c r="E28">
        <v>966.7</v>
      </c>
      <c r="F28">
        <v>993</v>
      </c>
      <c r="G28">
        <f>_xll.TA_TYPPRICE(D28,E28,F28)</f>
        <v>989.83333333333337</v>
      </c>
      <c r="H28">
        <v>975.2122311108642</v>
      </c>
      <c r="I28" t="str">
        <f t="shared" si="0"/>
        <v>UP</v>
      </c>
      <c r="J28">
        <v>968.49783358947207</v>
      </c>
      <c r="K28">
        <v>939.22781127811356</v>
      </c>
      <c r="L28" t="str">
        <f t="shared" si="1"/>
        <v>UP</v>
      </c>
      <c r="M28" t="str">
        <f t="shared" si="2"/>
        <v>UP</v>
      </c>
      <c r="N28">
        <v>86.847555146659857</v>
      </c>
      <c r="O28" t="str">
        <f t="shared" si="3"/>
        <v>UP</v>
      </c>
      <c r="P28" t="str">
        <f t="shared" si="4"/>
        <v>UP</v>
      </c>
      <c r="Q28">
        <f t="shared" si="5"/>
        <v>26.299999999999955</v>
      </c>
      <c r="R28">
        <f t="shared" si="6"/>
        <v>43.099999999999909</v>
      </c>
      <c r="S28">
        <f t="shared" si="7"/>
        <v>0.61020881670533667</v>
      </c>
      <c r="T28" t="str">
        <f t="shared" si="8"/>
        <v>No Indication</v>
      </c>
      <c r="U28" t="str">
        <f t="shared" si="9"/>
        <v>No T+M+I</v>
      </c>
      <c r="V28">
        <v>945.40521681324049</v>
      </c>
      <c r="W28">
        <v>925.65669515669515</v>
      </c>
      <c r="X28">
        <f t="shared" si="10"/>
        <v>19.748521656545336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998.1</v>
      </c>
      <c r="D29">
        <v>1032</v>
      </c>
      <c r="E29">
        <v>998.1</v>
      </c>
      <c r="F29">
        <v>1024</v>
      </c>
      <c r="G29">
        <f>_xll.TA_TYPPRICE(D29,E29,F29)</f>
        <v>1018.0333333333333</v>
      </c>
      <c r="H29">
        <v>996.62278222209875</v>
      </c>
      <c r="I29" t="str">
        <f t="shared" si="0"/>
        <v>UP</v>
      </c>
      <c r="J29">
        <v>982.60942612514498</v>
      </c>
      <c r="K29">
        <v>952.31051988297725</v>
      </c>
      <c r="L29" t="str">
        <f t="shared" si="1"/>
        <v>UP</v>
      </c>
      <c r="M29" t="str">
        <f t="shared" si="2"/>
        <v>UP</v>
      </c>
      <c r="N29">
        <v>91.636437960993277</v>
      </c>
      <c r="O29" t="str">
        <f t="shared" si="3"/>
        <v>UP</v>
      </c>
      <c r="P29" t="str">
        <f t="shared" si="4"/>
        <v>UP</v>
      </c>
      <c r="Q29">
        <f t="shared" si="5"/>
        <v>25.899999999999977</v>
      </c>
      <c r="R29">
        <f t="shared" si="6"/>
        <v>33.899999999999977</v>
      </c>
      <c r="S29">
        <f t="shared" si="7"/>
        <v>0.76401179941002939</v>
      </c>
      <c r="T29" t="str">
        <f t="shared" si="8"/>
        <v>No Indication</v>
      </c>
      <c r="U29" t="str">
        <f t="shared" si="9"/>
        <v>No T+M+I</v>
      </c>
      <c r="V29">
        <v>957.49672191889579</v>
      </c>
      <c r="W29">
        <v>932.94138440434733</v>
      </c>
      <c r="X29">
        <f t="shared" si="10"/>
        <v>24.555337514548455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1039</v>
      </c>
      <c r="D30">
        <v>1090</v>
      </c>
      <c r="E30">
        <v>1027.7</v>
      </c>
      <c r="F30">
        <v>1090</v>
      </c>
      <c r="G30">
        <f>_xll.TA_TYPPRICE(D30,E30,F30)</f>
        <v>1069.2333333333333</v>
      </c>
      <c r="H30">
        <v>1032.928057777716</v>
      </c>
      <c r="I30" t="str">
        <f t="shared" si="0"/>
        <v>UP</v>
      </c>
      <c r="J30">
        <v>1006.473998097335</v>
      </c>
      <c r="K30">
        <v>969.06373768676008</v>
      </c>
      <c r="L30" t="str">
        <f t="shared" si="1"/>
        <v>UP</v>
      </c>
      <c r="M30" t="str">
        <f t="shared" si="2"/>
        <v>UP</v>
      </c>
      <c r="N30">
        <v>95.752362584043652</v>
      </c>
      <c r="O30" t="str">
        <f t="shared" si="3"/>
        <v>UP</v>
      </c>
      <c r="P30" t="str">
        <f t="shared" si="4"/>
        <v>UP</v>
      </c>
      <c r="Q30">
        <f t="shared" si="5"/>
        <v>62.299999999999955</v>
      </c>
      <c r="R30">
        <f t="shared" si="6"/>
        <v>62.299999999999955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977.881841623681</v>
      </c>
      <c r="W30">
        <v>944.57535592995123</v>
      </c>
      <c r="X30">
        <f t="shared" si="10"/>
        <v>33.306485693729769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1078.8</v>
      </c>
      <c r="D31">
        <v>1079</v>
      </c>
      <c r="E31">
        <v>1010</v>
      </c>
      <c r="F31">
        <v>1019</v>
      </c>
      <c r="G31">
        <f>_xll.TA_TYPPRICE(D31,E31,F31)</f>
        <v>1036</v>
      </c>
      <c r="H31">
        <v>1034.4640288888581</v>
      </c>
      <c r="I31" t="str">
        <f t="shared" si="0"/>
        <v>DOWN</v>
      </c>
      <c r="J31">
        <v>1022.5908874090383</v>
      </c>
      <c r="K31">
        <v>978.16068486748009</v>
      </c>
      <c r="L31" t="str">
        <f t="shared" si="1"/>
        <v>No Confirmation</v>
      </c>
      <c r="M31" t="str">
        <f t="shared" si="2"/>
        <v>No Trend</v>
      </c>
      <c r="N31">
        <v>57.621051639745822</v>
      </c>
      <c r="O31" t="str">
        <f t="shared" si="3"/>
        <v>No Momentum</v>
      </c>
      <c r="P31" t="str">
        <f t="shared" si="4"/>
        <v>No Trend + Momentum</v>
      </c>
      <c r="Q31">
        <f t="shared" si="5"/>
        <v>9</v>
      </c>
      <c r="R31">
        <f t="shared" si="6"/>
        <v>69</v>
      </c>
      <c r="S31">
        <f t="shared" si="7"/>
        <v>0.13043478260869565</v>
      </c>
      <c r="T31" t="str">
        <f t="shared" si="8"/>
        <v>DOWN</v>
      </c>
      <c r="U31" t="str">
        <f t="shared" si="9"/>
        <v>No T+M+I</v>
      </c>
      <c r="V31">
        <v>984.20771214311469</v>
      </c>
      <c r="W31">
        <v>950.08829252773262</v>
      </c>
      <c r="X31">
        <f t="shared" si="10"/>
        <v>34.119419615382071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1030</v>
      </c>
      <c r="D32">
        <v>1039</v>
      </c>
      <c r="E32">
        <v>996</v>
      </c>
      <c r="F32">
        <v>998</v>
      </c>
      <c r="G32">
        <f>_xll.TA_TYPPRICE(D32,E32,F32)</f>
        <v>1011</v>
      </c>
      <c r="H32">
        <v>1022.7320144444291</v>
      </c>
      <c r="I32" t="str">
        <f t="shared" si="0"/>
        <v>DOWN</v>
      </c>
      <c r="J32">
        <v>1026.2373568736964</v>
      </c>
      <c r="K32">
        <v>982.12497711915114</v>
      </c>
      <c r="L32" t="str">
        <f t="shared" si="1"/>
        <v>No Confirmation</v>
      </c>
      <c r="M32" t="str">
        <f t="shared" si="2"/>
        <v>No Trend</v>
      </c>
      <c r="N32">
        <v>50.226139840228477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43</v>
      </c>
      <c r="S32">
        <f t="shared" si="7"/>
        <v>4.6511627906976744E-2</v>
      </c>
      <c r="T32" t="str">
        <f t="shared" si="8"/>
        <v>DOWN</v>
      </c>
      <c r="U32" t="str">
        <f t="shared" si="9"/>
        <v>No T+M+I</v>
      </c>
      <c r="V32">
        <v>986.32960258263552</v>
      </c>
      <c r="W32">
        <v>953.6373078960487</v>
      </c>
      <c r="X32">
        <f t="shared" si="10"/>
        <v>32.69229468658682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1005</v>
      </c>
      <c r="D33">
        <v>1028</v>
      </c>
      <c r="E33">
        <v>977</v>
      </c>
      <c r="F33">
        <v>1012</v>
      </c>
      <c r="G33">
        <f>_xll.TA_TYPPRICE(D33,E33,F33)</f>
        <v>1005.6666666666666</v>
      </c>
      <c r="H33">
        <v>1014.1993405555479</v>
      </c>
      <c r="I33" t="str">
        <f t="shared" si="0"/>
        <v>DOWN</v>
      </c>
      <c r="J33">
        <v>1026.6290553462084</v>
      </c>
      <c r="K33">
        <v>980.98609331489536</v>
      </c>
      <c r="L33" t="str">
        <f t="shared" si="1"/>
        <v>No Confirmation</v>
      </c>
      <c r="M33" t="str">
        <f t="shared" si="2"/>
        <v>No Trend</v>
      </c>
      <c r="N33">
        <v>55.035030226634852</v>
      </c>
      <c r="O33" t="str">
        <f t="shared" si="3"/>
        <v>No Momentum</v>
      </c>
      <c r="P33" t="str">
        <f t="shared" si="4"/>
        <v>No Trend + Momentum</v>
      </c>
      <c r="Q33">
        <f t="shared" si="5"/>
        <v>35</v>
      </c>
      <c r="R33">
        <f t="shared" si="6"/>
        <v>51</v>
      </c>
      <c r="S33">
        <f t="shared" si="7"/>
        <v>0.68627450980392157</v>
      </c>
      <c r="T33" t="str">
        <f t="shared" si="8"/>
        <v>No Indication</v>
      </c>
      <c r="U33" t="str">
        <f t="shared" si="9"/>
        <v>No T+M+I</v>
      </c>
      <c r="V33">
        <v>990.27889449299926</v>
      </c>
      <c r="W33">
        <v>957.96047027411919</v>
      </c>
      <c r="X33">
        <f t="shared" si="10"/>
        <v>32.318424218880068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999.9</v>
      </c>
      <c r="D34">
        <v>1004.9</v>
      </c>
      <c r="E34">
        <v>965</v>
      </c>
      <c r="F34">
        <v>968</v>
      </c>
      <c r="G34">
        <f>_xll.TA_TYPPRICE(D34,E34,F34)</f>
        <v>979.30000000000007</v>
      </c>
      <c r="H34">
        <v>996.74967027777393</v>
      </c>
      <c r="I34" t="str">
        <f t="shared" si="0"/>
        <v>DOWN</v>
      </c>
      <c r="J34">
        <v>1021.8003763803843</v>
      </c>
      <c r="K34">
        <v>977.43362813380747</v>
      </c>
      <c r="L34" t="str">
        <f t="shared" si="1"/>
        <v>DOWN</v>
      </c>
      <c r="M34" t="str">
        <f t="shared" si="2"/>
        <v>DOWN</v>
      </c>
      <c r="N34">
        <v>39.893232596457842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39.899999999999977</v>
      </c>
      <c r="S34">
        <f t="shared" si="7"/>
        <v>7.5187969924812068E-2</v>
      </c>
      <c r="T34" t="str">
        <f t="shared" si="8"/>
        <v>DOWN</v>
      </c>
      <c r="U34" t="str">
        <f t="shared" si="9"/>
        <v>DOWN</v>
      </c>
      <c r="V34">
        <v>986.8513722633071</v>
      </c>
      <c r="W34">
        <v>958.70413914270296</v>
      </c>
      <c r="X34">
        <f t="shared" si="10"/>
        <v>28.147233120604142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974.45</v>
      </c>
      <c r="D35">
        <v>1000</v>
      </c>
      <c r="E35">
        <v>972.6</v>
      </c>
      <c r="F35">
        <v>985</v>
      </c>
      <c r="G35">
        <f>_xll.TA_TYPPRICE(D35,E35,F35)</f>
        <v>985.86666666666667</v>
      </c>
      <c r="H35">
        <v>991.30816847222036</v>
      </c>
      <c r="I35" t="str">
        <f t="shared" si="0"/>
        <v>DOWN</v>
      </c>
      <c r="J35">
        <v>1016.9558482958544</v>
      </c>
      <c r="K35">
        <v>976.35948854851688</v>
      </c>
      <c r="L35" t="str">
        <f t="shared" si="1"/>
        <v>No Confirmation</v>
      </c>
      <c r="M35" t="str">
        <f t="shared" si="2"/>
        <v>No Trend</v>
      </c>
      <c r="N35">
        <v>46.943177504536912</v>
      </c>
      <c r="O35" t="str">
        <f t="shared" si="3"/>
        <v>No Momentum</v>
      </c>
      <c r="P35" t="str">
        <f t="shared" si="4"/>
        <v>No Trend + Momentum</v>
      </c>
      <c r="Q35">
        <f t="shared" si="5"/>
        <v>12.399999999999977</v>
      </c>
      <c r="R35">
        <f t="shared" si="6"/>
        <v>27.399999999999977</v>
      </c>
      <c r="S35">
        <f t="shared" si="7"/>
        <v>0.452554744525547</v>
      </c>
      <c r="T35" t="str">
        <f t="shared" si="8"/>
        <v>No Indication</v>
      </c>
      <c r="U35" t="str">
        <f t="shared" si="9"/>
        <v>No T+M+I</v>
      </c>
      <c r="V35">
        <v>986.56654576125982</v>
      </c>
      <c r="W35">
        <v>960.65198068768791</v>
      </c>
      <c r="X35">
        <f t="shared" si="10"/>
        <v>25.914565073571907</v>
      </c>
      <c r="Y35">
        <v>27.476074520090126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990</v>
      </c>
      <c r="D36">
        <v>994</v>
      </c>
      <c r="E36">
        <v>975.25</v>
      </c>
      <c r="F36">
        <v>979</v>
      </c>
      <c r="G36">
        <f>_xll.TA_TYPPRICE(D36,E36,F36)</f>
        <v>982.75</v>
      </c>
      <c r="H36">
        <v>987.02908423611018</v>
      </c>
      <c r="I36" t="str">
        <f t="shared" si="0"/>
        <v>DOWN</v>
      </c>
      <c r="J36">
        <v>1011.8545486745534</v>
      </c>
      <c r="K36">
        <v>976.11293553773532</v>
      </c>
      <c r="L36" t="str">
        <f t="shared" si="1"/>
        <v>No Confirmation</v>
      </c>
      <c r="M36" t="str">
        <f t="shared" si="2"/>
        <v>No Trend</v>
      </c>
      <c r="N36">
        <v>44.63357942275379</v>
      </c>
      <c r="O36" t="str">
        <f t="shared" si="3"/>
        <v>No Momentum</v>
      </c>
      <c r="P36" t="str">
        <f t="shared" si="4"/>
        <v>No Trend + Momentum</v>
      </c>
      <c r="Q36">
        <f t="shared" si="5"/>
        <v>3.75</v>
      </c>
      <c r="R36">
        <f t="shared" si="6"/>
        <v>18.75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985.40246179798908</v>
      </c>
      <c r="W36">
        <v>962.01109322934064</v>
      </c>
      <c r="X36">
        <f t="shared" si="10"/>
        <v>23.391368568648431</v>
      </c>
      <c r="Y36">
        <v>26.659133329801787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984</v>
      </c>
      <c r="D37">
        <v>987.25</v>
      </c>
      <c r="E37">
        <v>966.25</v>
      </c>
      <c r="F37">
        <v>971</v>
      </c>
      <c r="G37">
        <f>_xll.TA_TYPPRICE(D37,E37,F37)</f>
        <v>974.83333333333337</v>
      </c>
      <c r="H37">
        <v>980.93120878472178</v>
      </c>
      <c r="I37" t="str">
        <f t="shared" si="0"/>
        <v>DOWN</v>
      </c>
      <c r="J37">
        <v>1006.3868711913193</v>
      </c>
      <c r="K37">
        <v>973.92117208490527</v>
      </c>
      <c r="L37" t="str">
        <f t="shared" si="1"/>
        <v>DOWN</v>
      </c>
      <c r="M37" t="str">
        <f t="shared" si="2"/>
        <v>DOWN</v>
      </c>
      <c r="N37">
        <v>41.251006079888811</v>
      </c>
      <c r="O37" t="str">
        <f t="shared" si="3"/>
        <v>No Momentum</v>
      </c>
      <c r="P37" t="str">
        <f t="shared" si="4"/>
        <v>No Trend + Momentum</v>
      </c>
      <c r="Q37">
        <f t="shared" si="5"/>
        <v>4.75</v>
      </c>
      <c r="R37">
        <f t="shared" si="6"/>
        <v>21</v>
      </c>
      <c r="S37">
        <f t="shared" si="7"/>
        <v>0.22619047619047619</v>
      </c>
      <c r="T37" t="str">
        <f t="shared" si="8"/>
        <v>No Indication</v>
      </c>
      <c r="U37" t="str">
        <f t="shared" si="9"/>
        <v>No T+M+I</v>
      </c>
      <c r="V37">
        <v>983.1866984444523</v>
      </c>
      <c r="W37">
        <v>962.6769381753154</v>
      </c>
      <c r="X37">
        <f t="shared" si="10"/>
        <v>20.509760269136905</v>
      </c>
      <c r="Y37">
        <v>25.429258717668809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968.8</v>
      </c>
      <c r="D38">
        <v>988</v>
      </c>
      <c r="E38">
        <v>966.4</v>
      </c>
      <c r="F38">
        <v>972</v>
      </c>
      <c r="G38">
        <f>_xll.TA_TYPPRICE(D38,E38,F38)</f>
        <v>975.4666666666667</v>
      </c>
      <c r="H38">
        <v>978.19893772569424</v>
      </c>
      <c r="I38" t="str">
        <f t="shared" si="0"/>
        <v>DOWN</v>
      </c>
      <c r="J38">
        <v>1002.3008998154705</v>
      </c>
      <c r="K38">
        <v>972.24980051048192</v>
      </c>
      <c r="L38" t="str">
        <f t="shared" si="1"/>
        <v>DOWN</v>
      </c>
      <c r="M38" t="str">
        <f t="shared" si="2"/>
        <v>DOWN</v>
      </c>
      <c r="N38">
        <v>41.93853898953401</v>
      </c>
      <c r="O38" t="str">
        <f t="shared" si="3"/>
        <v>No Momentum</v>
      </c>
      <c r="P38" t="str">
        <f t="shared" si="4"/>
        <v>No Trend + Momentum</v>
      </c>
      <c r="Q38">
        <f t="shared" si="5"/>
        <v>5.6000000000000227</v>
      </c>
      <c r="R38">
        <f t="shared" si="6"/>
        <v>21.600000000000023</v>
      </c>
      <c r="S38">
        <f t="shared" si="7"/>
        <v>0.25925925925926002</v>
      </c>
      <c r="T38" t="str">
        <f t="shared" si="8"/>
        <v>No Indication</v>
      </c>
      <c r="U38" t="str">
        <f t="shared" si="9"/>
        <v>No T+M+I</v>
      </c>
      <c r="V38">
        <v>981.46566791453654</v>
      </c>
      <c r="W38">
        <v>963.36753534751426</v>
      </c>
      <c r="X38">
        <f t="shared" si="10"/>
        <v>18.098132567022276</v>
      </c>
      <c r="Y38">
        <v>23.963033487539501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977.95</v>
      </c>
      <c r="D39">
        <v>987.9</v>
      </c>
      <c r="E39">
        <v>965</v>
      </c>
      <c r="F39">
        <v>971</v>
      </c>
      <c r="G39">
        <f>_xll.TA_TYPPRICE(D39,E39,F39)</f>
        <v>974.63333333333333</v>
      </c>
      <c r="H39">
        <v>976.41613552951378</v>
      </c>
      <c r="I39" t="str">
        <f t="shared" si="0"/>
        <v>DOWN</v>
      </c>
      <c r="J39">
        <v>999.10069985647704</v>
      </c>
      <c r="K39">
        <v>970.63873373037484</v>
      </c>
      <c r="L39" t="str">
        <f t="shared" si="1"/>
        <v>No Confirmation</v>
      </c>
      <c r="M39" t="str">
        <f t="shared" si="2"/>
        <v>No Trend</v>
      </c>
      <c r="N39">
        <v>41.333881741712567</v>
      </c>
      <c r="O39" t="str">
        <f t="shared" si="3"/>
        <v>No Momentum</v>
      </c>
      <c r="P39" t="str">
        <f t="shared" si="4"/>
        <v>No Trend + Momentum</v>
      </c>
      <c r="Q39">
        <f t="shared" si="5"/>
        <v>6</v>
      </c>
      <c r="R39">
        <f t="shared" si="6"/>
        <v>22.899999999999977</v>
      </c>
      <c r="S39">
        <f t="shared" si="7"/>
        <v>0.26200873362445443</v>
      </c>
      <c r="T39" t="str">
        <f t="shared" si="8"/>
        <v>No Indication</v>
      </c>
      <c r="U39" t="str">
        <f t="shared" si="9"/>
        <v>No T+M+I</v>
      </c>
      <c r="V39">
        <v>979.85556515845394</v>
      </c>
      <c r="W39">
        <v>963.93290309955023</v>
      </c>
      <c r="X39">
        <f t="shared" si="10"/>
        <v>15.922662058903711</v>
      </c>
      <c r="Y39">
        <v>22.354959201812342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973.95</v>
      </c>
      <c r="D40">
        <v>983.85</v>
      </c>
      <c r="E40">
        <v>970</v>
      </c>
      <c r="F40">
        <v>974</v>
      </c>
      <c r="G40">
        <f>_xll.TA_TYPPRICE(D40,E40,F40)</f>
        <v>975.94999999999993</v>
      </c>
      <c r="H40">
        <v>976.18306776475686</v>
      </c>
      <c r="I40" t="str">
        <f t="shared" si="0"/>
        <v>DOWN</v>
      </c>
      <c r="J40">
        <v>995.71165544392659</v>
      </c>
      <c r="K40">
        <v>970.49679290140261</v>
      </c>
      <c r="L40" t="str">
        <f t="shared" si="1"/>
        <v>No Confirmation</v>
      </c>
      <c r="M40" t="str">
        <f t="shared" si="2"/>
        <v>No Trend</v>
      </c>
      <c r="N40">
        <v>44.343051084875292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13.850000000000023</v>
      </c>
      <c r="S40">
        <f t="shared" si="7"/>
        <v>0.28880866425992735</v>
      </c>
      <c r="T40" t="str">
        <f t="shared" si="8"/>
        <v>No Indication</v>
      </c>
      <c r="U40" t="str">
        <f t="shared" si="9"/>
        <v>No T+M+I</v>
      </c>
      <c r="V40">
        <v>978.95470898023029</v>
      </c>
      <c r="W40">
        <v>964.67861398106504</v>
      </c>
      <c r="X40">
        <f t="shared" si="10"/>
        <v>14.276094999165252</v>
      </c>
      <c r="Y40">
        <v>20.739186361282925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990.45</v>
      </c>
      <c r="D41">
        <v>997.55</v>
      </c>
      <c r="E41">
        <v>961.5</v>
      </c>
      <c r="F41">
        <v>965</v>
      </c>
      <c r="G41">
        <f>_xll.TA_TYPPRICE(D41,E41,F41)</f>
        <v>974.68333333333339</v>
      </c>
      <c r="H41">
        <v>975.43320054904507</v>
      </c>
      <c r="I41" t="str">
        <f t="shared" si="0"/>
        <v>DOWN</v>
      </c>
      <c r="J41">
        <v>996.1201764563873</v>
      </c>
      <c r="K41">
        <v>968.49750558997982</v>
      </c>
      <c r="L41" t="str">
        <f t="shared" si="1"/>
        <v>DOWN</v>
      </c>
      <c r="M41" t="str">
        <f t="shared" si="2"/>
        <v>DOWN</v>
      </c>
      <c r="N41">
        <v>37.189649199550971</v>
      </c>
      <c r="O41" t="str">
        <f t="shared" si="3"/>
        <v>DOWN</v>
      </c>
      <c r="P41" t="str">
        <f t="shared" si="4"/>
        <v>DOWN</v>
      </c>
      <c r="Q41">
        <f t="shared" si="5"/>
        <v>3.5</v>
      </c>
      <c r="R41">
        <f t="shared" si="6"/>
        <v>36.049999999999955</v>
      </c>
      <c r="S41">
        <f t="shared" si="7"/>
        <v>9.7087378640776822E-2</v>
      </c>
      <c r="T41" t="str">
        <f t="shared" si="8"/>
        <v>DOWN</v>
      </c>
      <c r="U41" t="str">
        <f t="shared" si="9"/>
        <v>DOWN</v>
      </c>
      <c r="V41">
        <v>976.80783067557945</v>
      </c>
      <c r="W41">
        <v>964.70242035283798</v>
      </c>
      <c r="X41">
        <f t="shared" si="10"/>
        <v>12.105410322741477</v>
      </c>
      <c r="Y41">
        <v>19.012431153574635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974.85</v>
      </c>
      <c r="D42">
        <v>974.85</v>
      </c>
      <c r="E42">
        <v>936</v>
      </c>
      <c r="F42">
        <v>942</v>
      </c>
      <c r="G42">
        <f>_xll.TA_TYPPRICE(D42,E42,F42)</f>
        <v>950.94999999999993</v>
      </c>
      <c r="H42">
        <v>963.19160027452244</v>
      </c>
      <c r="I42" t="str">
        <f t="shared" si="0"/>
        <v>DOWN</v>
      </c>
      <c r="J42">
        <v>991.3934705771901</v>
      </c>
      <c r="K42">
        <v>961.27583768109537</v>
      </c>
      <c r="L42" t="str">
        <f t="shared" si="1"/>
        <v>DOWN</v>
      </c>
      <c r="M42" t="str">
        <f t="shared" si="2"/>
        <v>DOWN</v>
      </c>
      <c r="N42">
        <v>24.542335685873841</v>
      </c>
      <c r="O42" t="str">
        <f t="shared" si="3"/>
        <v>DOWN</v>
      </c>
      <c r="P42" t="str">
        <f t="shared" si="4"/>
        <v>DOWN</v>
      </c>
      <c r="Q42">
        <f t="shared" si="5"/>
        <v>6</v>
      </c>
      <c r="R42">
        <f t="shared" si="6"/>
        <v>38.850000000000023</v>
      </c>
      <c r="S42">
        <f t="shared" si="7"/>
        <v>0.15444015444015435</v>
      </c>
      <c r="T42" t="str">
        <f t="shared" si="8"/>
        <v>DOWN</v>
      </c>
      <c r="U42" t="str">
        <f t="shared" si="9"/>
        <v>DOWN</v>
      </c>
      <c r="V42">
        <v>971.45277980241337</v>
      </c>
      <c r="W42">
        <v>963.02075958596106</v>
      </c>
      <c r="X42">
        <f t="shared" si="10"/>
        <v>8.4320202164523153</v>
      </c>
      <c r="Y42">
        <v>16.896348966150171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945</v>
      </c>
      <c r="D43">
        <v>958.8</v>
      </c>
      <c r="E43">
        <v>936</v>
      </c>
      <c r="F43">
        <v>936</v>
      </c>
      <c r="G43">
        <f>_xll.TA_TYPPRICE(D43,E43,F43)</f>
        <v>943.6</v>
      </c>
      <c r="H43">
        <v>953.39580013726118</v>
      </c>
      <c r="I43" t="str">
        <f t="shared" si="0"/>
        <v>DOWN</v>
      </c>
      <c r="J43">
        <v>984.15047711559225</v>
      </c>
      <c r="K43">
        <v>955.65898486307412</v>
      </c>
      <c r="L43" t="str">
        <f t="shared" si="1"/>
        <v>DOWN</v>
      </c>
      <c r="M43" t="str">
        <f t="shared" si="2"/>
        <v>DOWN</v>
      </c>
      <c r="N43">
        <v>22.092410947520605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22.799999999999955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965.99850598665751</v>
      </c>
      <c r="W43">
        <v>961.01922183885279</v>
      </c>
      <c r="X43">
        <f t="shared" si="10"/>
        <v>4.9792841478047194</v>
      </c>
      <c r="Y43">
        <v>14.51293600248108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956.2</v>
      </c>
      <c r="AE43">
        <f t="shared" si="16"/>
        <v>950.1</v>
      </c>
      <c r="AF43">
        <f t="shared" si="17"/>
        <v>947.40000000000009</v>
      </c>
      <c r="AG43">
        <f t="shared" si="18"/>
        <v>944.7</v>
      </c>
      <c r="AH43">
        <f t="shared" si="19"/>
        <v>944.7</v>
      </c>
    </row>
    <row r="44" spans="1:34" x14ac:dyDescent="0.25">
      <c r="A44" t="s">
        <v>5</v>
      </c>
      <c r="B44" s="1">
        <v>42916</v>
      </c>
      <c r="C44">
        <v>937.75</v>
      </c>
      <c r="D44">
        <v>1063</v>
      </c>
      <c r="E44">
        <v>931.55</v>
      </c>
      <c r="F44">
        <v>1010</v>
      </c>
      <c r="G44">
        <f>_xll.TA_TYPPRICE(D44,E44,F44)</f>
        <v>1001.5166666666668</v>
      </c>
      <c r="H44">
        <v>977.45623340196403</v>
      </c>
      <c r="I44" t="str">
        <f t="shared" si="0"/>
        <v>UP</v>
      </c>
      <c r="J44">
        <v>1001.6725933121273</v>
      </c>
      <c r="K44">
        <v>950.30143267127983</v>
      </c>
      <c r="L44" t="str">
        <f t="shared" si="1"/>
        <v>UP</v>
      </c>
      <c r="M44" t="str">
        <f t="shared" si="2"/>
        <v>UP</v>
      </c>
      <c r="N44">
        <v>69.315157033058853</v>
      </c>
      <c r="O44" t="str">
        <f t="shared" si="3"/>
        <v>UP</v>
      </c>
      <c r="P44" t="str">
        <f t="shared" si="4"/>
        <v>UP</v>
      </c>
      <c r="Q44">
        <f t="shared" si="5"/>
        <v>78.450000000000045</v>
      </c>
      <c r="R44">
        <f t="shared" si="6"/>
        <v>131.45000000000005</v>
      </c>
      <c r="S44">
        <f t="shared" si="7"/>
        <v>0.59680486877139616</v>
      </c>
      <c r="T44" t="str">
        <f t="shared" si="8"/>
        <v>No Indication</v>
      </c>
      <c r="U44" t="str">
        <f t="shared" si="9"/>
        <v>No T+M+I</v>
      </c>
      <c r="V44">
        <v>972.7679666040948</v>
      </c>
      <c r="W44">
        <v>964.64742762856736</v>
      </c>
      <c r="X44">
        <f t="shared" si="10"/>
        <v>8.1205389755274382</v>
      </c>
      <c r="Y44">
        <v>13.234456597090352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1014</v>
      </c>
      <c r="D45">
        <v>1038.3499999999999</v>
      </c>
      <c r="E45">
        <v>1006.45</v>
      </c>
      <c r="F45">
        <v>1016</v>
      </c>
      <c r="G45">
        <f>_xll.TA_TYPPRICE(D45,E45,F45)</f>
        <v>1020.2666666666668</v>
      </c>
      <c r="H45">
        <v>998.86145003431534</v>
      </c>
      <c r="I45" t="str">
        <f t="shared" si="0"/>
        <v>UP</v>
      </c>
      <c r="J45">
        <v>1009.8231281316546</v>
      </c>
      <c r="K45">
        <v>962.77889207766214</v>
      </c>
      <c r="L45" t="str">
        <f t="shared" si="1"/>
        <v>UP</v>
      </c>
      <c r="M45" t="str">
        <f t="shared" si="2"/>
        <v>UP</v>
      </c>
      <c r="N45">
        <v>71.091113752073966</v>
      </c>
      <c r="O45" t="str">
        <f t="shared" si="3"/>
        <v>UP</v>
      </c>
      <c r="P45" t="str">
        <f t="shared" si="4"/>
        <v>UP</v>
      </c>
      <c r="Q45">
        <f t="shared" si="5"/>
        <v>9.5499999999999545</v>
      </c>
      <c r="R45">
        <f t="shared" si="6"/>
        <v>31.899999999999864</v>
      </c>
      <c r="S45">
        <f t="shared" si="7"/>
        <v>0.29937304075235094</v>
      </c>
      <c r="T45" t="str">
        <f t="shared" si="8"/>
        <v>No Indication</v>
      </c>
      <c r="U45" t="str">
        <f t="shared" si="9"/>
        <v>No T+M+I</v>
      </c>
      <c r="V45">
        <v>979.41904866500329</v>
      </c>
      <c r="W45">
        <v>968.45132187830313</v>
      </c>
      <c r="X45">
        <f t="shared" si="10"/>
        <v>10.967726786700155</v>
      </c>
      <c r="Y45">
        <v>12.781110635012313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1019</v>
      </c>
      <c r="D46">
        <v>1028</v>
      </c>
      <c r="E46">
        <v>985</v>
      </c>
      <c r="F46">
        <v>989</v>
      </c>
      <c r="G46">
        <f>_xll.TA_TYPPRICE(D46,E46,F46)</f>
        <v>1000.6666666666666</v>
      </c>
      <c r="H46">
        <v>999.76405835049104</v>
      </c>
      <c r="I46" t="str">
        <f t="shared" si="0"/>
        <v>DOWN</v>
      </c>
      <c r="J46">
        <v>1013.8624329912869</v>
      </c>
      <c r="K46">
        <v>967.71691606040383</v>
      </c>
      <c r="L46" t="str">
        <f t="shared" si="1"/>
        <v>No Confirmation</v>
      </c>
      <c r="M46" t="str">
        <f t="shared" si="2"/>
        <v>No Trend</v>
      </c>
      <c r="N46">
        <v>53.631005296459897</v>
      </c>
      <c r="O46" t="str">
        <f t="shared" si="3"/>
        <v>No Momentum</v>
      </c>
      <c r="P46" t="str">
        <f t="shared" si="4"/>
        <v>No Trend + Momentum</v>
      </c>
      <c r="Q46">
        <f t="shared" si="5"/>
        <v>4</v>
      </c>
      <c r="R46">
        <f t="shared" si="6"/>
        <v>43</v>
      </c>
      <c r="S46">
        <f t="shared" si="7"/>
        <v>9.3023255813953487E-2</v>
      </c>
      <c r="T46" t="str">
        <f t="shared" si="8"/>
        <v>DOWN</v>
      </c>
      <c r="U46" t="str">
        <f t="shared" si="9"/>
        <v>No T+M+I</v>
      </c>
      <c r="V46">
        <v>980.89304117807967</v>
      </c>
      <c r="W46">
        <v>969.97344618361399</v>
      </c>
      <c r="X46">
        <f t="shared" si="10"/>
        <v>10.919594994465683</v>
      </c>
      <c r="Y46">
        <v>12.408807506902987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991</v>
      </c>
      <c r="D47">
        <v>997</v>
      </c>
      <c r="E47">
        <v>976.05</v>
      </c>
      <c r="F47">
        <v>984</v>
      </c>
      <c r="G47">
        <f>_xll.TA_TYPPRICE(D47,E47,F47)</f>
        <v>985.68333333333339</v>
      </c>
      <c r="H47">
        <v>992.72369584191222</v>
      </c>
      <c r="I47" t="str">
        <f t="shared" si="0"/>
        <v>DOWN</v>
      </c>
      <c r="J47">
        <v>1010.1152256598898</v>
      </c>
      <c r="K47">
        <v>969.56871249142523</v>
      </c>
      <c r="L47" t="str">
        <f t="shared" si="1"/>
        <v>No Confirmation</v>
      </c>
      <c r="M47" t="str">
        <f t="shared" si="2"/>
        <v>No Trend</v>
      </c>
      <c r="N47">
        <v>50.745980688027302</v>
      </c>
      <c r="O47" t="str">
        <f t="shared" si="3"/>
        <v>No Momentum</v>
      </c>
      <c r="P47" t="str">
        <f t="shared" si="4"/>
        <v>No Trend + Momentum</v>
      </c>
      <c r="Q47">
        <f t="shared" si="5"/>
        <v>7.9500000000000455</v>
      </c>
      <c r="R47">
        <f t="shared" si="6"/>
        <v>20.950000000000045</v>
      </c>
      <c r="S47">
        <f t="shared" si="7"/>
        <v>0.37947494033413021</v>
      </c>
      <c r="T47" t="str">
        <f t="shared" si="8"/>
        <v>No Indication</v>
      </c>
      <c r="U47" t="str">
        <f t="shared" si="9"/>
        <v>No T+M+I</v>
      </c>
      <c r="V47">
        <v>981.37103484299053</v>
      </c>
      <c r="W47">
        <v>971.01245017001293</v>
      </c>
      <c r="X47">
        <f t="shared" si="10"/>
        <v>10.358584672977599</v>
      </c>
      <c r="Y47">
        <v>11.99876294011791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985</v>
      </c>
      <c r="D48">
        <v>1019.9</v>
      </c>
      <c r="E48">
        <v>985</v>
      </c>
      <c r="F48">
        <v>1005</v>
      </c>
      <c r="G48">
        <f>_xll.TA_TYPPRICE(D48,E48,F48)</f>
        <v>1003.3000000000001</v>
      </c>
      <c r="H48">
        <v>998.01184792095614</v>
      </c>
      <c r="I48" t="str">
        <f t="shared" si="0"/>
        <v>UP</v>
      </c>
      <c r="J48">
        <v>1012.289619957692</v>
      </c>
      <c r="K48">
        <v>972.99788749333072</v>
      </c>
      <c r="L48" t="str">
        <f t="shared" si="1"/>
        <v>No Confirmation</v>
      </c>
      <c r="M48" t="str">
        <f t="shared" si="2"/>
        <v>No Trend</v>
      </c>
      <c r="N48">
        <v>61.592860936019733</v>
      </c>
      <c r="O48" t="str">
        <f t="shared" si="3"/>
        <v>UP</v>
      </c>
      <c r="P48" t="str">
        <f t="shared" si="4"/>
        <v>No Trend + Momentum</v>
      </c>
      <c r="Q48">
        <f t="shared" si="5"/>
        <v>20</v>
      </c>
      <c r="R48">
        <f t="shared" si="6"/>
        <v>34.899999999999977</v>
      </c>
      <c r="S48">
        <f t="shared" si="7"/>
        <v>0.57306590257879697</v>
      </c>
      <c r="T48" t="str">
        <f t="shared" si="8"/>
        <v>No Indication</v>
      </c>
      <c r="U48" t="str">
        <f t="shared" si="9"/>
        <v>No T+M+I</v>
      </c>
      <c r="V48">
        <v>985.0062602517612</v>
      </c>
      <c r="W48">
        <v>973.53004645371573</v>
      </c>
      <c r="X48">
        <f t="shared" si="10"/>
        <v>11.476213798045478</v>
      </c>
      <c r="Y48">
        <v>11.894253111703424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1004.95</v>
      </c>
      <c r="D49">
        <v>1017</v>
      </c>
      <c r="E49">
        <v>994.1</v>
      </c>
      <c r="F49">
        <v>1009</v>
      </c>
      <c r="G49">
        <f>_xll.TA_TYPPRICE(D49,E49,F49)</f>
        <v>1006.6999999999999</v>
      </c>
      <c r="H49">
        <v>1002.3559239604781</v>
      </c>
      <c r="I49" t="str">
        <f t="shared" si="0"/>
        <v>UP</v>
      </c>
      <c r="J49">
        <v>1013.3363710782049</v>
      </c>
      <c r="K49">
        <v>977.68724582814616</v>
      </c>
      <c r="L49" t="str">
        <f t="shared" si="1"/>
        <v>No Confirmation</v>
      </c>
      <c r="M49" t="str">
        <f t="shared" si="2"/>
        <v>No Trend</v>
      </c>
      <c r="N49">
        <v>63.506371756355151</v>
      </c>
      <c r="O49" t="str">
        <f t="shared" si="3"/>
        <v>UP</v>
      </c>
      <c r="P49" t="str">
        <f t="shared" si="4"/>
        <v>No Trend + Momentum</v>
      </c>
      <c r="Q49">
        <f t="shared" si="5"/>
        <v>14.899999999999977</v>
      </c>
      <c r="R49">
        <f t="shared" si="6"/>
        <v>22.899999999999977</v>
      </c>
      <c r="S49">
        <f t="shared" si="7"/>
        <v>0.65065502183406076</v>
      </c>
      <c r="T49" t="str">
        <f t="shared" si="8"/>
        <v>No Indication</v>
      </c>
      <c r="U49" t="str">
        <f t="shared" si="9"/>
        <v>No T+M+I</v>
      </c>
      <c r="V49">
        <v>988.69760482841332</v>
      </c>
      <c r="W49">
        <v>976.15745042010712</v>
      </c>
      <c r="X49">
        <f t="shared" si="10"/>
        <v>12.540154408306194</v>
      </c>
      <c r="Y49">
        <v>12.023433371023978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1012</v>
      </c>
      <c r="D50">
        <v>1012</v>
      </c>
      <c r="E50">
        <v>990</v>
      </c>
      <c r="F50">
        <v>998</v>
      </c>
      <c r="G50">
        <f>_xll.TA_TYPPRICE(D50,E50,F50)</f>
        <v>1000</v>
      </c>
      <c r="H50">
        <v>1001.177961980239</v>
      </c>
      <c r="I50" t="str">
        <f t="shared" si="0"/>
        <v>DOWN</v>
      </c>
      <c r="J50">
        <v>1013.0393997274928</v>
      </c>
      <c r="K50">
        <v>980.4234134218915</v>
      </c>
      <c r="L50" t="str">
        <f t="shared" si="1"/>
        <v>No Confirmation</v>
      </c>
      <c r="M50" t="str">
        <f t="shared" si="2"/>
        <v>No Trend</v>
      </c>
      <c r="N50">
        <v>54.220454216729763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22</v>
      </c>
      <c r="S50">
        <f t="shared" si="7"/>
        <v>0.36363636363636365</v>
      </c>
      <c r="T50" t="str">
        <f t="shared" si="8"/>
        <v>No Indication</v>
      </c>
      <c r="U50" t="str">
        <f t="shared" si="9"/>
        <v>No T+M+I</v>
      </c>
      <c r="V50">
        <v>990.12874254711892</v>
      </c>
      <c r="W50">
        <v>977.77541705565477</v>
      </c>
      <c r="X50">
        <f t="shared" si="10"/>
        <v>12.353325491464147</v>
      </c>
      <c r="Y50">
        <v>12.089411795112012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996.1</v>
      </c>
      <c r="D51">
        <v>1016.95</v>
      </c>
      <c r="E51">
        <v>985</v>
      </c>
      <c r="F51">
        <v>986</v>
      </c>
      <c r="G51">
        <f>_xll.TA_TYPPRICE(D51,E51,F51)</f>
        <v>995.98333333333323</v>
      </c>
      <c r="H51">
        <v>998.58064765678614</v>
      </c>
      <c r="I51" t="str">
        <f t="shared" si="0"/>
        <v>DOWN</v>
      </c>
      <c r="J51">
        <v>1013.9084220102721</v>
      </c>
      <c r="K51">
        <v>981.44043266147116</v>
      </c>
      <c r="L51" t="str">
        <f t="shared" si="1"/>
        <v>No Confirmation</v>
      </c>
      <c r="M51" t="str">
        <f t="shared" si="2"/>
        <v>No Trend</v>
      </c>
      <c r="N51">
        <v>45.206644813747552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31.950000000000045</v>
      </c>
      <c r="S51">
        <f t="shared" si="7"/>
        <v>3.129890453834111E-2</v>
      </c>
      <c r="T51" t="str">
        <f t="shared" si="8"/>
        <v>DOWN</v>
      </c>
      <c r="U51" t="str">
        <f t="shared" si="9"/>
        <v>No T+M+I</v>
      </c>
      <c r="V51">
        <v>989.49355138602368</v>
      </c>
      <c r="W51">
        <v>978.38464542190252</v>
      </c>
      <c r="X51">
        <f t="shared" si="10"/>
        <v>11.108905964121163</v>
      </c>
      <c r="Y51">
        <v>11.893310628913841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991.8</v>
      </c>
      <c r="D52">
        <v>1000.05</v>
      </c>
      <c r="E52">
        <v>985</v>
      </c>
      <c r="F52">
        <v>998</v>
      </c>
      <c r="G52">
        <f>_xll.TA_TYPPRICE(D52,E52,F52)</f>
        <v>994.35</v>
      </c>
      <c r="H52">
        <v>996.46532382839314</v>
      </c>
      <c r="I52" t="str">
        <f t="shared" si="0"/>
        <v>UP</v>
      </c>
      <c r="J52">
        <v>1010.8287726746561</v>
      </c>
      <c r="K52">
        <v>982.23144762558866</v>
      </c>
      <c r="L52" t="str">
        <f t="shared" si="1"/>
        <v>No Confirmation</v>
      </c>
      <c r="M52" t="str">
        <f t="shared" si="2"/>
        <v>No Trend</v>
      </c>
      <c r="N52">
        <v>54.63392542813007</v>
      </c>
      <c r="O52" t="str">
        <f t="shared" si="3"/>
        <v>No Momentum</v>
      </c>
      <c r="P52" t="str">
        <f t="shared" si="4"/>
        <v>No Trend + Momentum</v>
      </c>
      <c r="Q52">
        <f t="shared" si="5"/>
        <v>13</v>
      </c>
      <c r="R52">
        <f t="shared" si="6"/>
        <v>15.049999999999955</v>
      </c>
      <c r="S52">
        <f t="shared" si="7"/>
        <v>0.86378737541528505</v>
      </c>
      <c r="T52" t="str">
        <f t="shared" si="8"/>
        <v>UP</v>
      </c>
      <c r="U52" t="str">
        <f t="shared" si="9"/>
        <v>No T+M+I</v>
      </c>
      <c r="V52">
        <v>990.8022357881739</v>
      </c>
      <c r="W52">
        <v>979.83763464990977</v>
      </c>
      <c r="X52">
        <f t="shared" si="10"/>
        <v>10.964601138264129</v>
      </c>
      <c r="Y52">
        <v>11.707568730783899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998.25</v>
      </c>
      <c r="D53">
        <v>1001.45</v>
      </c>
      <c r="E53">
        <v>987.15</v>
      </c>
      <c r="F53">
        <v>989</v>
      </c>
      <c r="G53">
        <f>_xll.TA_TYPPRICE(D53,E53,F53)</f>
        <v>992.5333333333333</v>
      </c>
      <c r="H53">
        <v>994.49932858086322</v>
      </c>
      <c r="I53" t="str">
        <f t="shared" si="0"/>
        <v>DOWN</v>
      </c>
      <c r="J53">
        <v>1008.744600969177</v>
      </c>
      <c r="K53">
        <v>983.32445926434673</v>
      </c>
      <c r="L53" t="str">
        <f t="shared" si="1"/>
        <v>No Confirmation</v>
      </c>
      <c r="M53" t="str">
        <f t="shared" si="2"/>
        <v>No Trend</v>
      </c>
      <c r="N53">
        <v>47.045556658760319</v>
      </c>
      <c r="O53" t="str">
        <f t="shared" si="3"/>
        <v>No Momentum</v>
      </c>
      <c r="P53" t="str">
        <f t="shared" si="4"/>
        <v>No Trend + Momentum</v>
      </c>
      <c r="Q53">
        <f t="shared" si="5"/>
        <v>1.8500000000000227</v>
      </c>
      <c r="R53">
        <f t="shared" si="6"/>
        <v>14.300000000000068</v>
      </c>
      <c r="S53">
        <f t="shared" si="7"/>
        <v>0.12937062937063035</v>
      </c>
      <c r="T53" t="str">
        <f t="shared" si="8"/>
        <v>DOWN</v>
      </c>
      <c r="U53" t="str">
        <f t="shared" si="9"/>
        <v>No T+M+I</v>
      </c>
      <c r="V53">
        <v>990.52496874383951</v>
      </c>
      <c r="W53">
        <v>980.51632837954605</v>
      </c>
      <c r="X53">
        <f t="shared" si="10"/>
        <v>10.008640364293456</v>
      </c>
      <c r="Y53">
        <v>11.367783057485811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1000.8</v>
      </c>
      <c r="D54">
        <v>1014</v>
      </c>
      <c r="E54">
        <v>990</v>
      </c>
      <c r="F54">
        <v>997</v>
      </c>
      <c r="G54">
        <f>_xll.TA_TYPPRICE(D54,E54,F54)</f>
        <v>1000.3333333333334</v>
      </c>
      <c r="H54">
        <v>997.41633095709835</v>
      </c>
      <c r="I54" t="str">
        <f t="shared" si="0"/>
        <v>DOWN</v>
      </c>
      <c r="J54">
        <v>1009.912467420471</v>
      </c>
      <c r="K54">
        <v>984.8079127611586</v>
      </c>
      <c r="L54" t="str">
        <f t="shared" si="1"/>
        <v>No Confirmation</v>
      </c>
      <c r="M54" t="str">
        <f t="shared" si="2"/>
        <v>No Trend</v>
      </c>
      <c r="N54">
        <v>54.12528921762393</v>
      </c>
      <c r="O54" t="str">
        <f t="shared" si="3"/>
        <v>No Momentum</v>
      </c>
      <c r="P54" t="str">
        <f t="shared" si="4"/>
        <v>No Trend + Momentum</v>
      </c>
      <c r="Q54">
        <f t="shared" si="5"/>
        <v>7</v>
      </c>
      <c r="R54">
        <f t="shared" si="6"/>
        <v>24</v>
      </c>
      <c r="S54">
        <f t="shared" si="7"/>
        <v>0.29166666666666669</v>
      </c>
      <c r="T54" t="str">
        <f t="shared" si="8"/>
        <v>No Indication</v>
      </c>
      <c r="U54" t="str">
        <f t="shared" si="9"/>
        <v>No T+M+I</v>
      </c>
      <c r="V54">
        <v>991.52112739863344</v>
      </c>
      <c r="W54">
        <v>981.7373410921723</v>
      </c>
      <c r="X54">
        <f t="shared" si="10"/>
        <v>9.7837863064611383</v>
      </c>
      <c r="Y54">
        <v>11.050983707280876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999.55</v>
      </c>
      <c r="D55">
        <v>1006</v>
      </c>
      <c r="E55">
        <v>985</v>
      </c>
      <c r="F55">
        <v>988</v>
      </c>
      <c r="G55">
        <f>_xll.TA_TYPPRICE(D55,E55,F55)</f>
        <v>993</v>
      </c>
      <c r="H55">
        <v>995.20816547854918</v>
      </c>
      <c r="I55" t="str">
        <f t="shared" si="0"/>
        <v>DOWN</v>
      </c>
      <c r="J55">
        <v>1009.0430302159219</v>
      </c>
      <c r="K55">
        <v>984.85059881423444</v>
      </c>
      <c r="L55" t="str">
        <f t="shared" si="1"/>
        <v>No Confirmation</v>
      </c>
      <c r="M55" t="str">
        <f t="shared" si="2"/>
        <v>No Trend</v>
      </c>
      <c r="N55">
        <v>45.559690149318158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21</v>
      </c>
      <c r="S55">
        <f t="shared" si="7"/>
        <v>0.14285714285714285</v>
      </c>
      <c r="T55" t="str">
        <f t="shared" si="8"/>
        <v>DOWN</v>
      </c>
      <c r="U55" t="str">
        <f t="shared" si="9"/>
        <v>No T+M+I</v>
      </c>
      <c r="V55">
        <v>990.97941549115137</v>
      </c>
      <c r="W55">
        <v>982.20124175201136</v>
      </c>
      <c r="X55">
        <f t="shared" si="10"/>
        <v>8.7781737391400156</v>
      </c>
      <c r="Y55">
        <v>10.596421713652704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985</v>
      </c>
      <c r="D56">
        <v>990</v>
      </c>
      <c r="E56">
        <v>975</v>
      </c>
      <c r="F56">
        <v>980</v>
      </c>
      <c r="G56">
        <f>_xll.TA_TYPPRICE(D56,E56,F56)</f>
        <v>981.66666666666663</v>
      </c>
      <c r="H56">
        <v>988.4374160726079</v>
      </c>
      <c r="I56" t="str">
        <f t="shared" si="0"/>
        <v>DOWN</v>
      </c>
      <c r="J56">
        <v>1004.8112457234948</v>
      </c>
      <c r="K56">
        <v>982.6615768555157</v>
      </c>
      <c r="L56" t="str">
        <f t="shared" si="1"/>
        <v>DOWN</v>
      </c>
      <c r="M56" t="str">
        <f t="shared" si="2"/>
        <v>DOWN</v>
      </c>
      <c r="N56">
        <v>38.746540404330304</v>
      </c>
      <c r="O56" t="str">
        <f t="shared" si="3"/>
        <v>DOWN</v>
      </c>
      <c r="P56" t="str">
        <f t="shared" si="4"/>
        <v>DOWN</v>
      </c>
      <c r="Q56">
        <f t="shared" si="5"/>
        <v>5</v>
      </c>
      <c r="R56">
        <f t="shared" si="6"/>
        <v>15</v>
      </c>
      <c r="S56">
        <f t="shared" si="7"/>
        <v>0.33333333333333331</v>
      </c>
      <c r="T56" t="str">
        <f t="shared" si="8"/>
        <v>No Indication</v>
      </c>
      <c r="U56" t="str">
        <f t="shared" si="9"/>
        <v>No T+M+I</v>
      </c>
      <c r="V56">
        <v>989.29027464635885</v>
      </c>
      <c r="W56">
        <v>982.0381868074179</v>
      </c>
      <c r="X56">
        <f t="shared" si="10"/>
        <v>7.2520878389409518</v>
      </c>
      <c r="Y56">
        <v>9.9275549387103545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987.9</v>
      </c>
      <c r="D57">
        <v>1005</v>
      </c>
      <c r="E57">
        <v>977.5</v>
      </c>
      <c r="F57">
        <v>998</v>
      </c>
      <c r="G57">
        <f>_xll.TA_TYPPRICE(D57,E57,F57)</f>
        <v>993.5</v>
      </c>
      <c r="H57">
        <v>990.96870803630395</v>
      </c>
      <c r="I57" t="str">
        <f t="shared" si="0"/>
        <v>UP</v>
      </c>
      <c r="J57">
        <v>1004.8531911182738</v>
      </c>
      <c r="K57">
        <v>981.51455977651221</v>
      </c>
      <c r="L57" t="str">
        <f t="shared" si="1"/>
        <v>No Confirmation</v>
      </c>
      <c r="M57" t="str">
        <f t="shared" si="2"/>
        <v>No Trend</v>
      </c>
      <c r="N57">
        <v>56.881698577973097</v>
      </c>
      <c r="O57" t="str">
        <f t="shared" si="3"/>
        <v>No Momentum</v>
      </c>
      <c r="P57" t="str">
        <f t="shared" si="4"/>
        <v>No Trend + Momentum</v>
      </c>
      <c r="Q57">
        <f t="shared" si="5"/>
        <v>20.5</v>
      </c>
      <c r="R57">
        <f t="shared" si="6"/>
        <v>27.5</v>
      </c>
      <c r="S57">
        <f t="shared" si="7"/>
        <v>0.74545454545454548</v>
      </c>
      <c r="T57" t="str">
        <f t="shared" si="8"/>
        <v>No Indication</v>
      </c>
      <c r="U57" t="str">
        <f t="shared" si="9"/>
        <v>No T+M+I</v>
      </c>
      <c r="V57">
        <v>990.6302323930729</v>
      </c>
      <c r="W57">
        <v>983.22054334020174</v>
      </c>
      <c r="X57">
        <f t="shared" si="10"/>
        <v>7.4096890528711583</v>
      </c>
      <c r="Y57">
        <v>9.4239817615425157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1000.95</v>
      </c>
      <c r="D58">
        <v>1028.05</v>
      </c>
      <c r="E58">
        <v>1000.1</v>
      </c>
      <c r="F58">
        <v>1004</v>
      </c>
      <c r="G58">
        <f>_xll.TA_TYPPRICE(D58,E58,F58)</f>
        <v>1010.7166666666667</v>
      </c>
      <c r="H58">
        <v>1000.8426873514853</v>
      </c>
      <c r="I58" t="str">
        <f t="shared" si="0"/>
        <v>UP</v>
      </c>
      <c r="J58">
        <v>1010.0080375364352</v>
      </c>
      <c r="K58">
        <v>985.64465760395399</v>
      </c>
      <c r="L58" t="str">
        <f t="shared" si="1"/>
        <v>No Confirmation</v>
      </c>
      <c r="M58" t="str">
        <f t="shared" si="2"/>
        <v>No Trend</v>
      </c>
      <c r="N58">
        <v>61.616716306013018</v>
      </c>
      <c r="O58" t="str">
        <f t="shared" si="3"/>
        <v>UP</v>
      </c>
      <c r="P58" t="str">
        <f t="shared" si="4"/>
        <v>No Trend + Momentum</v>
      </c>
      <c r="Q58">
        <f t="shared" si="5"/>
        <v>3.8999999999999773</v>
      </c>
      <c r="R58">
        <f t="shared" si="6"/>
        <v>27.949999999999932</v>
      </c>
      <c r="S58">
        <f t="shared" si="7"/>
        <v>0.13953488372092976</v>
      </c>
      <c r="T58" t="str">
        <f t="shared" si="8"/>
        <v>DOWN</v>
      </c>
      <c r="U58" t="str">
        <f t="shared" si="9"/>
        <v>No T+M+I</v>
      </c>
      <c r="V58">
        <v>992.68711971721552</v>
      </c>
      <c r="W58">
        <v>984.75976235203871</v>
      </c>
      <c r="X58">
        <f t="shared" si="10"/>
        <v>7.9273573651768174</v>
      </c>
      <c r="Y58">
        <v>9.1246568822693757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1014.85</v>
      </c>
      <c r="D59">
        <v>1015</v>
      </c>
      <c r="E59">
        <v>981.1</v>
      </c>
      <c r="F59">
        <v>994</v>
      </c>
      <c r="G59">
        <f>_xll.TA_TYPPRICE(D59,E59,F59)</f>
        <v>996.69999999999993</v>
      </c>
      <c r="H59">
        <v>998.77134367574263</v>
      </c>
      <c r="I59" t="str">
        <f t="shared" si="0"/>
        <v>DOWN</v>
      </c>
      <c r="J59">
        <v>1011.1173625283385</v>
      </c>
      <c r="K59">
        <v>984.63473369196424</v>
      </c>
      <c r="L59" t="str">
        <f t="shared" si="1"/>
        <v>No Confirmation</v>
      </c>
      <c r="M59" t="str">
        <f t="shared" si="2"/>
        <v>No Trend</v>
      </c>
      <c r="N59">
        <v>50.144613804507763</v>
      </c>
      <c r="O59" t="str">
        <f t="shared" si="3"/>
        <v>No Momentum</v>
      </c>
      <c r="P59" t="str">
        <f t="shared" si="4"/>
        <v>No Trend + Momentum</v>
      </c>
      <c r="Q59">
        <f t="shared" si="5"/>
        <v>12.899999999999977</v>
      </c>
      <c r="R59">
        <f t="shared" si="6"/>
        <v>33.899999999999977</v>
      </c>
      <c r="S59">
        <f t="shared" si="7"/>
        <v>0.38053097345132703</v>
      </c>
      <c r="T59" t="str">
        <f t="shared" si="8"/>
        <v>No Indication</v>
      </c>
      <c r="U59" t="str">
        <f t="shared" si="9"/>
        <v>No T+M+I</v>
      </c>
      <c r="V59">
        <v>992.88910129918236</v>
      </c>
      <c r="W59">
        <v>985.44422440003586</v>
      </c>
      <c r="X59">
        <f t="shared" si="10"/>
        <v>7.4448768991464931</v>
      </c>
      <c r="Y59">
        <v>8.7887008856447988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999.75</v>
      </c>
      <c r="D60">
        <v>999.75</v>
      </c>
      <c r="E60">
        <v>985</v>
      </c>
      <c r="F60">
        <v>990</v>
      </c>
      <c r="G60">
        <f>_xll.TA_TYPPRICE(D60,E60,F60)</f>
        <v>991.58333333333337</v>
      </c>
      <c r="H60">
        <v>995.17733850453806</v>
      </c>
      <c r="I60" t="str">
        <f t="shared" si="0"/>
        <v>DOWN</v>
      </c>
      <c r="J60">
        <v>1008.5912819664856</v>
      </c>
      <c r="K60">
        <v>984.71590398263891</v>
      </c>
      <c r="L60" t="str">
        <f t="shared" si="1"/>
        <v>No Confirmation</v>
      </c>
      <c r="M60" t="str">
        <f t="shared" si="2"/>
        <v>No Trend</v>
      </c>
      <c r="N60">
        <v>45.874082909256366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14.75</v>
      </c>
      <c r="S60">
        <f t="shared" si="7"/>
        <v>0.33898305084745761</v>
      </c>
      <c r="T60" t="str">
        <f t="shared" si="8"/>
        <v>No Indication</v>
      </c>
      <c r="U60" t="str">
        <f t="shared" si="9"/>
        <v>No T+M+I</v>
      </c>
      <c r="V60">
        <v>992.44462417623117</v>
      </c>
      <c r="W60">
        <v>985.78168925929242</v>
      </c>
      <c r="X60">
        <f t="shared" si="10"/>
        <v>6.6629349169387524</v>
      </c>
      <c r="Y60">
        <v>8.3635476919035892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986.1</v>
      </c>
      <c r="D61">
        <v>1008.1</v>
      </c>
      <c r="E61">
        <v>986.1</v>
      </c>
      <c r="F61">
        <v>995</v>
      </c>
      <c r="G61">
        <f>_xll.TA_TYPPRICE(D61,E61,F61)</f>
        <v>996.4</v>
      </c>
      <c r="H61">
        <v>995.78866925226907</v>
      </c>
      <c r="I61" t="str">
        <f t="shared" si="0"/>
        <v>DOWN</v>
      </c>
      <c r="J61">
        <v>1008.4821081961554</v>
      </c>
      <c r="K61">
        <v>985.02348087538587</v>
      </c>
      <c r="L61" t="str">
        <f t="shared" si="1"/>
        <v>No Confirmation</v>
      </c>
      <c r="M61" t="str">
        <f t="shared" si="2"/>
        <v>No Trend</v>
      </c>
      <c r="N61">
        <v>52.230705545698811</v>
      </c>
      <c r="O61" t="str">
        <f t="shared" si="3"/>
        <v>No Momentum</v>
      </c>
      <c r="P61" t="str">
        <f t="shared" si="4"/>
        <v>No Trend + Momentum</v>
      </c>
      <c r="Q61">
        <f t="shared" si="5"/>
        <v>8.8999999999999773</v>
      </c>
      <c r="R61">
        <f t="shared" si="6"/>
        <v>22</v>
      </c>
      <c r="S61">
        <f t="shared" si="7"/>
        <v>0.40454545454545349</v>
      </c>
      <c r="T61" t="str">
        <f t="shared" si="8"/>
        <v>No Indication</v>
      </c>
      <c r="U61" t="str">
        <f t="shared" si="9"/>
        <v>No T+M+I</v>
      </c>
      <c r="V61">
        <v>992.83775891834944</v>
      </c>
      <c r="W61">
        <v>986.46452709193738</v>
      </c>
      <c r="X61">
        <f t="shared" si="10"/>
        <v>6.3732318264120522</v>
      </c>
      <c r="Y61">
        <v>7.9654845188052814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1006.4</v>
      </c>
      <c r="D62">
        <v>1006.4</v>
      </c>
      <c r="E62">
        <v>995.15</v>
      </c>
      <c r="F62">
        <v>1002</v>
      </c>
      <c r="G62">
        <f>_xll.TA_TYPPRICE(D62,E62,F62)</f>
        <v>1001.1833333333334</v>
      </c>
      <c r="H62">
        <v>998.48600129280123</v>
      </c>
      <c r="I62" t="str">
        <f t="shared" si="0"/>
        <v>UP</v>
      </c>
      <c r="J62">
        <v>1008.0194174858987</v>
      </c>
      <c r="K62">
        <v>987.2738184586334</v>
      </c>
      <c r="L62" t="str">
        <f t="shared" si="1"/>
        <v>No Confirmation</v>
      </c>
      <c r="M62" t="str">
        <f t="shared" si="2"/>
        <v>No Trend</v>
      </c>
      <c r="N62">
        <v>60.374611410763237</v>
      </c>
      <c r="O62" t="str">
        <f t="shared" si="3"/>
        <v>UP</v>
      </c>
      <c r="P62" t="str">
        <f t="shared" si="4"/>
        <v>No Trend + Momentum</v>
      </c>
      <c r="Q62">
        <f t="shared" si="5"/>
        <v>6.8500000000000227</v>
      </c>
      <c r="R62">
        <f t="shared" si="6"/>
        <v>11.25</v>
      </c>
      <c r="S62">
        <f t="shared" si="7"/>
        <v>0.60888888888889092</v>
      </c>
      <c r="T62" t="str">
        <f t="shared" si="8"/>
        <v>No Indication</v>
      </c>
      <c r="U62" t="str">
        <f t="shared" si="9"/>
        <v>No T+M+I</v>
      </c>
      <c r="V62">
        <v>994.24733446937262</v>
      </c>
      <c r="W62">
        <v>987.61530286290497</v>
      </c>
      <c r="X62">
        <f t="shared" si="10"/>
        <v>6.632031606467649</v>
      </c>
      <c r="Y62">
        <v>7.6987939363377551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1005</v>
      </c>
      <c r="D63">
        <v>1011.25</v>
      </c>
      <c r="E63">
        <v>985</v>
      </c>
      <c r="F63">
        <v>990</v>
      </c>
      <c r="G63">
        <f>_xll.TA_TYPPRICE(D63,E63,F63)</f>
        <v>995.41666666666663</v>
      </c>
      <c r="H63">
        <v>996.95133397973393</v>
      </c>
      <c r="I63" t="str">
        <f t="shared" si="0"/>
        <v>DOWN</v>
      </c>
      <c r="J63">
        <v>1008.7373247112545</v>
      </c>
      <c r="K63">
        <v>986.76852546782595</v>
      </c>
      <c r="L63" t="str">
        <f t="shared" si="1"/>
        <v>No Confirmation</v>
      </c>
      <c r="M63" t="str">
        <f t="shared" si="2"/>
        <v>No Trend</v>
      </c>
      <c r="N63">
        <v>44.22001744549884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26.25</v>
      </c>
      <c r="S63">
        <f t="shared" si="7"/>
        <v>0.19047619047619047</v>
      </c>
      <c r="T63" t="str">
        <f t="shared" si="8"/>
        <v>DOWN</v>
      </c>
      <c r="U63" t="str">
        <f t="shared" si="9"/>
        <v>No T+M+I</v>
      </c>
      <c r="V63">
        <v>993.59389839716141</v>
      </c>
      <c r="W63">
        <v>987.79194709528235</v>
      </c>
      <c r="X63">
        <f t="shared" si="10"/>
        <v>5.8019513018790576</v>
      </c>
      <c r="Y63">
        <v>7.3194254094460156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990.6</v>
      </c>
      <c r="D64">
        <v>994.45</v>
      </c>
      <c r="E64">
        <v>975</v>
      </c>
      <c r="F64">
        <v>977</v>
      </c>
      <c r="G64">
        <f>_xll.TA_TYPPRICE(D64,E64,F64)</f>
        <v>982.15</v>
      </c>
      <c r="H64">
        <v>989.55066698986695</v>
      </c>
      <c r="I64" t="str">
        <f t="shared" si="0"/>
        <v>DOWN</v>
      </c>
      <c r="J64">
        <v>1005.562363664309</v>
      </c>
      <c r="K64">
        <v>984.15329758608686</v>
      </c>
      <c r="L64" t="str">
        <f t="shared" si="1"/>
        <v>DOWN</v>
      </c>
      <c r="M64" t="str">
        <f t="shared" si="2"/>
        <v>DOWN</v>
      </c>
      <c r="N64">
        <v>32.458919308748513</v>
      </c>
      <c r="O64" t="str">
        <f t="shared" si="3"/>
        <v>DOWN</v>
      </c>
      <c r="P64" t="str">
        <f t="shared" si="4"/>
        <v>DOWN</v>
      </c>
      <c r="Q64">
        <f t="shared" si="5"/>
        <v>2</v>
      </c>
      <c r="R64">
        <f t="shared" si="6"/>
        <v>19.450000000000045</v>
      </c>
      <c r="S64">
        <f t="shared" si="7"/>
        <v>0.10282776349614371</v>
      </c>
      <c r="T64" t="str">
        <f t="shared" si="8"/>
        <v>DOWN</v>
      </c>
      <c r="U64" t="str">
        <f t="shared" si="9"/>
        <v>DOWN</v>
      </c>
      <c r="V64">
        <v>991.04099095144431</v>
      </c>
      <c r="W64">
        <v>986.99254360674297</v>
      </c>
      <c r="X64">
        <f t="shared" si="10"/>
        <v>4.0484473447013443</v>
      </c>
      <c r="Y64">
        <v>6.6652297964970817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984.95</v>
      </c>
      <c r="D65">
        <v>987.55</v>
      </c>
      <c r="E65">
        <v>971</v>
      </c>
      <c r="F65">
        <v>977.5</v>
      </c>
      <c r="G65">
        <f>_xll.TA_TYPPRICE(D65,E65,F65)</f>
        <v>978.68333333333339</v>
      </c>
      <c r="H65">
        <v>984.11700016160012</v>
      </c>
      <c r="I65" t="str">
        <f t="shared" si="0"/>
        <v>DOWN</v>
      </c>
      <c r="J65">
        <v>1001.5596161833514</v>
      </c>
      <c r="K65">
        <v>981.23034256695644</v>
      </c>
      <c r="L65" t="str">
        <f t="shared" si="1"/>
        <v>DOWN</v>
      </c>
      <c r="M65" t="str">
        <f t="shared" si="2"/>
        <v>DOWN</v>
      </c>
      <c r="N65">
        <v>33.311657187283828</v>
      </c>
      <c r="O65" t="str">
        <f t="shared" si="3"/>
        <v>DOWN</v>
      </c>
      <c r="P65" t="str">
        <f t="shared" si="4"/>
        <v>DOWN</v>
      </c>
      <c r="Q65">
        <f t="shared" si="5"/>
        <v>6.5</v>
      </c>
      <c r="R65">
        <f t="shared" si="6"/>
        <v>16.549999999999955</v>
      </c>
      <c r="S65">
        <f t="shared" si="7"/>
        <v>0.392749244712992</v>
      </c>
      <c r="T65" t="str">
        <f t="shared" si="8"/>
        <v>No Indication</v>
      </c>
      <c r="U65" t="str">
        <f t="shared" si="9"/>
        <v>No T+M+I</v>
      </c>
      <c r="V65">
        <v>988.95776157429907</v>
      </c>
      <c r="W65">
        <v>986.28939222846566</v>
      </c>
      <c r="X65">
        <f t="shared" si="10"/>
        <v>2.6683693458334119</v>
      </c>
      <c r="Y65">
        <v>5.8658577063643476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979.95</v>
      </c>
      <c r="D66">
        <v>985</v>
      </c>
      <c r="E66">
        <v>960.1</v>
      </c>
      <c r="F66">
        <v>968</v>
      </c>
      <c r="G66">
        <f>_xll.TA_TYPPRICE(D66,E66,F66)</f>
        <v>971.0333333333333</v>
      </c>
      <c r="H66">
        <v>977.57516674746671</v>
      </c>
      <c r="I66" t="str">
        <f t="shared" si="0"/>
        <v>DOWN</v>
      </c>
      <c r="J66">
        <v>997.87970147594001</v>
      </c>
      <c r="K66">
        <v>976.53471088541062</v>
      </c>
      <c r="L66" t="str">
        <f t="shared" si="1"/>
        <v>DOWN</v>
      </c>
      <c r="M66" t="str">
        <f t="shared" si="2"/>
        <v>DOWN</v>
      </c>
      <c r="N66">
        <v>25.627211893073472</v>
      </c>
      <c r="O66" t="str">
        <f t="shared" si="3"/>
        <v>DOWN</v>
      </c>
      <c r="P66" t="str">
        <f t="shared" si="4"/>
        <v>DOWN</v>
      </c>
      <c r="Q66">
        <f t="shared" si="5"/>
        <v>7.8999999999999773</v>
      </c>
      <c r="R66">
        <f t="shared" si="6"/>
        <v>24.899999999999977</v>
      </c>
      <c r="S66">
        <f t="shared" si="7"/>
        <v>0.31726907630522028</v>
      </c>
      <c r="T66" t="str">
        <f t="shared" si="8"/>
        <v>No Indication</v>
      </c>
      <c r="U66" t="str">
        <f t="shared" si="9"/>
        <v>No T+M+I</v>
      </c>
      <c r="V66">
        <v>985.7334905628685</v>
      </c>
      <c r="W66">
        <v>984.9346224337645</v>
      </c>
      <c r="X66">
        <f t="shared" si="10"/>
        <v>0.79886812910399385</v>
      </c>
      <c r="Y66">
        <v>4.8524597909122766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971.9</v>
      </c>
      <c r="D67">
        <v>973.75</v>
      </c>
      <c r="E67">
        <v>955.05</v>
      </c>
      <c r="F67">
        <v>963</v>
      </c>
      <c r="G67">
        <f>_xll.TA_TYPPRICE(D67,E67,F67)</f>
        <v>963.93333333333339</v>
      </c>
      <c r="H67">
        <v>970.75425004040005</v>
      </c>
      <c r="I67" t="str">
        <f t="shared" ref="I67:I82" si="20">IF(F67&gt;H67,"UP","DOWN")</f>
        <v>DOWN</v>
      </c>
      <c r="J67">
        <v>992.51754559239782</v>
      </c>
      <c r="K67">
        <v>971.76033068865274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22.250375353837903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7.9500000000000455</v>
      </c>
      <c r="R67">
        <f t="shared" ref="R67:R82" si="26">D67-E67</f>
        <v>18.700000000000045</v>
      </c>
      <c r="S67">
        <f t="shared" ref="S67:S82" si="27">Q67/R67</f>
        <v>0.42513368983957361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982.2360304762733</v>
      </c>
      <c r="W67">
        <v>983.30983558681896</v>
      </c>
      <c r="X67">
        <f t="shared" ref="X67:X82" si="30">V67-W67</f>
        <v>-1.0738051105456634</v>
      </c>
      <c r="Y67">
        <v>3.6672068106206885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964</v>
      </c>
      <c r="D68">
        <v>973</v>
      </c>
      <c r="E68">
        <v>961.4</v>
      </c>
      <c r="F68">
        <v>971</v>
      </c>
      <c r="G68">
        <f>_xll.TA_TYPPRICE(D68,E68,F68)</f>
        <v>968.4666666666667</v>
      </c>
      <c r="H68">
        <v>969.61045835353343</v>
      </c>
      <c r="I68" t="str">
        <f t="shared" si="20"/>
        <v>UP</v>
      </c>
      <c r="J68">
        <v>988.18031323853165</v>
      </c>
      <c r="K68">
        <v>969.45803498006319</v>
      </c>
      <c r="L68" t="str">
        <f t="shared" si="21"/>
        <v>No Confirmation</v>
      </c>
      <c r="M68" t="str">
        <f t="shared" si="22"/>
        <v>No Trend</v>
      </c>
      <c r="N68">
        <v>38.466595117302042</v>
      </c>
      <c r="O68" t="str">
        <f t="shared" si="23"/>
        <v>DOWN</v>
      </c>
      <c r="P68" t="str">
        <f t="shared" si="24"/>
        <v>No Trend + Momentum</v>
      </c>
      <c r="Q68">
        <f t="shared" si="25"/>
        <v>9.6000000000000227</v>
      </c>
      <c r="R68">
        <f t="shared" si="26"/>
        <v>11.600000000000023</v>
      </c>
      <c r="S68">
        <f t="shared" si="27"/>
        <v>0.82758620689655205</v>
      </c>
      <c r="T68" t="str">
        <f t="shared" si="28"/>
        <v>UP</v>
      </c>
      <c r="U68" t="str">
        <f t="shared" si="29"/>
        <v>No T+M+I</v>
      </c>
      <c r="V68">
        <v>980.50741040300045</v>
      </c>
      <c r="W68">
        <v>982.39799591372127</v>
      </c>
      <c r="X68">
        <f t="shared" si="30"/>
        <v>-1.8905855107208254</v>
      </c>
      <c r="Y68">
        <v>2.5556483463523856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968.95</v>
      </c>
      <c r="D69">
        <v>968.95</v>
      </c>
      <c r="E69">
        <v>935.15</v>
      </c>
      <c r="F69">
        <v>950</v>
      </c>
      <c r="G69">
        <f>_xll.TA_TYPPRICE(D69,E69,F69)</f>
        <v>951.36666666666667</v>
      </c>
      <c r="H69">
        <v>960.48856251010011</v>
      </c>
      <c r="I69" t="str">
        <f t="shared" si="20"/>
        <v>DOWN</v>
      </c>
      <c r="J69">
        <v>983.90691029663571</v>
      </c>
      <c r="K69">
        <v>961.83402720671586</v>
      </c>
      <c r="L69" t="str">
        <f t="shared" si="21"/>
        <v>DOWN</v>
      </c>
      <c r="M69" t="str">
        <f t="shared" si="22"/>
        <v>DOWN</v>
      </c>
      <c r="N69">
        <v>22.837385328385292</v>
      </c>
      <c r="O69" t="str">
        <f t="shared" si="23"/>
        <v>DOWN</v>
      </c>
      <c r="P69" t="str">
        <f t="shared" si="24"/>
        <v>DOWN</v>
      </c>
      <c r="Q69">
        <f t="shared" si="25"/>
        <v>14.850000000000023</v>
      </c>
      <c r="R69">
        <f t="shared" si="26"/>
        <v>33.800000000000068</v>
      </c>
      <c r="S69">
        <f t="shared" si="27"/>
        <v>0.4393491124260353</v>
      </c>
      <c r="T69" t="str">
        <f t="shared" si="28"/>
        <v>No Indication</v>
      </c>
      <c r="U69" t="str">
        <f t="shared" si="29"/>
        <v>No T+M+I</v>
      </c>
      <c r="V69">
        <v>975.81396264869272</v>
      </c>
      <c r="W69">
        <v>979.99814436455677</v>
      </c>
      <c r="X69">
        <f t="shared" si="30"/>
        <v>-4.1841817158640424</v>
      </c>
      <c r="Y69">
        <v>1.2076823339090998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950</v>
      </c>
      <c r="D70">
        <v>984.95</v>
      </c>
      <c r="E70">
        <v>932.6</v>
      </c>
      <c r="F70">
        <v>953</v>
      </c>
      <c r="G70">
        <f>_xll.TA_TYPPRICE(D70,E70,F70)</f>
        <v>956.85</v>
      </c>
      <c r="H70">
        <v>958.66928125505001</v>
      </c>
      <c r="I70" t="str">
        <f t="shared" si="20"/>
        <v>DOWN</v>
      </c>
      <c r="J70">
        <v>984.1387080084944</v>
      </c>
      <c r="K70">
        <v>955.33757671633452</v>
      </c>
      <c r="L70" t="str">
        <f t="shared" si="21"/>
        <v>DOWN</v>
      </c>
      <c r="M70" t="str">
        <f t="shared" si="22"/>
        <v>DOWN</v>
      </c>
      <c r="N70">
        <v>28.057171986340478</v>
      </c>
      <c r="O70" t="str">
        <f t="shared" si="23"/>
        <v>DOWN</v>
      </c>
      <c r="P70" t="str">
        <f t="shared" si="24"/>
        <v>DOWN</v>
      </c>
      <c r="Q70">
        <f t="shared" si="25"/>
        <v>20.399999999999977</v>
      </c>
      <c r="R70">
        <f t="shared" si="26"/>
        <v>52.350000000000023</v>
      </c>
      <c r="S70">
        <f t="shared" si="27"/>
        <v>0.38968481375358105</v>
      </c>
      <c r="T70" t="str">
        <f t="shared" si="28"/>
        <v>No Indication</v>
      </c>
      <c r="U70" t="str">
        <f t="shared" si="29"/>
        <v>No T+M+I</v>
      </c>
      <c r="V70">
        <v>972.30412224120153</v>
      </c>
      <c r="W70">
        <v>977.99828181903399</v>
      </c>
      <c r="X70">
        <f t="shared" si="30"/>
        <v>-5.6941595778324654</v>
      </c>
      <c r="Y70">
        <v>-0.1726860484392132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967.7</v>
      </c>
      <c r="D71">
        <v>969</v>
      </c>
      <c r="E71">
        <v>915.1</v>
      </c>
      <c r="F71">
        <v>919.2</v>
      </c>
      <c r="G71">
        <f>_xll.TA_TYPPRICE(D71,E71,F71)</f>
        <v>934.43333333333339</v>
      </c>
      <c r="H71">
        <v>946.5513072941917</v>
      </c>
      <c r="I71" t="str">
        <f t="shared" si="20"/>
        <v>DOWN</v>
      </c>
      <c r="J71">
        <v>980.77455067327344</v>
      </c>
      <c r="K71">
        <v>946.39589300159355</v>
      </c>
      <c r="L71" t="str">
        <f t="shared" si="21"/>
        <v>DOWN</v>
      </c>
      <c r="M71" t="str">
        <f t="shared" si="22"/>
        <v>DOWN</v>
      </c>
      <c r="N71">
        <v>14.368477537495828</v>
      </c>
      <c r="O71" t="str">
        <f t="shared" si="23"/>
        <v>DOWN</v>
      </c>
      <c r="P71" t="str">
        <f t="shared" si="24"/>
        <v>DOWN</v>
      </c>
      <c r="Q71">
        <f t="shared" si="25"/>
        <v>4.1000000000000227</v>
      </c>
      <c r="R71">
        <f t="shared" si="26"/>
        <v>53.899999999999977</v>
      </c>
      <c r="S71">
        <f t="shared" si="27"/>
        <v>7.606679035250509E-2</v>
      </c>
      <c r="T71" t="str">
        <f t="shared" si="28"/>
        <v>DOWN</v>
      </c>
      <c r="U71" t="str">
        <f t="shared" si="29"/>
        <v>DOWN</v>
      </c>
      <c r="V71">
        <v>964.13425728101663</v>
      </c>
      <c r="W71">
        <v>973.64285353614264</v>
      </c>
      <c r="X71">
        <f t="shared" si="30"/>
        <v>-9.5085962551260081</v>
      </c>
      <c r="Y71">
        <v>-2.0398680897765722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919.9</v>
      </c>
      <c r="D72">
        <v>919.9</v>
      </c>
      <c r="E72">
        <v>817.7</v>
      </c>
      <c r="F72">
        <v>821</v>
      </c>
      <c r="G72">
        <f>_xll.TA_TYPPRICE(D72,E72,F72)</f>
        <v>852.86666666666667</v>
      </c>
      <c r="H72">
        <v>899.70898698042924</v>
      </c>
      <c r="I72" t="str">
        <f t="shared" si="20"/>
        <v>DOWN</v>
      </c>
      <c r="J72">
        <v>967.24687274587939</v>
      </c>
      <c r="K72">
        <v>917.79680566790614</v>
      </c>
      <c r="L72" t="str">
        <f t="shared" si="21"/>
        <v>DOWN</v>
      </c>
      <c r="M72" t="str">
        <f t="shared" si="22"/>
        <v>DOWN</v>
      </c>
      <c r="N72">
        <v>5.1837446095899393</v>
      </c>
      <c r="O72" t="str">
        <f t="shared" si="23"/>
        <v>DOWN</v>
      </c>
      <c r="P72" t="str">
        <f t="shared" si="24"/>
        <v>DOWN</v>
      </c>
      <c r="Q72">
        <f t="shared" si="25"/>
        <v>3.2999999999999545</v>
      </c>
      <c r="R72">
        <f t="shared" si="26"/>
        <v>102.19999999999993</v>
      </c>
      <c r="S72">
        <f t="shared" si="27"/>
        <v>3.2289628180038714E-2</v>
      </c>
      <c r="T72" t="str">
        <f t="shared" si="28"/>
        <v>DOWN</v>
      </c>
      <c r="U72" t="str">
        <f t="shared" si="29"/>
        <v>DOWN</v>
      </c>
      <c r="V72">
        <v>942.11360231470633</v>
      </c>
      <c r="W72">
        <v>962.33597549642832</v>
      </c>
      <c r="X72">
        <f t="shared" si="30"/>
        <v>-20.222373181721991</v>
      </c>
      <c r="Y72">
        <v>-5.6763691081656562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908.25</v>
      </c>
      <c r="AE72">
        <f t="shared" si="36"/>
        <v>880.85</v>
      </c>
      <c r="AF72">
        <f t="shared" si="37"/>
        <v>868.80000000000007</v>
      </c>
      <c r="AG72">
        <f t="shared" si="38"/>
        <v>856.75</v>
      </c>
    </row>
    <row r="73" spans="1:33" x14ac:dyDescent="0.25">
      <c r="A73" t="s">
        <v>5</v>
      </c>
      <c r="B73" s="1">
        <v>42957</v>
      </c>
      <c r="C73">
        <v>816</v>
      </c>
      <c r="D73">
        <v>816</v>
      </c>
      <c r="E73">
        <v>671.1</v>
      </c>
      <c r="F73">
        <v>701</v>
      </c>
      <c r="G73">
        <f>_xll.TA_TYPPRICE(D73,E73,F73)</f>
        <v>729.36666666666667</v>
      </c>
      <c r="H73">
        <v>814.5378268235479</v>
      </c>
      <c r="I73" t="str">
        <f t="shared" si="20"/>
        <v>DOWN</v>
      </c>
      <c r="J73">
        <v>933.63645658012842</v>
      </c>
      <c r="K73">
        <v>862.97529329726035</v>
      </c>
      <c r="L73" t="str">
        <f t="shared" si="21"/>
        <v>DOWN</v>
      </c>
      <c r="M73" t="str">
        <f t="shared" si="22"/>
        <v>DOWN</v>
      </c>
      <c r="N73">
        <v>2.6227983885268795</v>
      </c>
      <c r="O73" t="str">
        <f t="shared" si="23"/>
        <v>DOWN</v>
      </c>
      <c r="P73" t="str">
        <f t="shared" si="24"/>
        <v>DOWN</v>
      </c>
      <c r="Q73">
        <f t="shared" si="25"/>
        <v>29.899999999999977</v>
      </c>
      <c r="R73">
        <f t="shared" si="26"/>
        <v>144.89999999999998</v>
      </c>
      <c r="S73">
        <f t="shared" si="27"/>
        <v>0.20634920634920623</v>
      </c>
      <c r="T73" t="str">
        <f t="shared" si="28"/>
        <v>No Indication</v>
      </c>
      <c r="U73" t="str">
        <f t="shared" si="29"/>
        <v>No T+M+I</v>
      </c>
      <c r="V73">
        <v>905.01920195859771</v>
      </c>
      <c r="W73">
        <v>942.97775508928544</v>
      </c>
      <c r="X73">
        <f t="shared" si="30"/>
        <v>-37.958553130687733</v>
      </c>
      <c r="Y73">
        <v>-12.132805912670072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690</v>
      </c>
      <c r="D74">
        <v>740</v>
      </c>
      <c r="E74">
        <v>675</v>
      </c>
      <c r="F74">
        <v>704.95</v>
      </c>
      <c r="G74">
        <f>_xll.TA_TYPPRICE(D74,E74,F74)</f>
        <v>706.65</v>
      </c>
      <c r="H74">
        <v>760.59391341177388</v>
      </c>
      <c r="I74" t="str">
        <f t="shared" si="20"/>
        <v>DOWN</v>
      </c>
      <c r="J74">
        <v>890.60613289565549</v>
      </c>
      <c r="K74">
        <v>821.20300589786916</v>
      </c>
      <c r="L74" t="str">
        <f t="shared" si="21"/>
        <v>DOWN</v>
      </c>
      <c r="M74" t="str">
        <f t="shared" si="22"/>
        <v>DOWN</v>
      </c>
      <c r="N74">
        <v>4.5627926576791227</v>
      </c>
      <c r="O74" t="str">
        <f t="shared" si="23"/>
        <v>DOWN</v>
      </c>
      <c r="P74" t="str">
        <f t="shared" si="24"/>
        <v>DOWN</v>
      </c>
      <c r="Q74">
        <f t="shared" si="25"/>
        <v>29.950000000000045</v>
      </c>
      <c r="R74">
        <f t="shared" si="26"/>
        <v>65</v>
      </c>
      <c r="S74">
        <f t="shared" si="27"/>
        <v>0.46076923076923149</v>
      </c>
      <c r="T74" t="str">
        <f t="shared" si="28"/>
        <v>No Indication</v>
      </c>
      <c r="U74" t="str">
        <f t="shared" si="29"/>
        <v>No T+M+I</v>
      </c>
      <c r="V74">
        <v>874.23932473419802</v>
      </c>
      <c r="W74">
        <v>925.34606952711613</v>
      </c>
      <c r="X74">
        <f t="shared" si="30"/>
        <v>-51.106744792918107</v>
      </c>
      <c r="Y74">
        <v>-19.927593688719679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712.95</v>
      </c>
      <c r="D75">
        <v>745</v>
      </c>
      <c r="E75">
        <v>707</v>
      </c>
      <c r="F75">
        <v>739</v>
      </c>
      <c r="G75">
        <f>_xll.TA_TYPPRICE(D75,E75,F75)</f>
        <v>730.33333333333337</v>
      </c>
      <c r="H75">
        <v>745.46362337255368</v>
      </c>
      <c r="I75" t="str">
        <f t="shared" si="20"/>
        <v>DOWN</v>
      </c>
      <c r="J75">
        <v>858.24921447439874</v>
      </c>
      <c r="K75">
        <v>795.82456014278716</v>
      </c>
      <c r="L75" t="str">
        <f t="shared" si="21"/>
        <v>DOWN</v>
      </c>
      <c r="M75" t="str">
        <f t="shared" si="22"/>
        <v>DOWN</v>
      </c>
      <c r="N75">
        <v>21.429576680053824</v>
      </c>
      <c r="O75" t="str">
        <f t="shared" si="23"/>
        <v>DOWN</v>
      </c>
      <c r="P75" t="str">
        <f t="shared" si="24"/>
        <v>DOWN</v>
      </c>
      <c r="Q75">
        <f t="shared" si="25"/>
        <v>32</v>
      </c>
      <c r="R75">
        <f t="shared" si="26"/>
        <v>38</v>
      </c>
      <c r="S75">
        <f t="shared" si="27"/>
        <v>0.84210526315789469</v>
      </c>
      <c r="T75" t="str">
        <f t="shared" si="28"/>
        <v>UP</v>
      </c>
      <c r="U75" t="str">
        <f t="shared" si="29"/>
        <v>No T+M+I</v>
      </c>
      <c r="V75">
        <v>853.43327477509058</v>
      </c>
      <c r="W75">
        <v>911.54265696955201</v>
      </c>
      <c r="X75">
        <f t="shared" si="30"/>
        <v>-58.109382194461432</v>
      </c>
      <c r="Y75">
        <v>-27.563951389868031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750</v>
      </c>
      <c r="D76">
        <v>770</v>
      </c>
      <c r="E76">
        <v>740.1</v>
      </c>
      <c r="F76">
        <v>761.6</v>
      </c>
      <c r="G76">
        <f>_xll.TA_TYPPRICE(D76,E76,F76)</f>
        <v>757.23333333333323</v>
      </c>
      <c r="H76">
        <v>751.3484783529434</v>
      </c>
      <c r="I76" t="str">
        <f t="shared" si="20"/>
        <v>UP</v>
      </c>
      <c r="J76">
        <v>838.6382779245323</v>
      </c>
      <c r="K76">
        <v>783.44132455550118</v>
      </c>
      <c r="L76" t="str">
        <f t="shared" si="21"/>
        <v>DOWN</v>
      </c>
      <c r="M76" t="str">
        <f t="shared" si="22"/>
        <v>No Trend</v>
      </c>
      <c r="N76">
        <v>31.476950874754145</v>
      </c>
      <c r="O76" t="str">
        <f t="shared" si="23"/>
        <v>DOWN</v>
      </c>
      <c r="P76" t="str">
        <f t="shared" si="24"/>
        <v>No Trend + Momentum</v>
      </c>
      <c r="Q76">
        <f t="shared" si="25"/>
        <v>21.5</v>
      </c>
      <c r="R76">
        <f t="shared" si="26"/>
        <v>29.899999999999977</v>
      </c>
      <c r="S76">
        <f t="shared" si="27"/>
        <v>0.71906354515050219</v>
      </c>
      <c r="T76" t="str">
        <f t="shared" si="28"/>
        <v>No Indication</v>
      </c>
      <c r="U76" t="str">
        <f t="shared" si="29"/>
        <v>No T+M+I</v>
      </c>
      <c r="V76">
        <v>839.30507865584593</v>
      </c>
      <c r="W76">
        <v>900.43579349032598</v>
      </c>
      <c r="X76">
        <f t="shared" si="30"/>
        <v>-61.130714834480045</v>
      </c>
      <c r="Y76">
        <v>-34.277304078790436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770.5</v>
      </c>
      <c r="D77">
        <v>786.7</v>
      </c>
      <c r="E77">
        <v>765</v>
      </c>
      <c r="F77">
        <v>770.5</v>
      </c>
      <c r="G77">
        <f>_xll.TA_TYPPRICE(D77,E77,F77)</f>
        <v>774.06666666666661</v>
      </c>
      <c r="H77">
        <v>762.707572509805</v>
      </c>
      <c r="I77" t="str">
        <f t="shared" si="20"/>
        <v>UP</v>
      </c>
      <c r="J77">
        <v>827.09643838574732</v>
      </c>
      <c r="K77">
        <v>779.34325243205649</v>
      </c>
      <c r="L77" t="str">
        <f t="shared" si="21"/>
        <v>DOWN</v>
      </c>
      <c r="M77" t="str">
        <f t="shared" si="22"/>
        <v>No Trend</v>
      </c>
      <c r="N77">
        <v>35.534927489634633</v>
      </c>
      <c r="O77" t="str">
        <f t="shared" si="23"/>
        <v>DOWN</v>
      </c>
      <c r="P77" t="str">
        <f t="shared" si="24"/>
        <v>No Trend + Momentum</v>
      </c>
      <c r="Q77">
        <f t="shared" si="25"/>
        <v>5.5</v>
      </c>
      <c r="R77">
        <f t="shared" si="26"/>
        <v>21.700000000000045</v>
      </c>
      <c r="S77">
        <f t="shared" si="27"/>
        <v>0.25345622119815614</v>
      </c>
      <c r="T77" t="str">
        <f t="shared" si="28"/>
        <v>No Indication</v>
      </c>
      <c r="U77" t="str">
        <f t="shared" si="29"/>
        <v>No T+M+I</v>
      </c>
      <c r="V77">
        <v>828.71968193956195</v>
      </c>
      <c r="W77">
        <v>890.81091989844992</v>
      </c>
      <c r="X77">
        <f t="shared" si="30"/>
        <v>-62.091237958887973</v>
      </c>
      <c r="Y77">
        <v>-39.840090854809944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769.95</v>
      </c>
      <c r="D78">
        <v>769.95</v>
      </c>
      <c r="E78">
        <v>730.15</v>
      </c>
      <c r="F78">
        <v>753</v>
      </c>
      <c r="G78">
        <f>_xll.TA_TYPPRICE(D78,E78,F78)</f>
        <v>751.0333333333333</v>
      </c>
      <c r="H78">
        <v>756.87045292156915</v>
      </c>
      <c r="I78" t="str">
        <f t="shared" si="20"/>
        <v>DOWN</v>
      </c>
      <c r="J78">
        <v>814.39722985558126</v>
      </c>
      <c r="K78">
        <v>768.41141855826618</v>
      </c>
      <c r="L78" t="str">
        <f t="shared" si="21"/>
        <v>DOWN</v>
      </c>
      <c r="M78" t="str">
        <f t="shared" si="22"/>
        <v>DOWN</v>
      </c>
      <c r="N78">
        <v>31.019800990012364</v>
      </c>
      <c r="O78" t="str">
        <f t="shared" si="23"/>
        <v>DOWN</v>
      </c>
      <c r="P78" t="str">
        <f t="shared" si="24"/>
        <v>DOWN</v>
      </c>
      <c r="Q78">
        <f t="shared" si="25"/>
        <v>22.850000000000023</v>
      </c>
      <c r="R78">
        <f t="shared" si="26"/>
        <v>39.800000000000068</v>
      </c>
      <c r="S78">
        <f t="shared" si="27"/>
        <v>0.57412060301507495</v>
      </c>
      <c r="T78" t="str">
        <f t="shared" si="28"/>
        <v>No Indication</v>
      </c>
      <c r="U78" t="str">
        <f t="shared" si="29"/>
        <v>No T+M+I</v>
      </c>
      <c r="V78">
        <v>817.07050010270632</v>
      </c>
      <c r="W78">
        <v>880.60270360967581</v>
      </c>
      <c r="X78">
        <f t="shared" si="30"/>
        <v>-63.532203506969495</v>
      </c>
      <c r="Y78">
        <v>-44.578513385241855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756.75</v>
      </c>
      <c r="D79">
        <v>765</v>
      </c>
      <c r="E79">
        <v>717</v>
      </c>
      <c r="F79">
        <v>719</v>
      </c>
      <c r="G79">
        <f>_xll.TA_TYPPRICE(D79,E79,F79)</f>
        <v>733.66666666666663</v>
      </c>
      <c r="H79">
        <v>745.26855979411789</v>
      </c>
      <c r="I79" t="str">
        <f t="shared" si="20"/>
        <v>DOWN</v>
      </c>
      <c r="J79">
        <v>803.42006766545205</v>
      </c>
      <c r="K79">
        <v>756.9866588786515</v>
      </c>
      <c r="L79" t="str">
        <f t="shared" si="21"/>
        <v>DOWN</v>
      </c>
      <c r="M79" t="str">
        <f t="shared" si="22"/>
        <v>DOWN</v>
      </c>
      <c r="N79">
        <v>23.704963769823721</v>
      </c>
      <c r="O79" t="str">
        <f t="shared" si="23"/>
        <v>DOWN</v>
      </c>
      <c r="P79" t="str">
        <f t="shared" si="24"/>
        <v>DOWN</v>
      </c>
      <c r="Q79">
        <f t="shared" si="25"/>
        <v>2</v>
      </c>
      <c r="R79">
        <f t="shared" si="26"/>
        <v>48</v>
      </c>
      <c r="S79">
        <f t="shared" si="27"/>
        <v>4.1666666666666664E-2</v>
      </c>
      <c r="T79" t="str">
        <f t="shared" si="28"/>
        <v>DOWN</v>
      </c>
      <c r="U79" t="str">
        <f t="shared" si="29"/>
        <v>DOWN</v>
      </c>
      <c r="V79">
        <v>801.98273085613607</v>
      </c>
      <c r="W79">
        <v>868.63213297192203</v>
      </c>
      <c r="X79">
        <f t="shared" si="30"/>
        <v>-66.649402115785961</v>
      </c>
      <c r="Y79">
        <v>-48.992691131350675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759.55000000000007</v>
      </c>
      <c r="AE79">
        <f t="shared" si="36"/>
        <v>746.65000000000009</v>
      </c>
      <c r="AF79">
        <f t="shared" si="37"/>
        <v>741</v>
      </c>
      <c r="AG79">
        <f t="shared" si="38"/>
        <v>735.35</v>
      </c>
    </row>
    <row r="80" spans="1:33" x14ac:dyDescent="0.25">
      <c r="A80" t="s">
        <v>5</v>
      </c>
      <c r="B80" s="1">
        <v>42969</v>
      </c>
      <c r="C80">
        <v>726.9</v>
      </c>
      <c r="D80">
        <v>747</v>
      </c>
      <c r="E80">
        <v>700.4</v>
      </c>
      <c r="F80">
        <v>734</v>
      </c>
      <c r="G80">
        <f>_xll.TA_TYPPRICE(D80,E80,F80)</f>
        <v>727.13333333333333</v>
      </c>
      <c r="H80">
        <v>736.20094656372567</v>
      </c>
      <c r="I80" t="str">
        <f t="shared" si="20"/>
        <v>DOWN</v>
      </c>
      <c r="J80">
        <v>790.88227485090715</v>
      </c>
      <c r="K80">
        <v>744.41184579450669</v>
      </c>
      <c r="L80" t="str">
        <f t="shared" si="21"/>
        <v>DOWN</v>
      </c>
      <c r="M80" t="str">
        <f t="shared" si="22"/>
        <v>DOWN</v>
      </c>
      <c r="N80">
        <v>32.484856482654095</v>
      </c>
      <c r="O80" t="str">
        <f t="shared" si="23"/>
        <v>DOWN</v>
      </c>
      <c r="P80" t="str">
        <f t="shared" si="24"/>
        <v>DOWN</v>
      </c>
      <c r="Q80">
        <f t="shared" si="25"/>
        <v>33.600000000000023</v>
      </c>
      <c r="R80">
        <f t="shared" si="26"/>
        <v>46.600000000000023</v>
      </c>
      <c r="S80">
        <f t="shared" si="27"/>
        <v>0.72103004291845507</v>
      </c>
      <c r="T80" t="str">
        <f t="shared" si="28"/>
        <v>No Indication</v>
      </c>
      <c r="U80" t="str">
        <f t="shared" si="29"/>
        <v>No T+M+I</v>
      </c>
      <c r="V80">
        <v>791.52384918596124</v>
      </c>
      <c r="W80">
        <v>858.65938238140927</v>
      </c>
      <c r="X80">
        <f t="shared" si="30"/>
        <v>-67.135533195448033</v>
      </c>
      <c r="Y80">
        <v>-52.621259544170144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735</v>
      </c>
      <c r="D81">
        <v>741.85</v>
      </c>
      <c r="E81">
        <v>715</v>
      </c>
      <c r="F81">
        <v>723</v>
      </c>
      <c r="G81">
        <f>_xll.TA_TYPPRICE(D81,E81,F81)</f>
        <v>726.61666666666667</v>
      </c>
      <c r="H81">
        <v>731.40880661519623</v>
      </c>
      <c r="I81" t="str">
        <f t="shared" si="20"/>
        <v>DOWN</v>
      </c>
      <c r="J81">
        <v>779.98621377292784</v>
      </c>
      <c r="K81">
        <v>737.87588006239412</v>
      </c>
      <c r="L81" t="str">
        <f t="shared" si="21"/>
        <v>DOWN</v>
      </c>
      <c r="M81" t="str">
        <f t="shared" si="22"/>
        <v>DOWN</v>
      </c>
      <c r="N81">
        <v>29.385074428776274</v>
      </c>
      <c r="O81" t="str">
        <f t="shared" si="23"/>
        <v>DOWN</v>
      </c>
      <c r="P81" t="str">
        <f t="shared" si="24"/>
        <v>DOWN</v>
      </c>
      <c r="Q81">
        <f t="shared" si="25"/>
        <v>8</v>
      </c>
      <c r="R81">
        <f t="shared" si="26"/>
        <v>26.850000000000023</v>
      </c>
      <c r="S81">
        <f t="shared" si="27"/>
        <v>0.29795158286778373</v>
      </c>
      <c r="T81" t="str">
        <f t="shared" si="28"/>
        <v>No Indication</v>
      </c>
      <c r="U81" t="str">
        <f t="shared" si="29"/>
        <v>No T+M+I</v>
      </c>
      <c r="V81">
        <v>780.98171854196721</v>
      </c>
      <c r="W81">
        <v>848.61053924204566</v>
      </c>
      <c r="X81">
        <f t="shared" si="30"/>
        <v>-67.62882070007845</v>
      </c>
      <c r="Y81">
        <v>-55.622771775351808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729.85</v>
      </c>
      <c r="D82">
        <v>738</v>
      </c>
      <c r="E82">
        <v>715</v>
      </c>
      <c r="F82">
        <v>725</v>
      </c>
      <c r="G82">
        <f>_xll.TA_TYPPRICE(D82,E82,F82)</f>
        <v>726</v>
      </c>
      <c r="H82">
        <v>728.70440330759811</v>
      </c>
      <c r="I82" t="str">
        <f t="shared" si="20"/>
        <v>DOWN</v>
      </c>
      <c r="J82">
        <v>770.65594404561057</v>
      </c>
      <c r="K82">
        <v>732.79235115963991</v>
      </c>
      <c r="L82" t="str">
        <f t="shared" si="21"/>
        <v>DOWN</v>
      </c>
      <c r="M82" t="str">
        <f t="shared" si="22"/>
        <v>DOWN</v>
      </c>
      <c r="N82">
        <v>30.88398668367109</v>
      </c>
      <c r="O82" t="str">
        <f t="shared" si="23"/>
        <v>DOWN</v>
      </c>
      <c r="P82" t="str">
        <f t="shared" si="24"/>
        <v>DOWN</v>
      </c>
      <c r="Q82">
        <f t="shared" si="25"/>
        <v>10</v>
      </c>
      <c r="R82">
        <f t="shared" si="26"/>
        <v>23</v>
      </c>
      <c r="S82">
        <f t="shared" si="27"/>
        <v>0.43478260869565216</v>
      </c>
      <c r="T82" t="str">
        <f t="shared" si="28"/>
        <v>No Indication</v>
      </c>
      <c r="U82" t="str">
        <f t="shared" si="29"/>
        <v>No T+M+I</v>
      </c>
      <c r="V82">
        <v>772.36914645858769</v>
      </c>
      <c r="W82">
        <v>839.45420300189414</v>
      </c>
      <c r="X82">
        <f t="shared" si="30"/>
        <v>-67.08505654330645</v>
      </c>
      <c r="Y82">
        <v>-57.915228728942736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2017-07-05T06:10:32Z</dcterms:created>
  <dcterms:modified xsi:type="dcterms:W3CDTF">2017-08-26T06:08:03Z</dcterms:modified>
</cp:coreProperties>
</file>