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5" i="1"/>
  <c r="N55" i="1"/>
  <c r="N65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7" i="1"/>
  <c r="N43" i="1"/>
  <c r="N47" i="1"/>
  <c r="N49" i="1"/>
  <c r="N51" i="1"/>
  <c r="N53" i="1"/>
  <c r="N57" i="1"/>
  <c r="N59" i="1"/>
  <c r="N61" i="1"/>
  <c r="N63" i="1"/>
  <c r="N67" i="1"/>
  <c r="N69" i="1"/>
  <c r="N71" i="1"/>
  <c r="N73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30" i="1"/>
  <c r="K34" i="1"/>
  <c r="K36" i="1"/>
  <c r="K40" i="1"/>
  <c r="K42" i="1"/>
  <c r="K46" i="1"/>
  <c r="K48" i="1"/>
  <c r="K50" i="1"/>
  <c r="K54" i="1"/>
  <c r="K56" i="1"/>
  <c r="K58" i="1"/>
  <c r="K62" i="1"/>
  <c r="K64" i="1"/>
  <c r="K66" i="1"/>
  <c r="K68" i="1"/>
  <c r="K70" i="1"/>
  <c r="K74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2" i="1"/>
  <c r="K38" i="1"/>
  <c r="K44" i="1"/>
  <c r="K52" i="1"/>
  <c r="K60" i="1"/>
  <c r="K7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9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3" i="1"/>
  <c r="J67" i="1"/>
  <c r="J71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2" i="1"/>
  <c r="G26" i="1"/>
  <c r="G28" i="1"/>
  <c r="G32" i="1"/>
  <c r="G34" i="1"/>
  <c r="G36" i="1"/>
  <c r="G40" i="1"/>
  <c r="G42" i="1"/>
  <c r="G46" i="1"/>
  <c r="G48" i="1"/>
  <c r="G50" i="1"/>
  <c r="G54" i="1"/>
  <c r="G56" i="1"/>
  <c r="G60" i="1"/>
  <c r="G62" i="1"/>
  <c r="G66" i="1"/>
  <c r="G68" i="1"/>
  <c r="G72" i="1"/>
  <c r="G76" i="1"/>
  <c r="G78" i="1"/>
  <c r="G82" i="1"/>
  <c r="G4" i="1"/>
  <c r="G6" i="1"/>
  <c r="G8" i="1"/>
  <c r="G10" i="1"/>
  <c r="G12" i="1"/>
  <c r="G14" i="1"/>
  <c r="G16" i="1"/>
  <c r="G18" i="1"/>
  <c r="G20" i="1"/>
  <c r="G24" i="1"/>
  <c r="G30" i="1"/>
  <c r="G38" i="1"/>
  <c r="G44" i="1"/>
  <c r="G52" i="1"/>
  <c r="G58" i="1"/>
  <c r="G64" i="1"/>
  <c r="G70" i="1"/>
  <c r="G74" i="1"/>
  <c r="G8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5" i="1" l="1"/>
  <c r="AH15" i="1"/>
  <c r="AH3" i="1"/>
  <c r="AH44" i="1"/>
  <c r="AH40" i="1"/>
  <c r="AH32" i="1"/>
  <c r="AH28" i="1"/>
  <c r="AH24" i="1"/>
  <c r="AH20" i="1"/>
  <c r="AH12" i="1"/>
  <c r="AH53" i="1"/>
  <c r="AH5" i="1"/>
  <c r="AH52" i="1"/>
  <c r="AH33" i="1" l="1"/>
  <c r="AH22" i="1"/>
  <c r="AH41" i="1"/>
  <c r="AH56" i="1"/>
  <c r="AH29" i="1"/>
  <c r="AH16" i="1"/>
  <c r="AH4" i="1"/>
  <c r="AH8" i="1"/>
  <c r="AH9" i="1"/>
  <c r="AH54" i="1"/>
  <c r="AH26" i="1"/>
  <c r="AH36" i="1"/>
  <c r="AH48" i="1"/>
  <c r="AH13" i="1"/>
  <c r="AH30" i="1"/>
  <c r="AH46" i="1"/>
  <c r="AH14" i="1"/>
  <c r="AH7" i="1"/>
  <c r="AH39" i="1"/>
  <c r="AH55" i="1"/>
  <c r="AH23" i="1"/>
  <c r="AH47" i="1"/>
  <c r="AH51" i="1"/>
  <c r="AH19" i="1"/>
  <c r="AH43" i="1"/>
  <c r="AH6" i="1"/>
  <c r="AH38" i="1"/>
  <c r="AH45" i="1"/>
  <c r="AH27" i="1"/>
  <c r="AH35" i="1"/>
  <c r="AH11" i="1"/>
  <c r="AH31" i="1"/>
  <c r="AH50" i="1"/>
  <c r="AH42" i="1"/>
  <c r="AH34" i="1"/>
  <c r="AH18" i="1"/>
  <c r="AH10" i="1"/>
  <c r="AH21" i="1"/>
  <c r="AH37" i="1"/>
  <c r="AH2" i="1"/>
  <c r="AH17" i="1"/>
  <c r="AH49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<sst xmlns="http://schemas.openxmlformats.org/spreadsheetml/2006/main" count="115" uniqueCount="35">
  <si>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</si>
  <si>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</si>
  <si>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</si>
  <si>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</si>
  <si>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</si>
  <si>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NIITTECH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</si>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</sst>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460</v>
      </c>
      <c r="D2">
        <v>471.3</v>
      </c>
      <c r="E2">
        <v>457</v>
      </c>
      <c r="F2">
        <v>464</v>
      </c>
      <c r="G2">
        <f>_xll.TA_TYPPRICE(D2,E2,F2)</f>
        <v>464.09999999999997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14.300000000000011</v>
      </c>
      <c r="S2">
        <f>Q2/R2</f>
        <v>0.48951048951048914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463</v>
      </c>
      <c r="D3">
        <v>478.35</v>
      </c>
      <c r="E3">
        <v>462.95</v>
      </c>
      <c r="F3">
        <v>471</v>
      </c>
      <c r="G3">
        <f>_xll.TA_TYPPRICE(D3,E3,F3)</f>
        <v>470.76666666666665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8.0500000000000114</v>
      </c>
      <c r="R3">
        <f t="shared" ref="R3:R66" si="6">D3-E3</f>
        <v>15.400000000000034</v>
      </c>
      <c r="S3">
        <f t="shared" ref="S3:S66" si="7">Q3/R3</f>
        <v>0.52272727272727226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474.95</v>
      </c>
      <c r="D4">
        <v>482.5</v>
      </c>
      <c r="E4">
        <v>466.5</v>
      </c>
      <c r="F4">
        <v>479</v>
      </c>
      <c r="G4">
        <f>_xll.TA_TYPPRICE(D4,E4,F4)</f>
        <v>476</v>
      </c>
      <c r="H4">
        <v>470.28888888888883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12.5</v>
      </c>
      <c r="R4">
        <f t="shared" si="6"/>
        <v>16</v>
      </c>
      <c r="S4">
        <f t="shared" si="7"/>
        <v>0.78125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480.7</v>
      </c>
      <c r="D5">
        <v>482.85</v>
      </c>
      <c r="E5">
        <v>464.05</v>
      </c>
      <c r="F5">
        <v>470</v>
      </c>
      <c r="G5">
        <f>_xll.TA_TYPPRICE(D5,E5,F5)</f>
        <v>472.3</v>
      </c>
      <c r="H5">
        <v>471.29444444444442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18.800000000000011</v>
      </c>
      <c r="S5">
        <f t="shared" si="7"/>
        <v>0.31648936170212688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489.9</v>
      </c>
      <c r="D6">
        <v>506.5</v>
      </c>
      <c r="E6">
        <v>475.1</v>
      </c>
      <c r="F6">
        <v>490</v>
      </c>
      <c r="G6">
        <f>_xll.TA_TYPPRICE(D6,E6,F6)</f>
        <v>490.5333333333333</v>
      </c>
      <c r="H6">
        <v>480.91388888888889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14.899999999999977</v>
      </c>
      <c r="R6">
        <f t="shared" si="6"/>
        <v>31.399999999999977</v>
      </c>
      <c r="S6">
        <f t="shared" si="7"/>
        <v>0.47452229299363019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490</v>
      </c>
      <c r="D7">
        <v>498.95</v>
      </c>
      <c r="E7">
        <v>485.45</v>
      </c>
      <c r="F7">
        <v>497</v>
      </c>
      <c r="G7">
        <f>_xll.TA_TYPPRICE(D7,E7,F7)</f>
        <v>493.8</v>
      </c>
      <c r="H7">
        <v>487.35694444444448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82.35294117647058</v>
      </c>
      <c r="O7" t="str">
        <f t="shared" si="3"/>
        <v>UP</v>
      </c>
      <c r="P7" t="e">
        <f t="shared" si="4"/>
        <v>#N/A</v>
      </c>
      <c r="Q7">
        <f t="shared" si="5"/>
        <v>11.550000000000011</v>
      </c>
      <c r="R7">
        <f t="shared" si="6"/>
        <v>13.5</v>
      </c>
      <c r="S7">
        <f t="shared" si="7"/>
        <v>0.8555555555555564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496.7</v>
      </c>
      <c r="D8">
        <v>531.04999999999995</v>
      </c>
      <c r="E8">
        <v>492.2</v>
      </c>
      <c r="F8">
        <v>528</v>
      </c>
      <c r="G8">
        <f>_xll.TA_TYPPRICE(D8,E8,F8)</f>
        <v>517.08333333333337</v>
      </c>
      <c r="H8">
        <v>502.22013888888893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89.972144846796667</v>
      </c>
      <c r="O8" t="str">
        <f t="shared" si="3"/>
        <v>UP</v>
      </c>
      <c r="P8" t="e">
        <f t="shared" si="4"/>
        <v>#N/A</v>
      </c>
      <c r="Q8">
        <f t="shared" si="5"/>
        <v>35.800000000000011</v>
      </c>
      <c r="R8">
        <f t="shared" si="6"/>
        <v>38.849999999999966</v>
      </c>
      <c r="S8">
        <f t="shared" si="7"/>
        <v>0.92149292149292261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</v>
      </c>
      <c r="D9">
        <v>531</v>
      </c>
      <c r="E9">
        <v>507</v>
      </c>
      <c r="F9">
        <v>510</v>
      </c>
      <c r="G9">
        <f>_xll.TA_TYPPRICE(D9,E9,F9)</f>
        <v>516</v>
      </c>
      <c r="H9">
        <v>509.11006944444443</v>
      </c>
      <c r="I9" t="str">
        <f t="shared" si="0"/>
        <v>UP</v>
      </c>
      <c r="J9">
        <v>497.8125</v>
      </c>
      <c r="K9">
        <v>476.28124999999994</v>
      </c>
      <c r="L9" t="str">
        <f t="shared" si="1"/>
        <v>UP</v>
      </c>
      <c r="M9" t="str">
        <f t="shared" si="2"/>
        <v>UP</v>
      </c>
      <c r="N9">
        <v>68.504772004241786</v>
      </c>
      <c r="O9" t="str">
        <f t="shared" si="3"/>
        <v>UP</v>
      </c>
      <c r="P9" t="str">
        <f t="shared" si="4"/>
        <v>UP</v>
      </c>
      <c r="Q9">
        <f t="shared" si="5"/>
        <v>3</v>
      </c>
      <c r="R9">
        <f t="shared" si="6"/>
        <v>24</v>
      </c>
      <c r="S9">
        <f t="shared" si="7"/>
        <v>0.125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</v>
      </c>
      <c r="D10">
        <v>532.5</v>
      </c>
      <c r="E10">
        <v>508.3</v>
      </c>
      <c r="F10">
        <v>528</v>
      </c>
      <c r="G10">
        <f>_xll.TA_TYPPRICE(D10,E10,F10)</f>
        <v>522.93333333333328</v>
      </c>
      <c r="H10">
        <v>516.02170138888891</v>
      </c>
      <c r="I10" t="str">
        <f t="shared" si="0"/>
        <v>UP</v>
      </c>
      <c r="J10">
        <v>505.52083333333331</v>
      </c>
      <c r="K10">
        <v>483.39652777777775</v>
      </c>
      <c r="L10" t="str">
        <f t="shared" si="1"/>
        <v>UP</v>
      </c>
      <c r="M10" t="str">
        <f t="shared" si="2"/>
        <v>UP</v>
      </c>
      <c r="N10">
        <v>75.740249132121704</v>
      </c>
      <c r="O10" t="str">
        <f t="shared" si="3"/>
        <v>UP</v>
      </c>
      <c r="P10" t="str">
        <f t="shared" si="4"/>
        <v>UP</v>
      </c>
      <c r="Q10">
        <f t="shared" si="5"/>
        <v>19.699999999999989</v>
      </c>
      <c r="R10">
        <f t="shared" si="6"/>
        <v>24.199999999999989</v>
      </c>
      <c r="S10">
        <f t="shared" si="7"/>
        <v>0.81404958677685946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531</v>
      </c>
      <c r="D11">
        <v>533.6</v>
      </c>
      <c r="E11">
        <v>517.65</v>
      </c>
      <c r="F11">
        <v>524</v>
      </c>
      <c r="G11">
        <f>_xll.TA_TYPPRICE(D11,E11,F11)</f>
        <v>525.08333333333337</v>
      </c>
      <c r="H11">
        <v>520.55251736111109</v>
      </c>
      <c r="I11" t="str">
        <f t="shared" si="0"/>
        <v>UP</v>
      </c>
      <c r="J11">
        <v>511.76064814814816</v>
      </c>
      <c r="K11">
        <v>491.00841049382711</v>
      </c>
      <c r="L11" t="str">
        <f t="shared" si="1"/>
        <v>UP</v>
      </c>
      <c r="M11" t="str">
        <f t="shared" si="2"/>
        <v>UP</v>
      </c>
      <c r="N11">
        <v>71.196851905173247</v>
      </c>
      <c r="O11" t="str">
        <f t="shared" si="3"/>
        <v>UP</v>
      </c>
      <c r="P11" t="str">
        <f t="shared" si="4"/>
        <v>UP</v>
      </c>
      <c r="Q11">
        <f t="shared" si="5"/>
        <v>6.3500000000000227</v>
      </c>
      <c r="R11">
        <f t="shared" si="6"/>
        <v>15.950000000000045</v>
      </c>
      <c r="S11">
        <f t="shared" si="7"/>
        <v>0.39811912225705359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523</v>
      </c>
      <c r="D12">
        <v>544.75</v>
      </c>
      <c r="E12">
        <v>523</v>
      </c>
      <c r="F12">
        <v>526</v>
      </c>
      <c r="G12">
        <f>_xll.TA_TYPPRICE(D12,E12,F12)</f>
        <v>531.25</v>
      </c>
      <c r="H12">
        <v>525.90125868055554</v>
      </c>
      <c r="I12" t="str">
        <f t="shared" si="0"/>
        <v>UP</v>
      </c>
      <c r="J12">
        <v>519.09161522633747</v>
      </c>
      <c r="K12">
        <v>498.11765260631</v>
      </c>
      <c r="L12" t="str">
        <f t="shared" si="1"/>
        <v>UP</v>
      </c>
      <c r="M12" t="str">
        <f t="shared" si="2"/>
        <v>UP</v>
      </c>
      <c r="N12">
        <v>72.237704823247796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21.75</v>
      </c>
      <c r="S12">
        <f t="shared" si="7"/>
        <v>0.13793103448275862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529</v>
      </c>
      <c r="D13">
        <v>532</v>
      </c>
      <c r="E13">
        <v>518.9</v>
      </c>
      <c r="F13">
        <v>523</v>
      </c>
      <c r="G13">
        <f>_xll.TA_TYPPRICE(D13,E13,F13)</f>
        <v>524.63333333333333</v>
      </c>
      <c r="H13">
        <v>525.26729600694443</v>
      </c>
      <c r="I13" t="str">
        <f t="shared" si="0"/>
        <v>DOWN</v>
      </c>
      <c r="J13">
        <v>521.96014517604021</v>
      </c>
      <c r="K13">
        <v>502.73595202713</v>
      </c>
      <c r="L13" t="str">
        <f t="shared" si="1"/>
        <v>UP</v>
      </c>
      <c r="M13" t="str">
        <f t="shared" si="2"/>
        <v>No Trend</v>
      </c>
      <c r="N13">
        <v>67.653728013472474</v>
      </c>
      <c r="O13" t="str">
        <f t="shared" si="3"/>
        <v>UP</v>
      </c>
      <c r="P13" t="str">
        <f t="shared" si="4"/>
        <v>No Trend + Momentum</v>
      </c>
      <c r="Q13">
        <f t="shared" si="5"/>
        <v>4.1000000000000227</v>
      </c>
      <c r="R13">
        <f t="shared" si="6"/>
        <v>13.100000000000023</v>
      </c>
      <c r="S13">
        <f t="shared" si="7"/>
        <v>0.31297709923664241</v>
      </c>
      <c r="T13" t="str">
        <f t="shared" si="8"/>
        <v>No Indication</v>
      </c>
      <c r="U13" t="str">
        <f t="shared" si="9"/>
        <v>No T+M+I</v>
      </c>
      <c r="V13">
        <v>500.83333333333331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517.75</v>
      </c>
      <c r="D14">
        <v>533.5</v>
      </c>
      <c r="E14">
        <v>511</v>
      </c>
      <c r="F14">
        <v>511</v>
      </c>
      <c r="G14">
        <f>_xll.TA_TYPPRICE(D14,E14,F14)</f>
        <v>518.5</v>
      </c>
      <c r="H14">
        <v>521.88364800347222</v>
      </c>
      <c r="I14" t="str">
        <f t="shared" si="0"/>
        <v>DOWN</v>
      </c>
      <c r="J14">
        <v>524.52455735914236</v>
      </c>
      <c r="K14">
        <v>504.57240713221222</v>
      </c>
      <c r="L14" t="str">
        <f t="shared" si="1"/>
        <v>No Confirmation</v>
      </c>
      <c r="M14" t="str">
        <f t="shared" si="2"/>
        <v>No Trend</v>
      </c>
      <c r="N14">
        <v>51.358489557748399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502.39743589743586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518</v>
      </c>
      <c r="D15">
        <v>522</v>
      </c>
      <c r="E15">
        <v>493</v>
      </c>
      <c r="F15">
        <v>500</v>
      </c>
      <c r="G15">
        <f>_xll.TA_TYPPRICE(D15,E15,F15)</f>
        <v>505</v>
      </c>
      <c r="H15">
        <v>513.44182400173611</v>
      </c>
      <c r="I15" t="str">
        <f t="shared" si="0"/>
        <v>DOWN</v>
      </c>
      <c r="J15">
        <v>523.96354461266628</v>
      </c>
      <c r="K15">
        <v>502.00076110283175</v>
      </c>
      <c r="L15" t="str">
        <f t="shared" si="1"/>
        <v>DOWN</v>
      </c>
      <c r="M15" t="str">
        <f t="shared" si="2"/>
        <v>DOWN</v>
      </c>
      <c r="N15">
        <v>40.249973686106131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29</v>
      </c>
      <c r="S15">
        <f t="shared" si="7"/>
        <v>0.2413793103448276</v>
      </c>
      <c r="T15" t="str">
        <f t="shared" si="8"/>
        <v>No Indication</v>
      </c>
      <c r="U15" t="str">
        <f t="shared" si="9"/>
        <v>No T+M+I</v>
      </c>
      <c r="V15">
        <v>502.02859960552263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507.8</v>
      </c>
      <c r="D16">
        <v>508.7</v>
      </c>
      <c r="E16">
        <v>483.9</v>
      </c>
      <c r="F16">
        <v>487</v>
      </c>
      <c r="G16">
        <f>_xll.TA_TYPPRICE(D16,E16,F16)</f>
        <v>493.2</v>
      </c>
      <c r="H16">
        <v>503.32091200086802</v>
      </c>
      <c r="I16" t="str">
        <f t="shared" si="0"/>
        <v>DOWN</v>
      </c>
      <c r="J16">
        <v>520.57164580985159</v>
      </c>
      <c r="K16">
        <v>497.97836974664693</v>
      </c>
      <c r="L16" t="str">
        <f t="shared" si="1"/>
        <v>DOWN</v>
      </c>
      <c r="M16" t="str">
        <f t="shared" si="2"/>
        <v>DOWN</v>
      </c>
      <c r="N16">
        <v>30.503387131801279</v>
      </c>
      <c r="O16" t="str">
        <f t="shared" si="3"/>
        <v>DOWN</v>
      </c>
      <c r="P16" t="str">
        <f t="shared" si="4"/>
        <v>DOWN</v>
      </c>
      <c r="Q16">
        <f t="shared" si="5"/>
        <v>3.1000000000000227</v>
      </c>
      <c r="R16">
        <f t="shared" si="6"/>
        <v>24.800000000000011</v>
      </c>
      <c r="S16">
        <f t="shared" si="7"/>
        <v>0.12500000000000086</v>
      </c>
      <c r="T16" t="str">
        <f t="shared" si="8"/>
        <v>DOWN</v>
      </c>
      <c r="U16" t="str">
        <f t="shared" si="9"/>
        <v>DOWN</v>
      </c>
      <c r="V16">
        <v>499.71650735851915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497</v>
      </c>
      <c r="E17">
        <v>475</v>
      </c>
      <c r="F17">
        <v>488</v>
      </c>
      <c r="G17">
        <f>_xll.TA_TYPPRICE(D17,E17,F17)</f>
        <v>486.66666666666669</v>
      </c>
      <c r="H17">
        <v>494.99378933376738</v>
      </c>
      <c r="I17" t="str">
        <f t="shared" si="0"/>
        <v>DOWN</v>
      </c>
      <c r="J17">
        <v>515.33350229655127</v>
      </c>
      <c r="K17">
        <v>492.87206535850316</v>
      </c>
      <c r="L17" t="str">
        <f t="shared" si="1"/>
        <v>DOWN</v>
      </c>
      <c r="M17" t="str">
        <f t="shared" si="2"/>
        <v>DOWN</v>
      </c>
      <c r="N17">
        <v>32.084712176905995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22</v>
      </c>
      <c r="S17">
        <f t="shared" si="7"/>
        <v>0.59090909090909094</v>
      </c>
      <c r="T17" t="str">
        <f t="shared" si="8"/>
        <v>No Indication</v>
      </c>
      <c r="U17" t="str">
        <f t="shared" si="9"/>
        <v>No T+M+I</v>
      </c>
      <c r="V17">
        <v>497.9139677649008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494</v>
      </c>
      <c r="D18">
        <v>494.4</v>
      </c>
      <c r="E18">
        <v>477.65</v>
      </c>
      <c r="F18">
        <v>480</v>
      </c>
      <c r="G18">
        <f>_xll.TA_TYPPRICE(D18,E18,F18)</f>
        <v>484.01666666666665</v>
      </c>
      <c r="H18">
        <v>489.50522800021702</v>
      </c>
      <c r="I18" t="str">
        <f t="shared" si="0"/>
        <v>DOWN</v>
      </c>
      <c r="J18">
        <v>510.68161289731768</v>
      </c>
      <c r="K18">
        <v>489.48938416772467</v>
      </c>
      <c r="L18" t="str">
        <f t="shared" si="1"/>
        <v>DOWN</v>
      </c>
      <c r="M18" t="str">
        <f t="shared" si="2"/>
        <v>DOWN</v>
      </c>
      <c r="N18">
        <v>26.137409373190025</v>
      </c>
      <c r="O18" t="str">
        <f t="shared" si="3"/>
        <v>DOWN</v>
      </c>
      <c r="P18" t="str">
        <f t="shared" si="4"/>
        <v>DOWN</v>
      </c>
      <c r="Q18">
        <f t="shared" si="5"/>
        <v>2.3500000000000227</v>
      </c>
      <c r="R18">
        <f t="shared" si="6"/>
        <v>16.75</v>
      </c>
      <c r="S18">
        <f t="shared" si="7"/>
        <v>0.14029850746268793</v>
      </c>
      <c r="T18" t="str">
        <f t="shared" si="8"/>
        <v>DOWN</v>
      </c>
      <c r="U18" t="str">
        <f t="shared" si="9"/>
        <v>DOWN</v>
      </c>
      <c r="V18">
        <v>495.15797272414682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482.2</v>
      </c>
      <c r="D19">
        <v>495</v>
      </c>
      <c r="E19">
        <v>481.15</v>
      </c>
      <c r="F19">
        <v>495</v>
      </c>
      <c r="G19">
        <f>_xll.TA_TYPPRICE(D19,E19,F19)</f>
        <v>490.38333333333338</v>
      </c>
      <c r="H19">
        <v>489.94428066677517</v>
      </c>
      <c r="I19" t="str">
        <f t="shared" si="0"/>
        <v>UP</v>
      </c>
      <c r="J19">
        <v>507.19681003124708</v>
      </c>
      <c r="K19">
        <v>487.63618768600804</v>
      </c>
      <c r="L19" t="str">
        <f t="shared" si="1"/>
        <v>No Confirmation</v>
      </c>
      <c r="M19" t="str">
        <f t="shared" si="2"/>
        <v>No Trend</v>
      </c>
      <c r="N19">
        <v>48.507838350982759</v>
      </c>
      <c r="O19" t="str">
        <f t="shared" si="3"/>
        <v>No Momentum</v>
      </c>
      <c r="P19" t="str">
        <f t="shared" si="4"/>
        <v>No Trend + Momentum</v>
      </c>
      <c r="Q19">
        <f t="shared" si="5"/>
        <v>13.850000000000023</v>
      </c>
      <c r="R19">
        <f t="shared" si="6"/>
        <v>13.850000000000023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495.13366922812423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495</v>
      </c>
      <c r="D20">
        <v>503</v>
      </c>
      <c r="E20">
        <v>492.1</v>
      </c>
      <c r="F20">
        <v>499</v>
      </c>
      <c r="G20">
        <f>_xll.TA_TYPPRICE(D20,E20,F20)</f>
        <v>498.0333333333333</v>
      </c>
      <c r="H20">
        <v>493.98880700005424</v>
      </c>
      <c r="I20" t="str">
        <f t="shared" si="0"/>
        <v>UP</v>
      </c>
      <c r="J20">
        <v>506.26418557985886</v>
      </c>
      <c r="K20">
        <v>488.62814597800627</v>
      </c>
      <c r="L20" t="str">
        <f t="shared" si="1"/>
        <v>No Confirmation</v>
      </c>
      <c r="M20" t="str">
        <f t="shared" si="2"/>
        <v>No Trend</v>
      </c>
      <c r="N20">
        <v>53.229556010114841</v>
      </c>
      <c r="O20" t="str">
        <f t="shared" si="3"/>
        <v>No Momentum</v>
      </c>
      <c r="P20" t="str">
        <f t="shared" si="4"/>
        <v>No Trend + Momentum</v>
      </c>
      <c r="Q20">
        <f t="shared" si="5"/>
        <v>6.8999999999999773</v>
      </c>
      <c r="R20">
        <f t="shared" si="6"/>
        <v>10.899999999999977</v>
      </c>
      <c r="S20">
        <f t="shared" si="7"/>
        <v>0.63302752293577902</v>
      </c>
      <c r="T20" t="str">
        <f t="shared" si="8"/>
        <v>No Indication</v>
      </c>
      <c r="U20" t="str">
        <f t="shared" si="9"/>
        <v>No T+M+I</v>
      </c>
      <c r="V20">
        <v>495.72848934687437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501</v>
      </c>
      <c r="D21">
        <v>519.5</v>
      </c>
      <c r="E21">
        <v>490.1</v>
      </c>
      <c r="F21">
        <v>515</v>
      </c>
      <c r="G21">
        <f>_xll.TA_TYPPRICE(D21,E21,F21)</f>
        <v>508.2</v>
      </c>
      <c r="H21">
        <v>501.09440350002711</v>
      </c>
      <c r="I21" t="str">
        <f t="shared" si="0"/>
        <v>UP</v>
      </c>
      <c r="J21">
        <v>509.20547767322358</v>
      </c>
      <c r="K21">
        <v>488.95522464956042</v>
      </c>
      <c r="L21" t="str">
        <f t="shared" si="1"/>
        <v>UP</v>
      </c>
      <c r="M21" t="str">
        <f t="shared" si="2"/>
        <v>UP</v>
      </c>
      <c r="N21">
        <v>67.932260808346982</v>
      </c>
      <c r="O21" t="str">
        <f t="shared" si="3"/>
        <v>UP</v>
      </c>
      <c r="P21" t="str">
        <f t="shared" si="4"/>
        <v>UP</v>
      </c>
      <c r="Q21">
        <f t="shared" si="5"/>
        <v>24.899999999999977</v>
      </c>
      <c r="R21">
        <f t="shared" si="6"/>
        <v>29.399999999999977</v>
      </c>
      <c r="S21">
        <f t="shared" si="7"/>
        <v>0.84693877551020391</v>
      </c>
      <c r="T21" t="str">
        <f t="shared" si="8"/>
        <v>UP</v>
      </c>
      <c r="U21" t="str">
        <f t="shared" si="9"/>
        <v>UP</v>
      </c>
      <c r="V21">
        <v>498.6933371396629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515.20000000000005</v>
      </c>
      <c r="D22">
        <v>527.4</v>
      </c>
      <c r="E22">
        <v>506.9</v>
      </c>
      <c r="F22">
        <v>526</v>
      </c>
      <c r="G22">
        <f>_xll.TA_TYPPRICE(D22,E22,F22)</f>
        <v>520.1</v>
      </c>
      <c r="H22">
        <v>510.5972017500136</v>
      </c>
      <c r="I22" t="str">
        <f t="shared" si="0"/>
        <v>UP</v>
      </c>
      <c r="J22">
        <v>513.24870485695169</v>
      </c>
      <c r="K22">
        <v>492.94295250521367</v>
      </c>
      <c r="L22" t="str">
        <f t="shared" si="1"/>
        <v>UP</v>
      </c>
      <c r="M22" t="str">
        <f t="shared" si="2"/>
        <v>UP</v>
      </c>
      <c r="N22">
        <v>74.752836747491315</v>
      </c>
      <c r="O22" t="str">
        <f t="shared" si="3"/>
        <v>UP</v>
      </c>
      <c r="P22" t="str">
        <f t="shared" si="4"/>
        <v>UP</v>
      </c>
      <c r="Q22">
        <f t="shared" si="5"/>
        <v>19.100000000000023</v>
      </c>
      <c r="R22">
        <f t="shared" si="6"/>
        <v>20.5</v>
      </c>
      <c r="S22">
        <f t="shared" si="7"/>
        <v>0.93170731707317189</v>
      </c>
      <c r="T22" t="str">
        <f t="shared" si="8"/>
        <v>UP</v>
      </c>
      <c r="U22" t="str">
        <f t="shared" si="9"/>
        <v>UP</v>
      </c>
      <c r="V22">
        <v>502.8943621950994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521.1</v>
      </c>
      <c r="D23">
        <v>526.20000000000005</v>
      </c>
      <c r="E23">
        <v>515.54999999999995</v>
      </c>
      <c r="F23">
        <v>526</v>
      </c>
      <c r="G23">
        <f>_xll.TA_TYPPRICE(D23,E23,F23)</f>
        <v>522.58333333333337</v>
      </c>
      <c r="H23">
        <v>516.59026754167348</v>
      </c>
      <c r="I23" t="str">
        <f t="shared" si="0"/>
        <v>UP</v>
      </c>
      <c r="J23">
        <v>516.12677044429574</v>
      </c>
      <c r="K23">
        <v>497.96674083738839</v>
      </c>
      <c r="L23" t="str">
        <f t="shared" si="1"/>
        <v>UP</v>
      </c>
      <c r="M23" t="str">
        <f t="shared" si="2"/>
        <v>UP</v>
      </c>
      <c r="N23">
        <v>74.752836747491315</v>
      </c>
      <c r="O23" t="str">
        <f t="shared" si="3"/>
        <v>UP</v>
      </c>
      <c r="P23" t="str">
        <f t="shared" si="4"/>
        <v>UP</v>
      </c>
      <c r="Q23">
        <f t="shared" si="5"/>
        <v>10.450000000000045</v>
      </c>
      <c r="R23">
        <f t="shared" si="6"/>
        <v>10.650000000000091</v>
      </c>
      <c r="S23">
        <f t="shared" si="7"/>
        <v>0.98122065727699115</v>
      </c>
      <c r="T23" t="str">
        <f t="shared" si="8"/>
        <v>UP</v>
      </c>
      <c r="U23" t="str">
        <f t="shared" si="9"/>
        <v>UP</v>
      </c>
      <c r="V23">
        <v>506.44907570354565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518</v>
      </c>
      <c r="D24">
        <v>548</v>
      </c>
      <c r="E24">
        <v>515.29999999999995</v>
      </c>
      <c r="F24">
        <v>538</v>
      </c>
      <c r="G24">
        <f>_xll.TA_TYPPRICE(D24,E24,F24)</f>
        <v>533.76666666666665</v>
      </c>
      <c r="H24">
        <v>525.17846710417007</v>
      </c>
      <c r="I24" t="str">
        <f t="shared" si="0"/>
        <v>UP</v>
      </c>
      <c r="J24">
        <v>523.20971034556339</v>
      </c>
      <c r="K24">
        <v>501.81857620685764</v>
      </c>
      <c r="L24" t="str">
        <f t="shared" si="1"/>
        <v>UP</v>
      </c>
      <c r="M24" t="str">
        <f t="shared" si="2"/>
        <v>UP</v>
      </c>
      <c r="N24">
        <v>81.470576784925669</v>
      </c>
      <c r="O24" t="str">
        <f t="shared" si="3"/>
        <v>UP</v>
      </c>
      <c r="P24" t="str">
        <f t="shared" si="4"/>
        <v>UP</v>
      </c>
      <c r="Q24">
        <f t="shared" si="5"/>
        <v>22.700000000000045</v>
      </c>
      <c r="R24">
        <f t="shared" si="6"/>
        <v>32.700000000000045</v>
      </c>
      <c r="S24">
        <f t="shared" si="7"/>
        <v>0.69418960244648364</v>
      </c>
      <c r="T24" t="str">
        <f t="shared" si="8"/>
        <v>No Indication</v>
      </c>
      <c r="U24" t="str">
        <f t="shared" si="9"/>
        <v>No T+M+I</v>
      </c>
      <c r="V24">
        <v>511.30306405684632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536</v>
      </c>
      <c r="D25">
        <v>545</v>
      </c>
      <c r="E25">
        <v>532.1</v>
      </c>
      <c r="F25">
        <v>544</v>
      </c>
      <c r="G25">
        <f>_xll.TA_TYPPRICE(D25,E25,F25)</f>
        <v>540.36666666666667</v>
      </c>
      <c r="H25">
        <v>532.77256688541843</v>
      </c>
      <c r="I25" t="str">
        <f t="shared" si="0"/>
        <v>UP</v>
      </c>
      <c r="J25">
        <v>528.05199693543818</v>
      </c>
      <c r="K25">
        <v>508.54778149422259</v>
      </c>
      <c r="L25" t="str">
        <f t="shared" si="1"/>
        <v>UP</v>
      </c>
      <c r="M25" t="str">
        <f t="shared" si="2"/>
        <v>UP</v>
      </c>
      <c r="N25">
        <v>84.112635590578648</v>
      </c>
      <c r="O25" t="str">
        <f t="shared" si="3"/>
        <v>UP</v>
      </c>
      <c r="P25" t="str">
        <f t="shared" si="4"/>
        <v>UP</v>
      </c>
      <c r="Q25">
        <f t="shared" si="5"/>
        <v>11.899999999999977</v>
      </c>
      <c r="R25">
        <f t="shared" si="6"/>
        <v>12.899999999999977</v>
      </c>
      <c r="S25">
        <f t="shared" si="7"/>
        <v>0.92248062015503862</v>
      </c>
      <c r="T25" t="str">
        <f t="shared" si="8"/>
        <v>UP</v>
      </c>
      <c r="U25" t="str">
        <f t="shared" si="9"/>
        <v>UP</v>
      </c>
      <c r="V25">
        <v>516.33336189425461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541.04999999999995</v>
      </c>
      <c r="D26">
        <v>565</v>
      </c>
      <c r="E26">
        <v>541.04999999999995</v>
      </c>
      <c r="F26">
        <v>556</v>
      </c>
      <c r="G26">
        <f>_xll.TA_TYPPRICE(D26,E26,F26)</f>
        <v>554.01666666666665</v>
      </c>
      <c r="H26">
        <v>543.39461677604254</v>
      </c>
      <c r="I26" t="str">
        <f t="shared" si="0"/>
        <v>UP</v>
      </c>
      <c r="J26">
        <v>536.26266428311862</v>
      </c>
      <c r="K26">
        <v>515.77049671772863</v>
      </c>
      <c r="L26" t="str">
        <f t="shared" si="1"/>
        <v>UP</v>
      </c>
      <c r="M26" t="str">
        <f t="shared" si="2"/>
        <v>UP</v>
      </c>
      <c r="N26">
        <v>88.287697134673977</v>
      </c>
      <c r="O26" t="str">
        <f t="shared" si="3"/>
        <v>UP</v>
      </c>
      <c r="P26" t="str">
        <f t="shared" si="4"/>
        <v>UP</v>
      </c>
      <c r="Q26">
        <f t="shared" si="5"/>
        <v>14.950000000000045</v>
      </c>
      <c r="R26">
        <f t="shared" si="6"/>
        <v>23.950000000000045</v>
      </c>
      <c r="S26">
        <f t="shared" si="7"/>
        <v>0.62421711899791299</v>
      </c>
      <c r="T26" t="str">
        <f t="shared" si="8"/>
        <v>No Indication</v>
      </c>
      <c r="U26" t="str">
        <f t="shared" si="9"/>
        <v>No T+M+I</v>
      </c>
      <c r="V26">
        <v>522.43592160283083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558</v>
      </c>
      <c r="D27">
        <v>577.9</v>
      </c>
      <c r="E27">
        <v>545.70000000000005</v>
      </c>
      <c r="F27">
        <v>546</v>
      </c>
      <c r="G27">
        <f>_xll.TA_TYPPRICE(D27,E27,F27)</f>
        <v>556.5333333333333</v>
      </c>
      <c r="H27">
        <v>549.96397505468792</v>
      </c>
      <c r="I27" t="str">
        <f t="shared" si="0"/>
        <v>DOWN</v>
      </c>
      <c r="J27">
        <v>545.51540555353665</v>
      </c>
      <c r="K27">
        <v>522.42149744712231</v>
      </c>
      <c r="L27" t="str">
        <f t="shared" si="1"/>
        <v>UP</v>
      </c>
      <c r="M27" t="str">
        <f t="shared" si="2"/>
        <v>No Trend</v>
      </c>
      <c r="N27">
        <v>69.313698515547699</v>
      </c>
      <c r="O27" t="str">
        <f t="shared" si="3"/>
        <v>UP</v>
      </c>
      <c r="P27" t="str">
        <f t="shared" si="4"/>
        <v>No Trend + Momentum</v>
      </c>
      <c r="Q27">
        <f t="shared" si="5"/>
        <v>0.29999999999995453</v>
      </c>
      <c r="R27">
        <f t="shared" si="6"/>
        <v>32.199999999999932</v>
      </c>
      <c r="S27">
        <f t="shared" si="7"/>
        <v>9.316770186334011E-3</v>
      </c>
      <c r="T27" t="str">
        <f t="shared" si="8"/>
        <v>DOWN</v>
      </c>
      <c r="U27" t="str">
        <f t="shared" si="9"/>
        <v>No T+M+I</v>
      </c>
      <c r="V27">
        <v>526.06116443316455</v>
      </c>
      <c r="W27">
        <v>508.5</v>
      </c>
      <c r="X27">
        <f t="shared" si="10"/>
        <v>17.561164433164549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</v>
      </c>
      <c r="D28">
        <v>564</v>
      </c>
      <c r="E28">
        <v>528.85</v>
      </c>
      <c r="F28">
        <v>532</v>
      </c>
      <c r="G28">
        <f>_xll.TA_TYPPRICE(D28,E28,F28)</f>
        <v>541.61666666666667</v>
      </c>
      <c r="H28">
        <v>545.7903208606773</v>
      </c>
      <c r="I28" t="str">
        <f t="shared" si="0"/>
        <v>DOWN</v>
      </c>
      <c r="J28">
        <v>549.62309320830627</v>
      </c>
      <c r="K28">
        <v>523.85005356998397</v>
      </c>
      <c r="L28" t="str">
        <f t="shared" si="1"/>
        <v>No Confirmation</v>
      </c>
      <c r="M28" t="str">
        <f t="shared" si="2"/>
        <v>No Trend</v>
      </c>
      <c r="N28">
        <v>50.369876320217784</v>
      </c>
      <c r="O28" t="str">
        <f t="shared" si="3"/>
        <v>No Momentum</v>
      </c>
      <c r="P28" t="str">
        <f t="shared" si="4"/>
        <v>No Trend + Momentum</v>
      </c>
      <c r="Q28">
        <f t="shared" si="5"/>
        <v>3.1499999999999773</v>
      </c>
      <c r="R28">
        <f t="shared" si="6"/>
        <v>35.149999999999977</v>
      </c>
      <c r="S28">
        <f t="shared" si="7"/>
        <v>8.9615931721194295E-2</v>
      </c>
      <c r="T28" t="str">
        <f t="shared" si="8"/>
        <v>DOWN</v>
      </c>
      <c r="U28" t="str">
        <f t="shared" si="9"/>
        <v>No T+M+I</v>
      </c>
      <c r="V28">
        <v>526.97483144344687</v>
      </c>
      <c r="W28">
        <v>510.24074074074076</v>
      </c>
      <c r="X28">
        <f t="shared" si="10"/>
        <v>16.734090702706112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535.85</v>
      </c>
      <c r="D29">
        <v>570</v>
      </c>
      <c r="E29">
        <v>534</v>
      </c>
      <c r="F29">
        <v>569</v>
      </c>
      <c r="G29">
        <f>_xll.TA_TYPPRICE(D29,E29,F29)</f>
        <v>557.66666666666663</v>
      </c>
      <c r="H29">
        <v>551.72849376367196</v>
      </c>
      <c r="I29" t="str">
        <f t="shared" si="0"/>
        <v>UP</v>
      </c>
      <c r="J29">
        <v>554.15129471757155</v>
      </c>
      <c r="K29">
        <v>526.10559722109861</v>
      </c>
      <c r="L29" t="str">
        <f t="shared" si="1"/>
        <v>UP</v>
      </c>
      <c r="M29" t="str">
        <f t="shared" si="2"/>
        <v>UP</v>
      </c>
      <c r="N29">
        <v>73.918479274207044</v>
      </c>
      <c r="O29" t="str">
        <f t="shared" si="3"/>
        <v>UP</v>
      </c>
      <c r="P29" t="str">
        <f t="shared" si="4"/>
        <v>UP</v>
      </c>
      <c r="Q29">
        <f t="shared" si="5"/>
        <v>35</v>
      </c>
      <c r="R29">
        <f t="shared" si="6"/>
        <v>36</v>
      </c>
      <c r="S29">
        <f t="shared" si="7"/>
        <v>0.97222222222222221</v>
      </c>
      <c r="T29" t="str">
        <f t="shared" si="8"/>
        <v>UP</v>
      </c>
      <c r="U29" t="str">
        <f t="shared" si="9"/>
        <v>UP</v>
      </c>
      <c r="V29">
        <v>533.44024199060891</v>
      </c>
      <c r="W29">
        <v>514.59327846364886</v>
      </c>
      <c r="X29">
        <f t="shared" si="10"/>
        <v>18.846963526960053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566</v>
      </c>
      <c r="D30">
        <v>575</v>
      </c>
      <c r="E30">
        <v>560.4</v>
      </c>
      <c r="F30">
        <v>574</v>
      </c>
      <c r="G30">
        <f>_xll.TA_TYPPRICE(D30,E30,F30)</f>
        <v>569.80000000000007</v>
      </c>
      <c r="H30">
        <v>560.76424688183602</v>
      </c>
      <c r="I30" t="str">
        <f t="shared" si="0"/>
        <v>UP</v>
      </c>
      <c r="J30">
        <v>558.78434033588894</v>
      </c>
      <c r="K30">
        <v>533.72657561641006</v>
      </c>
      <c r="L30" t="str">
        <f t="shared" si="1"/>
        <v>UP</v>
      </c>
      <c r="M30" t="str">
        <f t="shared" si="2"/>
        <v>UP</v>
      </c>
      <c r="N30">
        <v>75.853774953656838</v>
      </c>
      <c r="O30" t="str">
        <f t="shared" si="3"/>
        <v>UP</v>
      </c>
      <c r="P30" t="str">
        <f t="shared" si="4"/>
        <v>UP</v>
      </c>
      <c r="Q30">
        <f t="shared" si="5"/>
        <v>13.600000000000023</v>
      </c>
      <c r="R30">
        <f t="shared" si="6"/>
        <v>14.600000000000023</v>
      </c>
      <c r="S30">
        <f t="shared" si="7"/>
        <v>0.93150684931506855</v>
      </c>
      <c r="T30" t="str">
        <f t="shared" si="8"/>
        <v>UP</v>
      </c>
      <c r="U30" t="str">
        <f t="shared" si="9"/>
        <v>UP</v>
      </c>
      <c r="V30">
        <v>539.68020476128447</v>
      </c>
      <c r="W30">
        <v>518.99377635523047</v>
      </c>
      <c r="X30">
        <f t="shared" si="10"/>
        <v>20.686428406054006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570</v>
      </c>
      <c r="D31">
        <v>570</v>
      </c>
      <c r="E31">
        <v>548.5</v>
      </c>
      <c r="F31">
        <v>554</v>
      </c>
      <c r="G31">
        <f>_xll.TA_TYPPRICE(D31,E31,F31)</f>
        <v>557.5</v>
      </c>
      <c r="H31">
        <v>559.13212344091801</v>
      </c>
      <c r="I31" t="str">
        <f t="shared" si="0"/>
        <v>DOWN</v>
      </c>
      <c r="J31">
        <v>561.27670915013584</v>
      </c>
      <c r="K31">
        <v>537.00955881276343</v>
      </c>
      <c r="L31" t="str">
        <f t="shared" si="1"/>
        <v>No Confirmation</v>
      </c>
      <c r="M31" t="str">
        <f t="shared" si="2"/>
        <v>No Trend</v>
      </c>
      <c r="N31">
        <v>55.326971645586141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21.5</v>
      </c>
      <c r="S31">
        <f t="shared" si="7"/>
        <v>0.2558139534883721</v>
      </c>
      <c r="T31" t="str">
        <f t="shared" si="8"/>
        <v>No Indication</v>
      </c>
      <c r="U31" t="str">
        <f t="shared" si="9"/>
        <v>No T+M+I</v>
      </c>
      <c r="V31">
        <v>541.88325018262537</v>
      </c>
      <c r="W31">
        <v>521.58682995854667</v>
      </c>
      <c r="X31">
        <f t="shared" si="10"/>
        <v>20.296420224078702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555.4</v>
      </c>
      <c r="D32">
        <v>570.70000000000005</v>
      </c>
      <c r="E32">
        <v>550.79999999999995</v>
      </c>
      <c r="F32">
        <v>552</v>
      </c>
      <c r="G32">
        <f>_xll.TA_TYPPRICE(D32,E32,F32)</f>
        <v>557.83333333333337</v>
      </c>
      <c r="H32">
        <v>558.48272838712569</v>
      </c>
      <c r="I32" t="str">
        <f t="shared" si="0"/>
        <v>DOWN</v>
      </c>
      <c r="J32">
        <v>563.37077378343895</v>
      </c>
      <c r="K32">
        <v>540.074101298816</v>
      </c>
      <c r="L32" t="str">
        <f t="shared" si="1"/>
        <v>No Confirmation</v>
      </c>
      <c r="M32" t="str">
        <f t="shared" si="2"/>
        <v>No Trend</v>
      </c>
      <c r="N32">
        <v>53.516701162778425</v>
      </c>
      <c r="O32" t="str">
        <f t="shared" si="3"/>
        <v>No Momentum</v>
      </c>
      <c r="P32" t="str">
        <f t="shared" si="4"/>
        <v>No Trend + Momentum</v>
      </c>
      <c r="Q32">
        <f t="shared" si="5"/>
        <v>1.2000000000000455</v>
      </c>
      <c r="R32">
        <f t="shared" si="6"/>
        <v>19.900000000000091</v>
      </c>
      <c r="S32">
        <f t="shared" si="7"/>
        <v>6.0301507537690452E-2</v>
      </c>
      <c r="T32" t="str">
        <f t="shared" si="8"/>
        <v>DOWN</v>
      </c>
      <c r="U32" t="str">
        <f t="shared" si="9"/>
        <v>No T+M+I</v>
      </c>
      <c r="V32">
        <v>543.43967323145228</v>
      </c>
      <c r="W32">
        <v>523.83965736902474</v>
      </c>
      <c r="X32">
        <f t="shared" si="10"/>
        <v>19.60001586242754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</v>
      </c>
      <c r="D33">
        <v>571</v>
      </c>
      <c r="E33">
        <v>552</v>
      </c>
      <c r="F33">
        <v>566</v>
      </c>
      <c r="G33">
        <f>_xll.TA_TYPPRICE(D33,E33,F33)</f>
        <v>563</v>
      </c>
      <c r="H33">
        <v>560.74136419356284</v>
      </c>
      <c r="I33" t="str">
        <f t="shared" si="0"/>
        <v>UP</v>
      </c>
      <c r="J33">
        <v>565.06615738711923</v>
      </c>
      <c r="K33">
        <v>542.72430101019017</v>
      </c>
      <c r="L33" t="str">
        <f t="shared" si="1"/>
        <v>UP</v>
      </c>
      <c r="M33" t="str">
        <f t="shared" si="2"/>
        <v>UP</v>
      </c>
      <c r="N33">
        <v>63.862661098081972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19</v>
      </c>
      <c r="S33">
        <f t="shared" si="7"/>
        <v>0.73684210526315785</v>
      </c>
      <c r="T33" t="str">
        <f t="shared" si="8"/>
        <v>No Indication</v>
      </c>
      <c r="U33" t="str">
        <f t="shared" si="9"/>
        <v>No T+M+I</v>
      </c>
      <c r="V33">
        <v>546.91049273430576</v>
      </c>
      <c r="W33">
        <v>526.96264571205995</v>
      </c>
      <c r="X33">
        <f t="shared" si="10"/>
        <v>19.94784702224581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570.4</v>
      </c>
      <c r="D34">
        <v>570.4</v>
      </c>
      <c r="E34">
        <v>555.04999999999995</v>
      </c>
      <c r="F34">
        <v>565</v>
      </c>
      <c r="G34">
        <f>_xll.TA_TYPPRICE(D34,E34,F34)</f>
        <v>563.48333333333323</v>
      </c>
      <c r="H34">
        <v>562.11234876344804</v>
      </c>
      <c r="I34" t="str">
        <f t="shared" si="0"/>
        <v>UP</v>
      </c>
      <c r="J34">
        <v>566.25145574553721</v>
      </c>
      <c r="K34">
        <v>545.46334523014787</v>
      </c>
      <c r="L34" t="str">
        <f t="shared" si="1"/>
        <v>No Confirmation</v>
      </c>
      <c r="M34" t="str">
        <f t="shared" si="2"/>
        <v>No Trend</v>
      </c>
      <c r="N34">
        <v>62.618270007771279</v>
      </c>
      <c r="O34" t="str">
        <f t="shared" si="3"/>
        <v>UP</v>
      </c>
      <c r="P34" t="str">
        <f t="shared" si="4"/>
        <v>No Trend + Momentum</v>
      </c>
      <c r="Q34">
        <f t="shared" si="5"/>
        <v>9.9500000000000455</v>
      </c>
      <c r="R34">
        <f t="shared" si="6"/>
        <v>15.350000000000023</v>
      </c>
      <c r="S34">
        <f t="shared" si="7"/>
        <v>0.64820846905537655</v>
      </c>
      <c r="T34" t="str">
        <f t="shared" si="8"/>
        <v>No Indication</v>
      </c>
      <c r="U34" t="str">
        <f t="shared" si="9"/>
        <v>No T+M+I</v>
      </c>
      <c r="V34">
        <v>549.69349385210489</v>
      </c>
      <c r="W34">
        <v>529.78022751116657</v>
      </c>
      <c r="X34">
        <f t="shared" si="10"/>
        <v>19.913266340938321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570</v>
      </c>
      <c r="D35">
        <v>586.79999999999995</v>
      </c>
      <c r="E35">
        <v>565.15</v>
      </c>
      <c r="F35">
        <v>567</v>
      </c>
      <c r="G35">
        <f>_xll.TA_TYPPRICE(D35,E35,F35)</f>
        <v>572.98333333333323</v>
      </c>
      <c r="H35">
        <v>567.54784104839064</v>
      </c>
      <c r="I35" t="str">
        <f t="shared" si="0"/>
        <v>DOWN</v>
      </c>
      <c r="J35">
        <v>570.81779891319559</v>
      </c>
      <c r="K35">
        <v>549.83815740122611</v>
      </c>
      <c r="L35" t="str">
        <f t="shared" si="1"/>
        <v>No Confirmation</v>
      </c>
      <c r="M35" t="str">
        <f t="shared" si="2"/>
        <v>No Trend</v>
      </c>
      <c r="N35">
        <v>64.3546805029913</v>
      </c>
      <c r="O35" t="str">
        <f t="shared" si="3"/>
        <v>UP</v>
      </c>
      <c r="P35" t="str">
        <f t="shared" si="4"/>
        <v>No Trend + Momentum</v>
      </c>
      <c r="Q35">
        <f t="shared" si="5"/>
        <v>1.8500000000000227</v>
      </c>
      <c r="R35">
        <f t="shared" si="6"/>
        <v>21.649999999999977</v>
      </c>
      <c r="S35">
        <f t="shared" si="7"/>
        <v>8.5450346420324466E-2</v>
      </c>
      <c r="T35" t="str">
        <f t="shared" si="8"/>
        <v>DOWN</v>
      </c>
      <c r="U35" t="str">
        <f t="shared" si="9"/>
        <v>No T+M+I</v>
      </c>
      <c r="V35">
        <v>552.35603325947341</v>
      </c>
      <c r="W35">
        <v>532.53724769552457</v>
      </c>
      <c r="X35">
        <f t="shared" si="10"/>
        <v>19.818785563948836</v>
      </c>
      <c r="Y35">
        <v>19.267220231391548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568</v>
      </c>
      <c r="D36">
        <v>584</v>
      </c>
      <c r="E36">
        <v>566.5</v>
      </c>
      <c r="F36">
        <v>570</v>
      </c>
      <c r="G36">
        <f>_xll.TA_TYPPRICE(D36,E36,F36)</f>
        <v>573.5</v>
      </c>
      <c r="H36">
        <v>570.52392052419532</v>
      </c>
      <c r="I36" t="str">
        <f t="shared" si="0"/>
        <v>DOWN</v>
      </c>
      <c r="J36">
        <v>573.74717693248544</v>
      </c>
      <c r="K36">
        <v>553.54078908984252</v>
      </c>
      <c r="L36" t="str">
        <f t="shared" si="1"/>
        <v>No Confirmation</v>
      </c>
      <c r="M36" t="str">
        <f t="shared" si="2"/>
        <v>No Trend</v>
      </c>
      <c r="N36">
        <v>67.210489825424332</v>
      </c>
      <c r="O36" t="str">
        <f t="shared" si="3"/>
        <v>UP</v>
      </c>
      <c r="P36" t="str">
        <f t="shared" si="4"/>
        <v>No Trend + Momentum</v>
      </c>
      <c r="Q36">
        <f t="shared" si="5"/>
        <v>3.5</v>
      </c>
      <c r="R36">
        <f t="shared" si="6"/>
        <v>17.5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555.07048968109291</v>
      </c>
      <c r="W36">
        <v>535.31226638474493</v>
      </c>
      <c r="X36">
        <f t="shared" si="10"/>
        <v>19.758223296347978</v>
      </c>
      <c r="Y36">
        <v>19.365420844382832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575</v>
      </c>
      <c r="D37">
        <v>594.85</v>
      </c>
      <c r="E37">
        <v>571.5</v>
      </c>
      <c r="F37">
        <v>577</v>
      </c>
      <c r="G37">
        <f>_xll.TA_TYPPRICE(D37,E37,F37)</f>
        <v>581.11666666666667</v>
      </c>
      <c r="H37">
        <v>575.82029359543094</v>
      </c>
      <c r="I37" t="str">
        <f t="shared" si="0"/>
        <v>UP</v>
      </c>
      <c r="J37">
        <v>578.43669316971091</v>
      </c>
      <c r="K37">
        <v>557.53172484765525</v>
      </c>
      <c r="L37" t="str">
        <f t="shared" si="1"/>
        <v>No Confirmation</v>
      </c>
      <c r="M37" t="str">
        <f t="shared" si="2"/>
        <v>No Trend</v>
      </c>
      <c r="N37">
        <v>73.421288094002662</v>
      </c>
      <c r="O37" t="str">
        <f t="shared" si="3"/>
        <v>UP</v>
      </c>
      <c r="P37" t="str">
        <f t="shared" si="4"/>
        <v>No Trend + Momentum</v>
      </c>
      <c r="Q37">
        <f t="shared" si="5"/>
        <v>5.5</v>
      </c>
      <c r="R37">
        <f t="shared" si="6"/>
        <v>23.350000000000023</v>
      </c>
      <c r="S37">
        <f t="shared" si="7"/>
        <v>0.235546038543897</v>
      </c>
      <c r="T37" t="str">
        <f t="shared" si="8"/>
        <v>No Indication</v>
      </c>
      <c r="U37" t="str">
        <f t="shared" si="9"/>
        <v>No T+M+I</v>
      </c>
      <c r="V37">
        <v>558.44426049938636</v>
      </c>
      <c r="W37">
        <v>538.40024665254157</v>
      </c>
      <c r="X37">
        <f t="shared" si="10"/>
        <v>20.044013846844791</v>
      </c>
      <c r="Y37">
        <v>19.501139444875225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572</v>
      </c>
      <c r="D38">
        <v>585.75</v>
      </c>
      <c r="E38">
        <v>572</v>
      </c>
      <c r="F38">
        <v>583</v>
      </c>
      <c r="G38">
        <f>_xll.TA_TYPPRICE(D38,E38,F38)</f>
        <v>580.25</v>
      </c>
      <c r="H38">
        <v>578.03514679771547</v>
      </c>
      <c r="I38" t="str">
        <f t="shared" si="0"/>
        <v>UP</v>
      </c>
      <c r="J38">
        <v>580.06187246533068</v>
      </c>
      <c r="K38">
        <v>560.74689710373184</v>
      </c>
      <c r="L38" t="str">
        <f t="shared" si="1"/>
        <v>UP</v>
      </c>
      <c r="M38" t="str">
        <f t="shared" si="2"/>
        <v>UP</v>
      </c>
      <c r="N38">
        <v>77.905274849233791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13.75</v>
      </c>
      <c r="S38">
        <f t="shared" si="7"/>
        <v>0.8</v>
      </c>
      <c r="T38" t="str">
        <f t="shared" si="8"/>
        <v>No Indication</v>
      </c>
      <c r="U38" t="str">
        <f t="shared" si="9"/>
        <v>No T+M+I</v>
      </c>
      <c r="V38">
        <v>562.22206657640379</v>
      </c>
      <c r="W38">
        <v>541.70393208568669</v>
      </c>
      <c r="X38">
        <f t="shared" si="10"/>
        <v>20.518134490717102</v>
      </c>
      <c r="Y38">
        <v>19.7045384540436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581</v>
      </c>
      <c r="D39">
        <v>586</v>
      </c>
      <c r="E39">
        <v>568.79999999999995</v>
      </c>
      <c r="F39">
        <v>578</v>
      </c>
      <c r="G39">
        <f>_xll.TA_TYPPRICE(D39,E39,F39)</f>
        <v>577.6</v>
      </c>
      <c r="H39">
        <v>577.8175733988578</v>
      </c>
      <c r="I39" t="str">
        <f t="shared" si="0"/>
        <v>UP</v>
      </c>
      <c r="J39">
        <v>581.38145636192382</v>
      </c>
      <c r="K39">
        <v>562.53647552512473</v>
      </c>
      <c r="L39" t="str">
        <f t="shared" si="1"/>
        <v>No Confirmation</v>
      </c>
      <c r="M39" t="str">
        <f t="shared" si="2"/>
        <v>No Trend</v>
      </c>
      <c r="N39">
        <v>66.260892902420338</v>
      </c>
      <c r="O39" t="str">
        <f t="shared" si="3"/>
        <v>UP</v>
      </c>
      <c r="P39" t="str">
        <f t="shared" si="4"/>
        <v>No Trend + Momentum</v>
      </c>
      <c r="Q39">
        <f t="shared" si="5"/>
        <v>9.2000000000000455</v>
      </c>
      <c r="R39">
        <f t="shared" si="6"/>
        <v>17.200000000000045</v>
      </c>
      <c r="S39">
        <f t="shared" si="7"/>
        <v>0.53488372093023384</v>
      </c>
      <c r="T39" t="str">
        <f t="shared" si="8"/>
        <v>No Indication</v>
      </c>
      <c r="U39" t="str">
        <f t="shared" si="9"/>
        <v>No T+M+I</v>
      </c>
      <c r="V39">
        <v>564.64944094926477</v>
      </c>
      <c r="W39">
        <v>544.39252970896916</v>
      </c>
      <c r="X39">
        <f t="shared" si="10"/>
        <v>20.256911240295608</v>
      </c>
      <c r="Y39">
        <v>19.815013011294003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570.5</v>
      </c>
      <c r="D40">
        <v>575.20000000000005</v>
      </c>
      <c r="E40">
        <v>553.1</v>
      </c>
      <c r="F40">
        <v>564</v>
      </c>
      <c r="G40">
        <f>_xll.TA_TYPPRICE(D40,E40,F40)</f>
        <v>564.1</v>
      </c>
      <c r="H40">
        <v>570.95878669942886</v>
      </c>
      <c r="I40" t="str">
        <f t="shared" si="0"/>
        <v>DOWN</v>
      </c>
      <c r="J40">
        <v>580.00779939260747</v>
      </c>
      <c r="K40">
        <v>560.43948096398594</v>
      </c>
      <c r="L40" t="str">
        <f t="shared" si="1"/>
        <v>No Confirmation</v>
      </c>
      <c r="M40" t="str">
        <f t="shared" si="2"/>
        <v>No Trend</v>
      </c>
      <c r="N40">
        <v>43.502835532111</v>
      </c>
      <c r="O40" t="str">
        <f t="shared" si="3"/>
        <v>No Momentum</v>
      </c>
      <c r="P40" t="str">
        <f t="shared" si="4"/>
        <v>No Trend + Momentum</v>
      </c>
      <c r="Q40">
        <f t="shared" si="5"/>
        <v>10.899999999999977</v>
      </c>
      <c r="R40">
        <f t="shared" si="6"/>
        <v>22.100000000000023</v>
      </c>
      <c r="S40">
        <f t="shared" si="7"/>
        <v>0.49321266968325639</v>
      </c>
      <c r="T40" t="str">
        <f t="shared" si="8"/>
        <v>No Indication</v>
      </c>
      <c r="U40" t="str">
        <f t="shared" si="9"/>
        <v>No T+M+I</v>
      </c>
      <c r="V40">
        <v>564.54952695707016</v>
      </c>
      <c r="W40">
        <v>545.8449349157122</v>
      </c>
      <c r="X40">
        <f t="shared" si="10"/>
        <v>18.704592041357955</v>
      </c>
      <c r="Y40">
        <v>19.592928817306792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563.45000000000005</v>
      </c>
      <c r="D41">
        <v>568.25</v>
      </c>
      <c r="E41">
        <v>552.15</v>
      </c>
      <c r="F41">
        <v>556</v>
      </c>
      <c r="G41">
        <f>_xll.TA_TYPPRICE(D41,E41,F41)</f>
        <v>558.80000000000007</v>
      </c>
      <c r="H41">
        <v>564.87939334971452</v>
      </c>
      <c r="I41" t="str">
        <f t="shared" si="0"/>
        <v>DOWN</v>
      </c>
      <c r="J41">
        <v>577.39495508313917</v>
      </c>
      <c r="K41">
        <v>558.59737408310014</v>
      </c>
      <c r="L41" t="str">
        <f t="shared" si="1"/>
        <v>DOWN</v>
      </c>
      <c r="M41" t="str">
        <f t="shared" si="2"/>
        <v>DOWN</v>
      </c>
      <c r="N41">
        <v>34.932789808834535</v>
      </c>
      <c r="O41" t="str">
        <f t="shared" si="3"/>
        <v>DOWN</v>
      </c>
      <c r="P41" t="str">
        <f t="shared" si="4"/>
        <v>DOWN</v>
      </c>
      <c r="Q41">
        <f t="shared" si="5"/>
        <v>3.8500000000000227</v>
      </c>
      <c r="R41">
        <f t="shared" si="6"/>
        <v>16.100000000000023</v>
      </c>
      <c r="S41">
        <f t="shared" si="7"/>
        <v>0.23913043478260976</v>
      </c>
      <c r="T41" t="str">
        <f t="shared" si="8"/>
        <v>No Indication</v>
      </c>
      <c r="U41" t="str">
        <f t="shared" si="9"/>
        <v>No T+M+I</v>
      </c>
      <c r="V41">
        <v>563.23421511752088</v>
      </c>
      <c r="W41">
        <v>546.59716195899273</v>
      </c>
      <c r="X41">
        <f t="shared" si="10"/>
        <v>16.637053158528147</v>
      </c>
      <c r="Y41">
        <v>19.001753685551062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562</v>
      </c>
      <c r="D42">
        <v>598</v>
      </c>
      <c r="E42">
        <v>550.54999999999995</v>
      </c>
      <c r="F42">
        <v>576</v>
      </c>
      <c r="G42">
        <f>_xll.TA_TYPPRICE(D42,E42,F42)</f>
        <v>574.85</v>
      </c>
      <c r="H42">
        <v>569.86469667485721</v>
      </c>
      <c r="I42" t="str">
        <f t="shared" si="0"/>
        <v>UP</v>
      </c>
      <c r="J42">
        <v>581.97385395355263</v>
      </c>
      <c r="K42">
        <v>556.80906873130004</v>
      </c>
      <c r="L42" t="str">
        <f t="shared" si="1"/>
        <v>No Confirmation</v>
      </c>
      <c r="M42" t="str">
        <f t="shared" si="2"/>
        <v>No Trend</v>
      </c>
      <c r="N42">
        <v>59.726268506906997</v>
      </c>
      <c r="O42" t="str">
        <f t="shared" si="3"/>
        <v>No Momentum</v>
      </c>
      <c r="P42" t="str">
        <f t="shared" si="4"/>
        <v>No Trend + Momentum</v>
      </c>
      <c r="Q42">
        <f t="shared" si="5"/>
        <v>25.450000000000045</v>
      </c>
      <c r="R42">
        <f t="shared" si="6"/>
        <v>47.450000000000045</v>
      </c>
      <c r="S42">
        <f t="shared" si="7"/>
        <v>0.53635405690200255</v>
      </c>
      <c r="T42" t="str">
        <f t="shared" si="8"/>
        <v>No Indication</v>
      </c>
      <c r="U42" t="str">
        <f t="shared" si="9"/>
        <v>No T+M+I</v>
      </c>
      <c r="V42">
        <v>565.1981820225177</v>
      </c>
      <c r="W42">
        <v>548.77514996203035</v>
      </c>
      <c r="X42">
        <f t="shared" si="10"/>
        <v>16.423032060487344</v>
      </c>
      <c r="Y42">
        <v>18.486009360538318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574</v>
      </c>
      <c r="D43">
        <v>589.79999999999995</v>
      </c>
      <c r="E43">
        <v>569.5</v>
      </c>
      <c r="F43">
        <v>574</v>
      </c>
      <c r="G43">
        <f>_xll.TA_TYPPRICE(D43,E43,F43)</f>
        <v>577.76666666666665</v>
      </c>
      <c r="H43">
        <v>573.81568167076193</v>
      </c>
      <c r="I43" t="str">
        <f t="shared" si="0"/>
        <v>UP</v>
      </c>
      <c r="J43">
        <v>583.71299751942979</v>
      </c>
      <c r="K43">
        <v>559.62927567990005</v>
      </c>
      <c r="L43" t="str">
        <f t="shared" si="1"/>
        <v>No Confirmation</v>
      </c>
      <c r="M43" t="str">
        <f t="shared" si="2"/>
        <v>No Trend</v>
      </c>
      <c r="N43">
        <v>57.010813983230278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20.299999999999955</v>
      </c>
      <c r="S43">
        <f t="shared" si="7"/>
        <v>0.22167487684729115</v>
      </c>
      <c r="T43" t="str">
        <f t="shared" si="8"/>
        <v>No Indication</v>
      </c>
      <c r="U43" t="str">
        <f t="shared" si="9"/>
        <v>No T+M+I</v>
      </c>
      <c r="V43">
        <v>566.55230786520724</v>
      </c>
      <c r="W43">
        <v>550.64365737225035</v>
      </c>
      <c r="X43">
        <f t="shared" si="10"/>
        <v>15.908650492956895</v>
      </c>
      <c r="Y43">
        <v>17.970537587022033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573.95000000000005</v>
      </c>
      <c r="D44">
        <v>579.70000000000005</v>
      </c>
      <c r="E44">
        <v>565.15</v>
      </c>
      <c r="F44">
        <v>577</v>
      </c>
      <c r="G44">
        <f>_xll.TA_TYPPRICE(D44,E44,F44)</f>
        <v>573.94999999999993</v>
      </c>
      <c r="H44">
        <v>573.88284083538088</v>
      </c>
      <c r="I44" t="str">
        <f t="shared" si="0"/>
        <v>UP</v>
      </c>
      <c r="J44">
        <v>582.82122029288985</v>
      </c>
      <c r="K44">
        <v>560.85610330658892</v>
      </c>
      <c r="L44" t="str">
        <f t="shared" si="1"/>
        <v>No Confirmation</v>
      </c>
      <c r="M44" t="str">
        <f t="shared" si="2"/>
        <v>No Trend</v>
      </c>
      <c r="N44">
        <v>60.387643265508274</v>
      </c>
      <c r="O44" t="str">
        <f t="shared" si="3"/>
        <v>UP</v>
      </c>
      <c r="P44" t="str">
        <f t="shared" si="4"/>
        <v>No Trend + Momentum</v>
      </c>
      <c r="Q44">
        <f t="shared" si="5"/>
        <v>11.850000000000023</v>
      </c>
      <c r="R44">
        <f t="shared" si="6"/>
        <v>14.550000000000068</v>
      </c>
      <c r="S44">
        <f t="shared" si="7"/>
        <v>0.81443298969071942</v>
      </c>
      <c r="T44" t="str">
        <f t="shared" si="8"/>
        <v>UP</v>
      </c>
      <c r="U44" t="str">
        <f t="shared" si="9"/>
        <v>No T+M+I</v>
      </c>
      <c r="V44">
        <v>568.15964511671382</v>
      </c>
      <c r="W44">
        <v>552.59597904837995</v>
      </c>
      <c r="X44">
        <f t="shared" si="10"/>
        <v>15.563666068333873</v>
      </c>
      <c r="Y44">
        <v>17.489163283284402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577</v>
      </c>
      <c r="D45">
        <v>581</v>
      </c>
      <c r="E45">
        <v>562</v>
      </c>
      <c r="F45">
        <v>564</v>
      </c>
      <c r="G45">
        <f>_xll.TA_TYPPRICE(D45,E45,F45)</f>
        <v>569</v>
      </c>
      <c r="H45">
        <v>571.44142041769044</v>
      </c>
      <c r="I45" t="str">
        <f t="shared" si="0"/>
        <v>DOWN</v>
      </c>
      <c r="J45">
        <v>582.4165046722477</v>
      </c>
      <c r="K45">
        <v>561.11030257179141</v>
      </c>
      <c r="L45" t="str">
        <f t="shared" si="1"/>
        <v>No Confirmation</v>
      </c>
      <c r="M45" t="str">
        <f t="shared" si="2"/>
        <v>No Trend</v>
      </c>
      <c r="N45">
        <v>42.36294108930533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19</v>
      </c>
      <c r="S45">
        <f t="shared" si="7"/>
        <v>0.10526315789473684</v>
      </c>
      <c r="T45" t="str">
        <f t="shared" si="8"/>
        <v>DOWN</v>
      </c>
      <c r="U45" t="str">
        <f t="shared" si="9"/>
        <v>No T+M+I</v>
      </c>
      <c r="V45">
        <v>567.51969971414246</v>
      </c>
      <c r="W45">
        <v>553.44072134109251</v>
      </c>
      <c r="X45">
        <f t="shared" si="10"/>
        <v>14.078978373049949</v>
      </c>
      <c r="Y45">
        <v>16.80712630123751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565</v>
      </c>
      <c r="D46">
        <v>572.5</v>
      </c>
      <c r="E46">
        <v>563.15</v>
      </c>
      <c r="F46">
        <v>564</v>
      </c>
      <c r="G46">
        <f>_xll.TA_TYPPRICE(D46,E46,F46)</f>
        <v>566.55000000000007</v>
      </c>
      <c r="H46">
        <v>568.99571020884525</v>
      </c>
      <c r="I46" t="str">
        <f t="shared" si="0"/>
        <v>DOWN</v>
      </c>
      <c r="J46">
        <v>580.21283696730382</v>
      </c>
      <c r="K46">
        <v>561.56356866694887</v>
      </c>
      <c r="L46" t="str">
        <f t="shared" si="1"/>
        <v>No Confirmation</v>
      </c>
      <c r="M46" t="str">
        <f t="shared" si="2"/>
        <v>No Trend</v>
      </c>
      <c r="N46">
        <v>42.36294108930533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9.3500000000000227</v>
      </c>
      <c r="S46">
        <f t="shared" si="7"/>
        <v>9.0909090909093118E-2</v>
      </c>
      <c r="T46" t="str">
        <f t="shared" si="8"/>
        <v>DOWN</v>
      </c>
      <c r="U46" t="str">
        <f t="shared" si="9"/>
        <v>No T+M+I</v>
      </c>
      <c r="V46">
        <v>566.97820745042827</v>
      </c>
      <c r="W46">
        <v>554.22289013064119</v>
      </c>
      <c r="X46">
        <f t="shared" si="10"/>
        <v>12.755317319787082</v>
      </c>
      <c r="Y46">
        <v>15.996764504947425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567.4</v>
      </c>
      <c r="D47">
        <v>570</v>
      </c>
      <c r="E47">
        <v>562.4</v>
      </c>
      <c r="F47">
        <v>566</v>
      </c>
      <c r="G47">
        <f>_xll.TA_TYPPRICE(D47,E47,F47)</f>
        <v>566.13333333333333</v>
      </c>
      <c r="H47">
        <v>567.56452177108929</v>
      </c>
      <c r="I47" t="str">
        <f t="shared" si="0"/>
        <v>DOWN</v>
      </c>
      <c r="J47">
        <v>577.94331764123626</v>
      </c>
      <c r="K47">
        <v>561.74944229651578</v>
      </c>
      <c r="L47" t="str">
        <f t="shared" si="1"/>
        <v>No Confirmation</v>
      </c>
      <c r="M47" t="str">
        <f t="shared" si="2"/>
        <v>No Trend</v>
      </c>
      <c r="N47">
        <v>46.221584851795413</v>
      </c>
      <c r="O47" t="str">
        <f t="shared" si="3"/>
        <v>No Momentum</v>
      </c>
      <c r="P47" t="str">
        <f t="shared" si="4"/>
        <v>No Trend + Momentum</v>
      </c>
      <c r="Q47">
        <f t="shared" si="5"/>
        <v>3.6000000000000227</v>
      </c>
      <c r="R47">
        <f t="shared" si="6"/>
        <v>7.6000000000000227</v>
      </c>
      <c r="S47">
        <f t="shared" si="7"/>
        <v>0.47368421052631737</v>
      </c>
      <c r="T47" t="str">
        <f t="shared" si="8"/>
        <v>No Indication</v>
      </c>
      <c r="U47" t="str">
        <f t="shared" si="9"/>
        <v>No T+M+I</v>
      </c>
      <c r="V47">
        <v>566.8277139965162</v>
      </c>
      <c r="W47">
        <v>555.09526863948258</v>
      </c>
      <c r="X47">
        <f t="shared" si="10"/>
        <v>11.732445357033612</v>
      </c>
      <c r="Y47">
        <v>15.143900675364662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569.9</v>
      </c>
      <c r="D48">
        <v>569.9</v>
      </c>
      <c r="E48">
        <v>554</v>
      </c>
      <c r="F48">
        <v>556</v>
      </c>
      <c r="G48">
        <f>_xll.TA_TYPPRICE(D48,E48,F48)</f>
        <v>559.9666666666667</v>
      </c>
      <c r="H48">
        <v>563.76559421887805</v>
      </c>
      <c r="I48" t="str">
        <f t="shared" si="0"/>
        <v>DOWN</v>
      </c>
      <c r="J48">
        <v>576.15591372096151</v>
      </c>
      <c r="K48">
        <v>560.0273440084012</v>
      </c>
      <c r="L48" t="str">
        <f t="shared" si="1"/>
        <v>DOWN</v>
      </c>
      <c r="M48" t="str">
        <f t="shared" si="2"/>
        <v>DOWN</v>
      </c>
      <c r="N48">
        <v>32.586660180324451</v>
      </c>
      <c r="O48" t="str">
        <f t="shared" si="3"/>
        <v>DOWN</v>
      </c>
      <c r="P48" t="str">
        <f t="shared" si="4"/>
        <v>DOWN</v>
      </c>
      <c r="Q48">
        <f t="shared" si="5"/>
        <v>2</v>
      </c>
      <c r="R48">
        <f t="shared" si="6"/>
        <v>15.899999999999977</v>
      </c>
      <c r="S48">
        <f t="shared" si="7"/>
        <v>0.12578616352201274</v>
      </c>
      <c r="T48" t="str">
        <f t="shared" si="8"/>
        <v>DOWN</v>
      </c>
      <c r="U48" t="str">
        <f t="shared" si="9"/>
        <v>DOWN</v>
      </c>
      <c r="V48">
        <v>565.16191184320598</v>
      </c>
      <c r="W48">
        <v>555.16228577729873</v>
      </c>
      <c r="X48">
        <f t="shared" si="10"/>
        <v>9.9996260659072504</v>
      </c>
      <c r="Y48">
        <v>14.115045753473179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554.95000000000005</v>
      </c>
      <c r="D49">
        <v>564.1</v>
      </c>
      <c r="E49">
        <v>551.15</v>
      </c>
      <c r="F49">
        <v>555</v>
      </c>
      <c r="G49">
        <f>_xll.TA_TYPPRICE(D49,E49,F49)</f>
        <v>556.75</v>
      </c>
      <c r="H49">
        <v>560.25779710943903</v>
      </c>
      <c r="I49" t="str">
        <f t="shared" si="0"/>
        <v>DOWN</v>
      </c>
      <c r="J49">
        <v>573.47682178297009</v>
      </c>
      <c r="K49">
        <v>558.05460089542316</v>
      </c>
      <c r="L49" t="str">
        <f t="shared" si="1"/>
        <v>DOWN</v>
      </c>
      <c r="M49" t="str">
        <f t="shared" si="2"/>
        <v>DOWN</v>
      </c>
      <c r="N49">
        <v>31.427797776934575</v>
      </c>
      <c r="O49" t="str">
        <f t="shared" si="3"/>
        <v>DOWN</v>
      </c>
      <c r="P49" t="str">
        <f t="shared" si="4"/>
        <v>DOWN</v>
      </c>
      <c r="Q49">
        <f t="shared" si="5"/>
        <v>3.8500000000000227</v>
      </c>
      <c r="R49">
        <f t="shared" si="6"/>
        <v>12.950000000000045</v>
      </c>
      <c r="S49">
        <f t="shared" si="7"/>
        <v>0.29729729729729804</v>
      </c>
      <c r="T49" t="str">
        <f t="shared" si="8"/>
        <v>No Indication</v>
      </c>
      <c r="U49" t="str">
        <f t="shared" si="9"/>
        <v>No T+M+I</v>
      </c>
      <c r="V49">
        <v>563.59854079040508</v>
      </c>
      <c r="W49">
        <v>555.15026460860997</v>
      </c>
      <c r="X49">
        <f t="shared" si="10"/>
        <v>8.4482761817951086</v>
      </c>
      <c r="Y49">
        <v>12.981691839137564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</v>
      </c>
      <c r="D50">
        <v>574.70000000000005</v>
      </c>
      <c r="E50">
        <v>550.15</v>
      </c>
      <c r="F50">
        <v>567</v>
      </c>
      <c r="G50">
        <f>_xll.TA_TYPPRICE(D50,E50,F50)</f>
        <v>563.94999999999993</v>
      </c>
      <c r="H50">
        <v>562.10389855471954</v>
      </c>
      <c r="I50" t="str">
        <f t="shared" si="0"/>
        <v>UP</v>
      </c>
      <c r="J50">
        <v>573.74863916453228</v>
      </c>
      <c r="K50">
        <v>556.29802291866247</v>
      </c>
      <c r="L50" t="str">
        <f t="shared" si="1"/>
        <v>No Confirmation</v>
      </c>
      <c r="M50" t="str">
        <f t="shared" si="2"/>
        <v>No Trend</v>
      </c>
      <c r="N50">
        <v>55.28202706858081</v>
      </c>
      <c r="O50" t="str">
        <f t="shared" si="3"/>
        <v>No Momentum</v>
      </c>
      <c r="P50" t="str">
        <f t="shared" si="4"/>
        <v>No Trend + Momentum</v>
      </c>
      <c r="Q50">
        <f t="shared" si="5"/>
        <v>16.850000000000023</v>
      </c>
      <c r="R50">
        <f t="shared" si="6"/>
        <v>24.550000000000068</v>
      </c>
      <c r="S50">
        <f t="shared" si="7"/>
        <v>0.68635437881873629</v>
      </c>
      <c r="T50" t="str">
        <f t="shared" si="8"/>
        <v>No Indication</v>
      </c>
      <c r="U50" t="str">
        <f t="shared" si="9"/>
        <v>No T+M+I</v>
      </c>
      <c r="V50">
        <v>564.12184220726579</v>
      </c>
      <c r="W50">
        <v>556.02802278574995</v>
      </c>
      <c r="X50">
        <f t="shared" si="10"/>
        <v>8.0938194215158319</v>
      </c>
      <c r="Y50">
        <v>12.004117355613218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567.45000000000005</v>
      </c>
      <c r="D51">
        <v>601</v>
      </c>
      <c r="E51">
        <v>567.45000000000005</v>
      </c>
      <c r="F51">
        <v>590</v>
      </c>
      <c r="G51">
        <f>_xll.TA_TYPPRICE(D51,E51,F51)</f>
        <v>586.15</v>
      </c>
      <c r="H51">
        <v>574.1269492773597</v>
      </c>
      <c r="I51" t="str">
        <f t="shared" si="0"/>
        <v>UP</v>
      </c>
      <c r="J51">
        <v>579.80449712796951</v>
      </c>
      <c r="K51">
        <v>558.77624004784855</v>
      </c>
      <c r="L51" t="str">
        <f t="shared" si="1"/>
        <v>UP</v>
      </c>
      <c r="M51" t="str">
        <f t="shared" si="2"/>
        <v>UP</v>
      </c>
      <c r="N51">
        <v>75.609786110076811</v>
      </c>
      <c r="O51" t="str">
        <f t="shared" si="3"/>
        <v>UP</v>
      </c>
      <c r="P51" t="str">
        <f t="shared" si="4"/>
        <v>UP</v>
      </c>
      <c r="Q51">
        <f t="shared" si="5"/>
        <v>22.549999999999955</v>
      </c>
      <c r="R51">
        <f t="shared" si="6"/>
        <v>33.549999999999955</v>
      </c>
      <c r="S51">
        <f t="shared" si="7"/>
        <v>0.67213114754098313</v>
      </c>
      <c r="T51" t="str">
        <f t="shared" si="8"/>
        <v>No Indication</v>
      </c>
      <c r="U51" t="str">
        <f t="shared" si="9"/>
        <v>No T+M+I</v>
      </c>
      <c r="V51">
        <v>568.10309725230184</v>
      </c>
      <c r="W51">
        <v>558.54446554236108</v>
      </c>
      <c r="X51">
        <f t="shared" si="10"/>
        <v>9.5586317099407552</v>
      </c>
      <c r="Y51">
        <v>11.515020226478725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586</v>
      </c>
      <c r="D52">
        <v>593.79999999999995</v>
      </c>
      <c r="E52">
        <v>576.25</v>
      </c>
      <c r="F52">
        <v>577</v>
      </c>
      <c r="G52">
        <f>_xll.TA_TYPPRICE(D52,E52,F52)</f>
        <v>582.35</v>
      </c>
      <c r="H52">
        <v>578.23847463867992</v>
      </c>
      <c r="I52" t="str">
        <f t="shared" si="0"/>
        <v>DOWN</v>
      </c>
      <c r="J52">
        <v>582.91460887730966</v>
      </c>
      <c r="K52">
        <v>562.65929781499335</v>
      </c>
      <c r="L52" t="str">
        <f t="shared" si="1"/>
        <v>No Confirmation</v>
      </c>
      <c r="M52" t="str">
        <f t="shared" si="2"/>
        <v>No Trend</v>
      </c>
      <c r="N52">
        <v>57.229480495494698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17.549999999999955</v>
      </c>
      <c r="S52">
        <f t="shared" si="7"/>
        <v>4.2735042735042847E-2</v>
      </c>
      <c r="T52" t="str">
        <f t="shared" si="8"/>
        <v>DOWN</v>
      </c>
      <c r="U52" t="str">
        <f t="shared" si="9"/>
        <v>No T+M+I</v>
      </c>
      <c r="V52">
        <v>569.47185152117845</v>
      </c>
      <c r="W52">
        <v>559.91154216885286</v>
      </c>
      <c r="X52">
        <f t="shared" si="10"/>
        <v>9.5603093523255893</v>
      </c>
      <c r="Y52">
        <v>11.124078051648098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582.5</v>
      </c>
      <c r="D53">
        <v>591.5</v>
      </c>
      <c r="E53">
        <v>568.20000000000005</v>
      </c>
      <c r="F53">
        <v>569</v>
      </c>
      <c r="G53">
        <f>_xll.TA_TYPPRICE(D53,E53,F53)</f>
        <v>576.23333333333335</v>
      </c>
      <c r="H53">
        <v>577.23590398600663</v>
      </c>
      <c r="I53" t="str">
        <f t="shared" si="0"/>
        <v>DOWN</v>
      </c>
      <c r="J53">
        <v>584.82247357124083</v>
      </c>
      <c r="K53">
        <v>563.89056496721707</v>
      </c>
      <c r="L53" t="str">
        <f t="shared" si="1"/>
        <v>No Confirmation</v>
      </c>
      <c r="M53" t="str">
        <f t="shared" si="2"/>
        <v>No Trend</v>
      </c>
      <c r="N53">
        <v>48.213726266001409</v>
      </c>
      <c r="O53" t="str">
        <f t="shared" si="3"/>
        <v>No Momentum</v>
      </c>
      <c r="P53" t="str">
        <f t="shared" si="4"/>
        <v>No Trend + Momentum</v>
      </c>
      <c r="Q53">
        <f t="shared" si="5"/>
        <v>0.79999999999995453</v>
      </c>
      <c r="R53">
        <f t="shared" si="6"/>
        <v>23.299999999999955</v>
      </c>
      <c r="S53">
        <f t="shared" si="7"/>
        <v>3.4334763948495967E-2</v>
      </c>
      <c r="T53" t="str">
        <f t="shared" si="8"/>
        <v>DOWN</v>
      </c>
      <c r="U53" t="str">
        <f t="shared" si="9"/>
        <v>No T+M+I</v>
      </c>
      <c r="V53">
        <v>569.39925897945864</v>
      </c>
      <c r="W53">
        <v>560.58476126745632</v>
      </c>
      <c r="X53">
        <f t="shared" si="10"/>
        <v>8.8144977120023214</v>
      </c>
      <c r="Y53">
        <v>10.662161983718942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569</v>
      </c>
      <c r="D54">
        <v>581.79999999999995</v>
      </c>
      <c r="E54">
        <v>560.45000000000005</v>
      </c>
      <c r="F54">
        <v>563</v>
      </c>
      <c r="G54">
        <f>_xll.TA_TYPPRICE(D54,E54,F54)</f>
        <v>568.41666666666663</v>
      </c>
      <c r="H54">
        <v>572.82628532633657</v>
      </c>
      <c r="I54" t="str">
        <f t="shared" si="0"/>
        <v>DOWN</v>
      </c>
      <c r="J54">
        <v>584.1508127776317</v>
      </c>
      <c r="K54">
        <v>563.12599497450219</v>
      </c>
      <c r="L54" t="str">
        <f t="shared" si="1"/>
        <v>DOWN</v>
      </c>
      <c r="M54" t="str">
        <f t="shared" si="2"/>
        <v>DOWN</v>
      </c>
      <c r="N54">
        <v>42.009332932776204</v>
      </c>
      <c r="O54" t="str">
        <f t="shared" si="3"/>
        <v>No Momentum</v>
      </c>
      <c r="P54" t="str">
        <f t="shared" si="4"/>
        <v>No Trend + Momentum</v>
      </c>
      <c r="Q54">
        <f t="shared" si="5"/>
        <v>2.5499999999999545</v>
      </c>
      <c r="R54">
        <f t="shared" si="6"/>
        <v>21.349999999999909</v>
      </c>
      <c r="S54">
        <f t="shared" si="7"/>
        <v>0.11943793911006864</v>
      </c>
      <c r="T54" t="str">
        <f t="shared" si="8"/>
        <v>DOWN</v>
      </c>
      <c r="U54" t="str">
        <f t="shared" si="9"/>
        <v>No T+M+I</v>
      </c>
      <c r="V54">
        <v>568.41475759800346</v>
      </c>
      <c r="W54">
        <v>560.7636678402373</v>
      </c>
      <c r="X54">
        <f t="shared" si="10"/>
        <v>7.6510897577661581</v>
      </c>
      <c r="Y54">
        <v>10.059947538528386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567</v>
      </c>
      <c r="D55">
        <v>568</v>
      </c>
      <c r="E55">
        <v>550.79999999999995</v>
      </c>
      <c r="F55">
        <v>554</v>
      </c>
      <c r="G55">
        <f>_xll.TA_TYPPRICE(D55,E55,F55)</f>
        <v>557.6</v>
      </c>
      <c r="H55">
        <v>565.21314266316836</v>
      </c>
      <c r="I55" t="str">
        <f t="shared" si="0"/>
        <v>DOWN</v>
      </c>
      <c r="J55">
        <v>580.56174327149131</v>
      </c>
      <c r="K55">
        <v>560.38688498016836</v>
      </c>
      <c r="L55" t="str">
        <f t="shared" si="1"/>
        <v>DOWN</v>
      </c>
      <c r="M55" t="str">
        <f t="shared" si="2"/>
        <v>DOWN</v>
      </c>
      <c r="N55">
        <v>33.843429159821135</v>
      </c>
      <c r="O55" t="str">
        <f t="shared" si="3"/>
        <v>DOWN</v>
      </c>
      <c r="P55" t="str">
        <f t="shared" si="4"/>
        <v>DOWN</v>
      </c>
      <c r="Q55">
        <f t="shared" si="5"/>
        <v>3.2000000000000455</v>
      </c>
      <c r="R55">
        <f t="shared" si="6"/>
        <v>17.200000000000045</v>
      </c>
      <c r="S55">
        <f t="shared" si="7"/>
        <v>0.18604651162790914</v>
      </c>
      <c r="T55" t="str">
        <f t="shared" si="8"/>
        <v>DOWN</v>
      </c>
      <c r="U55" t="str">
        <f t="shared" si="9"/>
        <v>DOWN</v>
      </c>
      <c r="V55">
        <v>566.19710258292605</v>
      </c>
      <c r="W55">
        <v>560.26265540762711</v>
      </c>
      <c r="X55">
        <f t="shared" si="10"/>
        <v>5.9344471752989421</v>
      </c>
      <c r="Y55">
        <v>9.2348474658824973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558.5</v>
      </c>
      <c r="E56">
        <v>545.20000000000005</v>
      </c>
      <c r="F56">
        <v>547</v>
      </c>
      <c r="G56">
        <f>_xll.TA_TYPPRICE(D56,E56,F56)</f>
        <v>550.23333333333335</v>
      </c>
      <c r="H56">
        <v>557.72323799825085</v>
      </c>
      <c r="I56" t="str">
        <f t="shared" si="0"/>
        <v>DOWN</v>
      </c>
      <c r="J56">
        <v>575.65913365560436</v>
      </c>
      <c r="K56">
        <v>557.01202165124209</v>
      </c>
      <c r="L56" t="str">
        <f t="shared" si="1"/>
        <v>DOWN</v>
      </c>
      <c r="M56" t="str">
        <f t="shared" si="2"/>
        <v>DOWN</v>
      </c>
      <c r="N56">
        <v>28.464169244365735</v>
      </c>
      <c r="O56" t="str">
        <f t="shared" si="3"/>
        <v>DOWN</v>
      </c>
      <c r="P56" t="str">
        <f t="shared" si="4"/>
        <v>DOWN</v>
      </c>
      <c r="Q56">
        <f t="shared" si="5"/>
        <v>1.7999999999999545</v>
      </c>
      <c r="R56">
        <f t="shared" si="6"/>
        <v>13.299999999999955</v>
      </c>
      <c r="S56">
        <f t="shared" si="7"/>
        <v>0.1353383458646587</v>
      </c>
      <c r="T56" t="str">
        <f t="shared" si="8"/>
        <v>DOWN</v>
      </c>
      <c r="U56" t="str">
        <f t="shared" si="9"/>
        <v>DOWN</v>
      </c>
      <c r="V56">
        <v>563.24370218555282</v>
      </c>
      <c r="W56">
        <v>559.28023648854366</v>
      </c>
      <c r="X56">
        <f t="shared" si="10"/>
        <v>3.9634656970091555</v>
      </c>
      <c r="Y56">
        <v>8.1805711121078293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549.5</v>
      </c>
      <c r="D57">
        <v>559.35</v>
      </c>
      <c r="E57">
        <v>546.04999999999995</v>
      </c>
      <c r="F57">
        <v>552</v>
      </c>
      <c r="G57">
        <f>_xll.TA_TYPPRICE(D57,E57,F57)</f>
        <v>552.4666666666667</v>
      </c>
      <c r="H57">
        <v>555.09495233245877</v>
      </c>
      <c r="I57" t="str">
        <f t="shared" si="0"/>
        <v>DOWN</v>
      </c>
      <c r="J57">
        <v>572.03488173213668</v>
      </c>
      <c r="K57">
        <v>554.5760168398549</v>
      </c>
      <c r="L57" t="str">
        <f t="shared" si="1"/>
        <v>DOWN</v>
      </c>
      <c r="M57" t="str">
        <f t="shared" si="2"/>
        <v>DOWN</v>
      </c>
      <c r="N57">
        <v>37.35453776003709</v>
      </c>
      <c r="O57" t="str">
        <f t="shared" si="3"/>
        <v>DOWN</v>
      </c>
      <c r="P57" t="str">
        <f t="shared" si="4"/>
        <v>DOWN</v>
      </c>
      <c r="Q57">
        <f t="shared" si="5"/>
        <v>5.9500000000000455</v>
      </c>
      <c r="R57">
        <f t="shared" si="6"/>
        <v>13.300000000000068</v>
      </c>
      <c r="S57">
        <f t="shared" si="7"/>
        <v>0.44736842105263269</v>
      </c>
      <c r="T57" t="str">
        <f t="shared" si="8"/>
        <v>No Indication</v>
      </c>
      <c r="U57" t="str">
        <f t="shared" si="9"/>
        <v>No T+M+I</v>
      </c>
      <c r="V57">
        <v>561.51390184931392</v>
      </c>
      <c r="W57">
        <v>558.74095971161455</v>
      </c>
      <c r="X57">
        <f t="shared" si="10"/>
        <v>2.7729421376993741</v>
      </c>
      <c r="Y57">
        <v>7.0990453172261381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554.5</v>
      </c>
      <c r="D58">
        <v>557.45000000000005</v>
      </c>
      <c r="E58">
        <v>532.70000000000005</v>
      </c>
      <c r="F58">
        <v>542</v>
      </c>
      <c r="G58">
        <f>_xll.TA_TYPPRICE(D58,E58,F58)</f>
        <v>544.05000000000007</v>
      </c>
      <c r="H58">
        <v>549.57247616622942</v>
      </c>
      <c r="I58" t="str">
        <f t="shared" si="0"/>
        <v>DOWN</v>
      </c>
      <c r="J58">
        <v>568.79379690277301</v>
      </c>
      <c r="K58">
        <v>549.71467976433155</v>
      </c>
      <c r="L58" t="str">
        <f t="shared" si="1"/>
        <v>DOWN</v>
      </c>
      <c r="M58" t="str">
        <f t="shared" si="2"/>
        <v>DOWN</v>
      </c>
      <c r="N58">
        <v>28.499764913520519</v>
      </c>
      <c r="O58" t="str">
        <f t="shared" si="3"/>
        <v>DOWN</v>
      </c>
      <c r="P58" t="str">
        <f t="shared" si="4"/>
        <v>DOWN</v>
      </c>
      <c r="Q58">
        <f t="shared" si="5"/>
        <v>9.2999999999999545</v>
      </c>
      <c r="R58">
        <f t="shared" si="6"/>
        <v>24.75</v>
      </c>
      <c r="S58">
        <f t="shared" si="7"/>
        <v>0.3757575757575739</v>
      </c>
      <c r="T58" t="str">
        <f t="shared" si="8"/>
        <v>No Indication</v>
      </c>
      <c r="U58" t="str">
        <f t="shared" si="9"/>
        <v>No T+M+I</v>
      </c>
      <c r="V58">
        <v>558.51176310326559</v>
      </c>
      <c r="W58">
        <v>557.50088862186533</v>
      </c>
      <c r="X58">
        <f t="shared" si="10"/>
        <v>1.0108744814002648</v>
      </c>
      <c r="Y58">
        <v>5.8814111500609636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554.95000000000005</v>
      </c>
      <c r="E59">
        <v>540.29999999999995</v>
      </c>
      <c r="F59">
        <v>546</v>
      </c>
      <c r="G59">
        <f>_xll.TA_TYPPRICE(D59,E59,F59)</f>
        <v>547.08333333333337</v>
      </c>
      <c r="H59">
        <v>548.3279047497814</v>
      </c>
      <c r="I59" t="str">
        <f t="shared" si="0"/>
        <v>DOWN</v>
      </c>
      <c r="J59">
        <v>565.71739759104571</v>
      </c>
      <c r="K59">
        <v>547.62252870559121</v>
      </c>
      <c r="L59" t="str">
        <f t="shared" si="1"/>
        <v>DOWN</v>
      </c>
      <c r="M59" t="str">
        <f t="shared" si="2"/>
        <v>DOWN</v>
      </c>
      <c r="N59">
        <v>36.076227134190987</v>
      </c>
      <c r="O59" t="str">
        <f t="shared" si="3"/>
        <v>DOWN</v>
      </c>
      <c r="P59" t="str">
        <f t="shared" si="4"/>
        <v>DOWN</v>
      </c>
      <c r="Q59">
        <f t="shared" si="5"/>
        <v>5.7000000000000455</v>
      </c>
      <c r="R59">
        <f t="shared" si="6"/>
        <v>14.650000000000091</v>
      </c>
      <c r="S59">
        <f t="shared" si="7"/>
        <v>0.38907849829351604</v>
      </c>
      <c r="T59" t="str">
        <f t="shared" si="8"/>
        <v>No Indication</v>
      </c>
      <c r="U59" t="str">
        <f t="shared" si="9"/>
        <v>No T+M+I</v>
      </c>
      <c r="V59">
        <v>556.58687647199395</v>
      </c>
      <c r="W59">
        <v>556.64897094617163</v>
      </c>
      <c r="X59">
        <f t="shared" si="10"/>
        <v>-6.2094474177683878E-2</v>
      </c>
      <c r="Y59">
        <v>4.6927100252132341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543</v>
      </c>
      <c r="D60">
        <v>546.20000000000005</v>
      </c>
      <c r="E60">
        <v>534.1</v>
      </c>
      <c r="F60">
        <v>536</v>
      </c>
      <c r="G60">
        <f>_xll.TA_TYPPRICE(D60,E60,F60)</f>
        <v>538.76666666666677</v>
      </c>
      <c r="H60">
        <v>543.54728570822408</v>
      </c>
      <c r="I60" t="str">
        <f t="shared" si="0"/>
        <v>DOWN</v>
      </c>
      <c r="J60">
        <v>561.3801981263689</v>
      </c>
      <c r="K60">
        <v>544.61752232657091</v>
      </c>
      <c r="L60" t="str">
        <f t="shared" si="1"/>
        <v>DOWN</v>
      </c>
      <c r="M60" t="str">
        <f t="shared" si="2"/>
        <v>DOWN</v>
      </c>
      <c r="N60">
        <v>27.101793569308274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12.100000000000023</v>
      </c>
      <c r="S60">
        <f t="shared" si="7"/>
        <v>0.15702479338842759</v>
      </c>
      <c r="T60" t="str">
        <f t="shared" si="8"/>
        <v>DOWN</v>
      </c>
      <c r="U60" t="str">
        <f t="shared" si="9"/>
        <v>DOWN</v>
      </c>
      <c r="V60">
        <v>553.41966470707177</v>
      </c>
      <c r="W60">
        <v>555.11941754275153</v>
      </c>
      <c r="X60">
        <f t="shared" si="10"/>
        <v>-1.6997528356797602</v>
      </c>
      <c r="Y60">
        <v>3.4142174530346354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544.80000000000007</v>
      </c>
      <c r="AE60">
        <f t="shared" si="16"/>
        <v>541.6</v>
      </c>
      <c r="AF60">
        <f t="shared" si="17"/>
        <v>540.15</v>
      </c>
      <c r="AG60">
        <f t="shared" si="18"/>
        <v>538.70000000000005</v>
      </c>
    </row>
    <row r="61" spans="1:34" x14ac:dyDescent="0.25">
      <c r="A61" t="s">
        <v>5</v>
      </c>
      <c r="B61" s="1">
        <v>42941</v>
      </c>
      <c r="C61">
        <v>537.65</v>
      </c>
      <c r="D61">
        <v>539.95000000000005</v>
      </c>
      <c r="E61">
        <v>527</v>
      </c>
      <c r="F61">
        <v>528</v>
      </c>
      <c r="G61">
        <f>_xll.TA_TYPPRICE(D61,E61,F61)</f>
        <v>531.65</v>
      </c>
      <c r="H61">
        <v>537.59864285411209</v>
      </c>
      <c r="I61" t="str">
        <f t="shared" si="0"/>
        <v>DOWN</v>
      </c>
      <c r="J61">
        <v>556.61793187606474</v>
      </c>
      <c r="K61">
        <v>540.70251736511068</v>
      </c>
      <c r="L61" t="str">
        <f t="shared" si="1"/>
        <v>DOWN</v>
      </c>
      <c r="M61" t="str">
        <f t="shared" si="2"/>
        <v>DOWN</v>
      </c>
      <c r="N61">
        <v>21.702910576191076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12.950000000000045</v>
      </c>
      <c r="S61">
        <f t="shared" si="7"/>
        <v>7.7220077220076955E-2</v>
      </c>
      <c r="T61" t="str">
        <f t="shared" si="8"/>
        <v>DOWN</v>
      </c>
      <c r="U61" t="str">
        <f t="shared" si="9"/>
        <v>DOWN</v>
      </c>
      <c r="V61">
        <v>549.50894705983001</v>
      </c>
      <c r="W61">
        <v>553.11057179884403</v>
      </c>
      <c r="X61">
        <f t="shared" si="10"/>
        <v>-3.6016247390140279</v>
      </c>
      <c r="Y61">
        <v>2.0110490146249029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538.45000000000005</v>
      </c>
      <c r="AE61">
        <f t="shared" si="16"/>
        <v>535</v>
      </c>
      <c r="AF61">
        <f t="shared" si="17"/>
        <v>533.5</v>
      </c>
      <c r="AG61">
        <f t="shared" si="18"/>
        <v>531.95000000000005</v>
      </c>
    </row>
    <row r="62" spans="1:34" x14ac:dyDescent="0.25">
      <c r="A62" t="s">
        <v>5</v>
      </c>
      <c r="B62" s="1">
        <v>42942</v>
      </c>
      <c r="C62">
        <v>528.70000000000005</v>
      </c>
      <c r="D62">
        <v>534</v>
      </c>
      <c r="E62">
        <v>521</v>
      </c>
      <c r="F62">
        <v>522</v>
      </c>
      <c r="G62">
        <f>_xll.TA_TYPPRICE(D62,E62,F62)</f>
        <v>525.66666666666663</v>
      </c>
      <c r="H62">
        <v>531.63265476038941</v>
      </c>
      <c r="I62" t="str">
        <f t="shared" si="0"/>
        <v>DOWN</v>
      </c>
      <c r="J62">
        <v>551.5917247924948</v>
      </c>
      <c r="K62">
        <v>536.32418017286386</v>
      </c>
      <c r="L62" t="str">
        <f t="shared" si="1"/>
        <v>DOWN</v>
      </c>
      <c r="M62" t="str">
        <f t="shared" si="2"/>
        <v>DOWN</v>
      </c>
      <c r="N62">
        <v>18.287575682651649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13</v>
      </c>
      <c r="S62">
        <f t="shared" si="7"/>
        <v>7.6923076923076927E-2</v>
      </c>
      <c r="T62" t="str">
        <f t="shared" si="8"/>
        <v>DOWN</v>
      </c>
      <c r="U62" t="str">
        <f t="shared" si="9"/>
        <v>DOWN</v>
      </c>
      <c r="V62">
        <v>545.2768013583177</v>
      </c>
      <c r="W62">
        <v>550.80608499892969</v>
      </c>
      <c r="X62">
        <f t="shared" si="10"/>
        <v>-5.5292836406119932</v>
      </c>
      <c r="Y62">
        <v>0.50298248357752362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532.5</v>
      </c>
      <c r="AE62">
        <f t="shared" si="16"/>
        <v>529.05000000000007</v>
      </c>
      <c r="AF62">
        <f t="shared" si="17"/>
        <v>527.5</v>
      </c>
      <c r="AG62">
        <f t="shared" si="18"/>
        <v>525.95000000000005</v>
      </c>
    </row>
    <row r="63" spans="1:34" x14ac:dyDescent="0.25">
      <c r="A63" t="s">
        <v>5</v>
      </c>
      <c r="B63" s="1">
        <v>42943</v>
      </c>
      <c r="C63">
        <v>520</v>
      </c>
      <c r="D63">
        <v>530.75</v>
      </c>
      <c r="E63">
        <v>519.20000000000005</v>
      </c>
      <c r="F63">
        <v>526</v>
      </c>
      <c r="G63">
        <f>_xll.TA_TYPPRICE(D63,E63,F63)</f>
        <v>525.31666666666672</v>
      </c>
      <c r="H63">
        <v>528.47466071352801</v>
      </c>
      <c r="I63" t="str">
        <f t="shared" si="0"/>
        <v>DOWN</v>
      </c>
      <c r="J63">
        <v>546.96023039416264</v>
      </c>
      <c r="K63">
        <v>532.5188068011164</v>
      </c>
      <c r="L63" t="str">
        <f t="shared" si="1"/>
        <v>DOWN</v>
      </c>
      <c r="M63" t="str">
        <f t="shared" si="2"/>
        <v>DOWN</v>
      </c>
      <c r="N63">
        <v>27.760976930606834</v>
      </c>
      <c r="O63" t="str">
        <f t="shared" si="3"/>
        <v>DOWN</v>
      </c>
      <c r="P63" t="str">
        <f t="shared" si="4"/>
        <v>DOWN</v>
      </c>
      <c r="Q63">
        <f t="shared" si="5"/>
        <v>6.7999999999999545</v>
      </c>
      <c r="R63">
        <f t="shared" si="6"/>
        <v>11.549999999999955</v>
      </c>
      <c r="S63">
        <f t="shared" si="7"/>
        <v>0.58874458874458713</v>
      </c>
      <c r="T63" t="str">
        <f t="shared" si="8"/>
        <v>No Indication</v>
      </c>
      <c r="U63" t="str">
        <f t="shared" si="9"/>
        <v>No T+M+I</v>
      </c>
      <c r="V63">
        <v>542.3111396108842</v>
      </c>
      <c r="W63">
        <v>548.96859722123122</v>
      </c>
      <c r="X63">
        <f t="shared" si="10"/>
        <v>-6.6574576103470235</v>
      </c>
      <c r="Y63">
        <v>-0.92910553520738604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526.95000000000005</v>
      </c>
      <c r="E64">
        <v>515.6</v>
      </c>
      <c r="F64">
        <v>516.75</v>
      </c>
      <c r="G64">
        <f>_xll.TA_TYPPRICE(D64,E64,F64)</f>
        <v>519.76666666666677</v>
      </c>
      <c r="H64">
        <v>524.12066369009744</v>
      </c>
      <c r="I64" t="str">
        <f t="shared" si="0"/>
        <v>DOWN</v>
      </c>
      <c r="J64">
        <v>542.51351252879317</v>
      </c>
      <c r="K64">
        <v>528.7590719564239</v>
      </c>
      <c r="L64" t="str">
        <f t="shared" si="1"/>
        <v>DOWN</v>
      </c>
      <c r="M64" t="str">
        <f t="shared" si="2"/>
        <v>DOWN</v>
      </c>
      <c r="N64">
        <v>20.792759166437438</v>
      </c>
      <c r="O64" t="str">
        <f t="shared" si="3"/>
        <v>DOWN</v>
      </c>
      <c r="P64" t="str">
        <f t="shared" si="4"/>
        <v>DOWN</v>
      </c>
      <c r="Q64">
        <f t="shared" si="5"/>
        <v>1.1499999999999773</v>
      </c>
      <c r="R64">
        <f t="shared" si="6"/>
        <v>11.350000000000023</v>
      </c>
      <c r="S64">
        <f t="shared" si="7"/>
        <v>0.10132158590308149</v>
      </c>
      <c r="T64" t="str">
        <f t="shared" si="8"/>
        <v>DOWN</v>
      </c>
      <c r="U64" t="str">
        <f t="shared" si="9"/>
        <v>DOWN</v>
      </c>
      <c r="V64">
        <v>538.3786565938251</v>
      </c>
      <c r="W64">
        <v>546.582034464103</v>
      </c>
      <c r="X64">
        <f t="shared" si="10"/>
        <v>-8.2033778702779045</v>
      </c>
      <c r="Y64">
        <v>-2.3839600022214897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525.65</v>
      </c>
      <c r="AE64">
        <f t="shared" si="16"/>
        <v>522.6</v>
      </c>
      <c r="AF64">
        <f t="shared" si="17"/>
        <v>521.30000000000007</v>
      </c>
      <c r="AG64">
        <f t="shared" si="18"/>
        <v>519.95000000000005</v>
      </c>
    </row>
    <row r="65" spans="1:33" x14ac:dyDescent="0.25">
      <c r="A65" t="s">
        <v>5</v>
      </c>
      <c r="B65" s="1">
        <v>42947</v>
      </c>
      <c r="C65">
        <v>524</v>
      </c>
      <c r="D65">
        <v>524</v>
      </c>
      <c r="E65">
        <v>510</v>
      </c>
      <c r="F65">
        <v>513</v>
      </c>
      <c r="G65">
        <f>_xll.TA_TYPPRICE(D65,E65,F65)</f>
        <v>515.66666666666663</v>
      </c>
      <c r="H65">
        <v>519.89366517838198</v>
      </c>
      <c r="I65" t="str">
        <f t="shared" si="0"/>
        <v>DOWN</v>
      </c>
      <c r="J65">
        <v>538.39939863350583</v>
      </c>
      <c r="K65">
        <v>524.59038929944086</v>
      </c>
      <c r="L65" t="str">
        <f t="shared" si="1"/>
        <v>DOWN</v>
      </c>
      <c r="M65" t="str">
        <f t="shared" si="2"/>
        <v>DOWN</v>
      </c>
      <c r="N65">
        <v>18.446382519977444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14</v>
      </c>
      <c r="S65">
        <f t="shared" si="7"/>
        <v>0.21428571428571427</v>
      </c>
      <c r="T65" t="str">
        <f t="shared" si="8"/>
        <v>No Indication</v>
      </c>
      <c r="U65" t="str">
        <f t="shared" si="9"/>
        <v>No T+M+I</v>
      </c>
      <c r="V65">
        <v>534.47424788708281</v>
      </c>
      <c r="W65">
        <v>544.09447635565095</v>
      </c>
      <c r="X65">
        <f t="shared" si="10"/>
        <v>-9.6202284685681434</v>
      </c>
      <c r="Y65">
        <v>-3.8312136954908205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515.9</v>
      </c>
      <c r="D66">
        <v>520</v>
      </c>
      <c r="E66">
        <v>503.05</v>
      </c>
      <c r="F66">
        <v>505.3</v>
      </c>
      <c r="G66">
        <f>_xll.TA_TYPPRICE(D66,E66,F66)</f>
        <v>509.45</v>
      </c>
      <c r="H66">
        <v>514.67183258919101</v>
      </c>
      <c r="I66" t="str">
        <f t="shared" si="0"/>
        <v>DOWN</v>
      </c>
      <c r="J66">
        <v>534.31064338161559</v>
      </c>
      <c r="K66">
        <v>519.80363612178735</v>
      </c>
      <c r="L66" t="str">
        <f t="shared" si="1"/>
        <v>DOWN</v>
      </c>
      <c r="M66" t="str">
        <f t="shared" si="2"/>
        <v>DOWN</v>
      </c>
      <c r="N66">
        <v>14.303538635978367</v>
      </c>
      <c r="O66" t="str">
        <f t="shared" si="3"/>
        <v>DOWN</v>
      </c>
      <c r="P66" t="str">
        <f t="shared" si="4"/>
        <v>DOWN</v>
      </c>
      <c r="Q66">
        <f t="shared" si="5"/>
        <v>2.25</v>
      </c>
      <c r="R66">
        <f t="shared" si="6"/>
        <v>16.949999999999989</v>
      </c>
      <c r="S66">
        <f t="shared" si="7"/>
        <v>0.1327433628318585</v>
      </c>
      <c r="T66" t="str">
        <f t="shared" si="8"/>
        <v>DOWN</v>
      </c>
      <c r="U66" t="str">
        <f t="shared" si="9"/>
        <v>DOWN</v>
      </c>
      <c r="V66">
        <v>529.98590205830089</v>
      </c>
      <c r="W66">
        <v>541.22081144041761</v>
      </c>
      <c r="X66">
        <f t="shared" si="10"/>
        <v>-11.234909382116712</v>
      </c>
      <c r="Y66">
        <v>-5.3119528328159991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518.05000000000007</v>
      </c>
      <c r="AE66">
        <f t="shared" si="16"/>
        <v>513.55000000000007</v>
      </c>
      <c r="AF66">
        <f t="shared" si="17"/>
        <v>511.5</v>
      </c>
      <c r="AG66">
        <f t="shared" si="18"/>
        <v>509.5</v>
      </c>
    </row>
    <row r="67" spans="1:33" x14ac:dyDescent="0.25">
      <c r="A67" t="s">
        <v>5</v>
      </c>
      <c r="B67" s="1">
        <v>42949</v>
      </c>
      <c r="C67">
        <v>508.8</v>
      </c>
      <c r="D67">
        <v>516.54999999999995</v>
      </c>
      <c r="E67">
        <v>504.45</v>
      </c>
      <c r="F67">
        <v>509.1</v>
      </c>
      <c r="G67">
        <f>_xll.TA_TYPPRICE(D67,E67,F67)</f>
        <v>510.0333333333333</v>
      </c>
      <c r="H67">
        <v>512.35258296126221</v>
      </c>
      <c r="I67" t="str">
        <f t="shared" ref="I67:I82" si="20">IF(F67&gt;H67,"UP","DOWN")</f>
        <v>DOWN</v>
      </c>
      <c r="J67">
        <v>530.3638337412566</v>
      </c>
      <c r="K67">
        <v>516.39171698361235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24.731586254273331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4.6500000000000341</v>
      </c>
      <c r="R67">
        <f t="shared" ref="R67:R82" si="26">D67-E67</f>
        <v>12.099999999999966</v>
      </c>
      <c r="S67">
        <f t="shared" ref="S67:S82" si="27">Q67/R67</f>
        <v>0.38429752066116091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526.77268635702387</v>
      </c>
      <c r="W67">
        <v>538.8414920744608</v>
      </c>
      <c r="X67">
        <f t="shared" ref="X67:X82" si="30">V67-W67</f>
        <v>-12.068805717436931</v>
      </c>
      <c r="Y67">
        <v>-6.663323409740185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512</v>
      </c>
      <c r="D68">
        <v>512.79999999999995</v>
      </c>
      <c r="E68">
        <v>498.25</v>
      </c>
      <c r="F68">
        <v>500.2</v>
      </c>
      <c r="G68">
        <f>_xll.TA_TYPPRICE(D68,E68,F68)</f>
        <v>503.75</v>
      </c>
      <c r="H68">
        <v>508.05129148063111</v>
      </c>
      <c r="I68" t="str">
        <f t="shared" si="20"/>
        <v>DOWN</v>
      </c>
      <c r="J68">
        <v>526.46075957653295</v>
      </c>
      <c r="K68">
        <v>512.36022432058735</v>
      </c>
      <c r="L68" t="str">
        <f t="shared" si="21"/>
        <v>DOWN</v>
      </c>
      <c r="M68" t="str">
        <f t="shared" si="22"/>
        <v>DOWN</v>
      </c>
      <c r="N68">
        <v>18.235252590146921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14.549999999999955</v>
      </c>
      <c r="S68">
        <f t="shared" si="27"/>
        <v>0.13402061855670067</v>
      </c>
      <c r="T68" t="str">
        <f t="shared" si="28"/>
        <v>DOWN</v>
      </c>
      <c r="U68" t="str">
        <f t="shared" si="29"/>
        <v>DOWN</v>
      </c>
      <c r="V68">
        <v>522.68458076363561</v>
      </c>
      <c r="W68">
        <v>535.97915932820445</v>
      </c>
      <c r="X68">
        <f t="shared" si="30"/>
        <v>-13.294578564568837</v>
      </c>
      <c r="Y68">
        <v>-7.9895744407059155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511.15000000000003</v>
      </c>
      <c r="AE68">
        <f t="shared" si="36"/>
        <v>507.25</v>
      </c>
      <c r="AF68">
        <f t="shared" si="37"/>
        <v>505.5</v>
      </c>
      <c r="AG68">
        <f t="shared" si="38"/>
        <v>503.8</v>
      </c>
    </row>
    <row r="69" spans="1:33" x14ac:dyDescent="0.25">
      <c r="A69" t="s">
        <v>5</v>
      </c>
      <c r="B69" s="1">
        <v>42951</v>
      </c>
      <c r="C69">
        <v>500.2</v>
      </c>
      <c r="D69">
        <v>506.4</v>
      </c>
      <c r="E69">
        <v>496.8</v>
      </c>
      <c r="F69">
        <v>502.8</v>
      </c>
      <c r="G69">
        <f>_xll.TA_TYPPRICE(D69,E69,F69)</f>
        <v>502</v>
      </c>
      <c r="H69">
        <v>505.02564574031555</v>
      </c>
      <c r="I69" t="str">
        <f t="shared" si="20"/>
        <v>DOWN</v>
      </c>
      <c r="J69">
        <v>522.00281300397012</v>
      </c>
      <c r="K69">
        <v>508.90239669379014</v>
      </c>
      <c r="L69" t="str">
        <f t="shared" si="21"/>
        <v>DOWN</v>
      </c>
      <c r="M69" t="str">
        <f t="shared" si="22"/>
        <v>DOWN</v>
      </c>
      <c r="N69">
        <v>25.391690455305021</v>
      </c>
      <c r="O69" t="str">
        <f t="shared" si="23"/>
        <v>DOWN</v>
      </c>
      <c r="P69" t="str">
        <f t="shared" si="24"/>
        <v>DOWN</v>
      </c>
      <c r="Q69">
        <f t="shared" si="25"/>
        <v>6</v>
      </c>
      <c r="R69">
        <f t="shared" si="26"/>
        <v>9.5999999999999659</v>
      </c>
      <c r="S69">
        <f t="shared" si="27"/>
        <v>0.62500000000000222</v>
      </c>
      <c r="T69" t="str">
        <f t="shared" si="28"/>
        <v>No Indication</v>
      </c>
      <c r="U69" t="str">
        <f t="shared" si="29"/>
        <v>No T+M+I</v>
      </c>
      <c r="V69">
        <v>519.62541449230707</v>
      </c>
      <c r="W69">
        <v>533.52144382241147</v>
      </c>
      <c r="X69">
        <f t="shared" si="30"/>
        <v>-13.896029330104398</v>
      </c>
      <c r="Y69">
        <v>-9.1708654185856116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502.8</v>
      </c>
      <c r="D70">
        <v>507.15</v>
      </c>
      <c r="E70">
        <v>495</v>
      </c>
      <c r="F70">
        <v>499.5</v>
      </c>
      <c r="G70">
        <f>_xll.TA_TYPPRICE(D70,E70,F70)</f>
        <v>500.55</v>
      </c>
      <c r="H70">
        <v>502.78782287015781</v>
      </c>
      <c r="I70" t="str">
        <f t="shared" si="20"/>
        <v>DOWN</v>
      </c>
      <c r="J70">
        <v>518.70218789197679</v>
      </c>
      <c r="K70">
        <v>505.81297520628124</v>
      </c>
      <c r="L70" t="str">
        <f t="shared" si="21"/>
        <v>DOWN</v>
      </c>
      <c r="M70" t="str">
        <f t="shared" si="22"/>
        <v>DOWN</v>
      </c>
      <c r="N70">
        <v>22.295681788568302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12.149999999999977</v>
      </c>
      <c r="S70">
        <f t="shared" si="27"/>
        <v>0.37037037037037107</v>
      </c>
      <c r="T70" t="str">
        <f t="shared" si="28"/>
        <v>No Indication</v>
      </c>
      <c r="U70" t="str">
        <f t="shared" si="29"/>
        <v>No T+M+I</v>
      </c>
      <c r="V70">
        <v>516.52919687810595</v>
      </c>
      <c r="W70">
        <v>531.00133687260325</v>
      </c>
      <c r="X70">
        <f t="shared" si="30"/>
        <v>-14.472139994497297</v>
      </c>
      <c r="Y70">
        <v>-10.231120333767949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500</v>
      </c>
      <c r="D71">
        <v>504.55</v>
      </c>
      <c r="E71">
        <v>486.6</v>
      </c>
      <c r="F71">
        <v>487</v>
      </c>
      <c r="G71">
        <f>_xll.TA_TYPPRICE(D71,E71,F71)</f>
        <v>492.7166666666667</v>
      </c>
      <c r="H71">
        <v>497.75224476841225</v>
      </c>
      <c r="I71" t="str">
        <f t="shared" si="20"/>
        <v>DOWN</v>
      </c>
      <c r="J71">
        <v>515.55725724931528</v>
      </c>
      <c r="K71">
        <v>501.54342516044096</v>
      </c>
      <c r="L71" t="str">
        <f t="shared" si="21"/>
        <v>DOWN</v>
      </c>
      <c r="M71" t="str">
        <f t="shared" si="22"/>
        <v>DOWN</v>
      </c>
      <c r="N71">
        <v>14.135166684221728</v>
      </c>
      <c r="O71" t="str">
        <f t="shared" si="23"/>
        <v>DOWN</v>
      </c>
      <c r="P71" t="str">
        <f t="shared" si="24"/>
        <v>DOWN</v>
      </c>
      <c r="Q71">
        <f t="shared" si="25"/>
        <v>0.39999999999997726</v>
      </c>
      <c r="R71">
        <f t="shared" si="26"/>
        <v>17.949999999999989</v>
      </c>
      <c r="S71">
        <f t="shared" si="27"/>
        <v>2.2284122562672842E-2</v>
      </c>
      <c r="T71" t="str">
        <f t="shared" si="28"/>
        <v>DOWN</v>
      </c>
      <c r="U71" t="str">
        <f t="shared" si="29"/>
        <v>DOWN</v>
      </c>
      <c r="V71">
        <v>511.9862435122435</v>
      </c>
      <c r="W71">
        <v>527.74197858574371</v>
      </c>
      <c r="X71">
        <f t="shared" si="30"/>
        <v>-15.755735073500205</v>
      </c>
      <c r="Y71">
        <v>-11.336043281714399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502.5</v>
      </c>
      <c r="AE71">
        <f t="shared" si="36"/>
        <v>497.70000000000005</v>
      </c>
      <c r="AF71">
        <f t="shared" si="37"/>
        <v>495.6</v>
      </c>
      <c r="AG71">
        <f t="shared" si="38"/>
        <v>493.45000000000005</v>
      </c>
    </row>
    <row r="72" spans="1:33" x14ac:dyDescent="0.25">
      <c r="A72" t="s">
        <v>5</v>
      </c>
      <c r="B72" s="1">
        <v>42956</v>
      </c>
      <c r="C72">
        <v>489.3</v>
      </c>
      <c r="D72">
        <v>502</v>
      </c>
      <c r="E72">
        <v>480</v>
      </c>
      <c r="F72">
        <v>480</v>
      </c>
      <c r="G72">
        <f>_xll.TA_TYPPRICE(D72,E72,F72)</f>
        <v>487.33333333333331</v>
      </c>
      <c r="H72">
        <v>492.54278905087278</v>
      </c>
      <c r="I72" t="str">
        <f t="shared" si="20"/>
        <v>DOWN</v>
      </c>
      <c r="J72">
        <v>512.54453341613407</v>
      </c>
      <c r="K72">
        <v>496.75599734700961</v>
      </c>
      <c r="L72" t="str">
        <f t="shared" si="21"/>
        <v>DOWN</v>
      </c>
      <c r="M72" t="str">
        <f t="shared" si="22"/>
        <v>DOWN</v>
      </c>
      <c r="N72">
        <v>11.252238708826829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22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507.06528297189834</v>
      </c>
      <c r="W72">
        <v>524.20553572754045</v>
      </c>
      <c r="X72">
        <f t="shared" si="30"/>
        <v>-17.140252755642109</v>
      </c>
      <c r="Y72">
        <v>-12.496885176499941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499.5</v>
      </c>
      <c r="AE72">
        <f t="shared" si="36"/>
        <v>493.6</v>
      </c>
      <c r="AF72">
        <f t="shared" si="37"/>
        <v>491</v>
      </c>
      <c r="AG72">
        <f t="shared" si="38"/>
        <v>488.40000000000003</v>
      </c>
    </row>
    <row r="73" spans="1:33" x14ac:dyDescent="0.25">
      <c r="A73" t="s">
        <v>5</v>
      </c>
      <c r="B73" s="1">
        <v>42957</v>
      </c>
      <c r="C73">
        <v>480</v>
      </c>
      <c r="D73">
        <v>489.3</v>
      </c>
      <c r="E73">
        <v>462.7</v>
      </c>
      <c r="F73">
        <v>476.2</v>
      </c>
      <c r="G73">
        <f>_xll.TA_TYPPRICE(D73,E73,F73)</f>
        <v>476.06666666666666</v>
      </c>
      <c r="H73">
        <v>484.30472785876975</v>
      </c>
      <c r="I73" t="str">
        <f t="shared" si="20"/>
        <v>DOWN</v>
      </c>
      <c r="J73">
        <v>507.37908154588206</v>
      </c>
      <c r="K73">
        <v>489.18799793656302</v>
      </c>
      <c r="L73" t="str">
        <f t="shared" si="21"/>
        <v>DOWN</v>
      </c>
      <c r="M73" t="str">
        <f t="shared" si="22"/>
        <v>DOWN</v>
      </c>
      <c r="N73">
        <v>9.8842786750166525</v>
      </c>
      <c r="O73" t="str">
        <f t="shared" si="23"/>
        <v>DOWN</v>
      </c>
      <c r="P73" t="str">
        <f t="shared" si="24"/>
        <v>DOWN</v>
      </c>
      <c r="Q73">
        <f t="shared" si="25"/>
        <v>13.5</v>
      </c>
      <c r="R73">
        <f t="shared" si="26"/>
        <v>26.600000000000023</v>
      </c>
      <c r="S73">
        <f t="shared" si="27"/>
        <v>0.50751879699248081</v>
      </c>
      <c r="T73" t="str">
        <f t="shared" si="28"/>
        <v>No Indication</v>
      </c>
      <c r="U73" t="str">
        <f t="shared" si="29"/>
        <v>No T+M+I</v>
      </c>
      <c r="V73">
        <v>502.31677789929859</v>
      </c>
      <c r="W73">
        <v>520.64957011809304</v>
      </c>
      <c r="X73">
        <f t="shared" si="30"/>
        <v>-18.332792218794452</v>
      </c>
      <c r="Y73">
        <v>-13.664066584958842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</v>
      </c>
      <c r="D74">
        <v>493.85</v>
      </c>
      <c r="E74">
        <v>462.6</v>
      </c>
      <c r="F74">
        <v>480</v>
      </c>
      <c r="G74">
        <f>_xll.TA_TYPPRICE(D74,E74,F74)</f>
        <v>478.81666666666666</v>
      </c>
      <c r="H74">
        <v>481.56069726271824</v>
      </c>
      <c r="I74" t="str">
        <f t="shared" si="20"/>
        <v>DOWN</v>
      </c>
      <c r="J74">
        <v>504.37261898013048</v>
      </c>
      <c r="K74">
        <v>483.27955395066016</v>
      </c>
      <c r="L74" t="str">
        <f t="shared" si="21"/>
        <v>DOWN</v>
      </c>
      <c r="M74" t="str">
        <f t="shared" si="22"/>
        <v>DOWN</v>
      </c>
      <c r="N74">
        <v>21.772192394467641</v>
      </c>
      <c r="O74" t="str">
        <f t="shared" si="23"/>
        <v>DOWN</v>
      </c>
      <c r="P74" t="str">
        <f t="shared" si="24"/>
        <v>DOWN</v>
      </c>
      <c r="Q74">
        <f t="shared" si="25"/>
        <v>17.399999999999977</v>
      </c>
      <c r="R74">
        <f t="shared" si="26"/>
        <v>31.25</v>
      </c>
      <c r="S74">
        <f t="shared" si="27"/>
        <v>0.5567999999999993</v>
      </c>
      <c r="T74" t="str">
        <f t="shared" si="28"/>
        <v>No Indication</v>
      </c>
      <c r="U74" t="str">
        <f t="shared" si="29"/>
        <v>No T+M+I</v>
      </c>
      <c r="V74">
        <v>498.88342745325264</v>
      </c>
      <c r="W74">
        <v>517.6384908500861</v>
      </c>
      <c r="X74">
        <f t="shared" si="30"/>
        <v>-18.755063396833464</v>
      </c>
      <c r="Y74">
        <v>-14.682265947333766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484.55</v>
      </c>
      <c r="D75">
        <v>489.95</v>
      </c>
      <c r="E75">
        <v>477.4</v>
      </c>
      <c r="F75">
        <v>488.5</v>
      </c>
      <c r="G75">
        <f>_xll.TA_TYPPRICE(D75,E75,F75)</f>
        <v>485.2833333333333</v>
      </c>
      <c r="H75">
        <v>483.42201529802577</v>
      </c>
      <c r="I75" t="str">
        <f t="shared" si="20"/>
        <v>UP</v>
      </c>
      <c r="J75">
        <v>501.16759254010151</v>
      </c>
      <c r="K75">
        <v>481.97298640606903</v>
      </c>
      <c r="L75" t="str">
        <f t="shared" si="21"/>
        <v>No Confirmation</v>
      </c>
      <c r="M75" t="str">
        <f t="shared" si="22"/>
        <v>No Trend</v>
      </c>
      <c r="N75">
        <v>42.851461616060917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11.100000000000023</v>
      </c>
      <c r="R75">
        <f t="shared" si="26"/>
        <v>12.550000000000011</v>
      </c>
      <c r="S75">
        <f t="shared" si="27"/>
        <v>0.8844621513944233</v>
      </c>
      <c r="T75" t="str">
        <f t="shared" si="28"/>
        <v>UP</v>
      </c>
      <c r="U75" t="str">
        <f t="shared" si="29"/>
        <v>No T+M+I</v>
      </c>
      <c r="V75">
        <v>497.28597707582918</v>
      </c>
      <c r="W75">
        <v>515.4800841204501</v>
      </c>
      <c r="X75">
        <f t="shared" si="30"/>
        <v>-18.194107044620921</v>
      </c>
      <c r="Y75">
        <v>-15.384634166791198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485.7</v>
      </c>
      <c r="D76">
        <v>498.5</v>
      </c>
      <c r="E76">
        <v>485.7</v>
      </c>
      <c r="F76">
        <v>492.4</v>
      </c>
      <c r="G76">
        <f>_xll.TA_TYPPRICE(D76,E76,F76)</f>
        <v>492.2</v>
      </c>
      <c r="H76">
        <v>487.81100764901288</v>
      </c>
      <c r="I76" t="str">
        <f t="shared" si="20"/>
        <v>UP</v>
      </c>
      <c r="J76">
        <v>500.5747941978567</v>
      </c>
      <c r="K76">
        <v>482.80121164916477</v>
      </c>
      <c r="L76" t="str">
        <f t="shared" si="21"/>
        <v>No Confirmation</v>
      </c>
      <c r="M76" t="str">
        <f t="shared" si="22"/>
        <v>No Trend</v>
      </c>
      <c r="N76">
        <v>50.501172135902358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6.6999999999999886</v>
      </c>
      <c r="R76">
        <f t="shared" si="26"/>
        <v>12.800000000000011</v>
      </c>
      <c r="S76">
        <f t="shared" si="27"/>
        <v>0.52343749999999867</v>
      </c>
      <c r="T76" t="str">
        <f t="shared" si="28"/>
        <v>No Indication</v>
      </c>
      <c r="U76" t="str">
        <f t="shared" si="29"/>
        <v>No T+M+I</v>
      </c>
      <c r="V76">
        <v>496.53428829493237</v>
      </c>
      <c r="W76">
        <v>513.77044825967607</v>
      </c>
      <c r="X76">
        <f t="shared" si="30"/>
        <v>-17.236159964743706</v>
      </c>
      <c r="Y76">
        <v>-15.754939326381699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494.95</v>
      </c>
      <c r="D77">
        <v>503.9</v>
      </c>
      <c r="E77">
        <v>493.3</v>
      </c>
      <c r="F77">
        <v>498</v>
      </c>
      <c r="G77">
        <f>_xll.TA_TYPPRICE(D77,E77,F77)</f>
        <v>498.40000000000003</v>
      </c>
      <c r="H77">
        <v>493.10550382450646</v>
      </c>
      <c r="I77" t="str">
        <f t="shared" si="20"/>
        <v>UP</v>
      </c>
      <c r="J77">
        <v>501.31372882055518</v>
      </c>
      <c r="K77">
        <v>485.13427572712817</v>
      </c>
      <c r="L77" t="str">
        <f t="shared" si="21"/>
        <v>No Confirmation</v>
      </c>
      <c r="M77" t="str">
        <f t="shared" si="22"/>
        <v>No Trend</v>
      </c>
      <c r="N77">
        <v>60.089813291431462</v>
      </c>
      <c r="O77" t="str">
        <f t="shared" si="23"/>
        <v>UP</v>
      </c>
      <c r="P77" t="str">
        <f t="shared" si="24"/>
        <v>No Trend + Momentum</v>
      </c>
      <c r="Q77">
        <f t="shared" si="25"/>
        <v>4.6999999999999886</v>
      </c>
      <c r="R77">
        <f t="shared" si="26"/>
        <v>10.599999999999966</v>
      </c>
      <c r="S77">
        <f t="shared" si="27"/>
        <v>0.44339622641509469</v>
      </c>
      <c r="T77" t="str">
        <f t="shared" si="28"/>
        <v>No Indication</v>
      </c>
      <c r="U77" t="str">
        <f t="shared" si="29"/>
        <v>No T+M+I</v>
      </c>
      <c r="V77">
        <v>496.7597824034043</v>
      </c>
      <c r="W77">
        <v>512.60226690710749</v>
      </c>
      <c r="X77">
        <f t="shared" si="30"/>
        <v>-15.84248450370319</v>
      </c>
      <c r="Y77">
        <v>-15.772448361845997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498</v>
      </c>
      <c r="D78">
        <v>501.6</v>
      </c>
      <c r="E78">
        <v>490.65</v>
      </c>
      <c r="F78">
        <v>495</v>
      </c>
      <c r="G78">
        <f>_xll.TA_TYPPRICE(D78,E78,F78)</f>
        <v>495.75</v>
      </c>
      <c r="H78">
        <v>494.42775191225326</v>
      </c>
      <c r="I78" t="str">
        <f t="shared" si="20"/>
        <v>UP</v>
      </c>
      <c r="J78">
        <v>501.37734463820959</v>
      </c>
      <c r="K78">
        <v>486.3599922322108</v>
      </c>
      <c r="L78" t="str">
        <f t="shared" si="21"/>
        <v>No Confirmation</v>
      </c>
      <c r="M78" t="str">
        <f t="shared" si="22"/>
        <v>No Trend</v>
      </c>
      <c r="N78">
        <v>53.190027519627151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4.3500000000000227</v>
      </c>
      <c r="R78">
        <f t="shared" si="26"/>
        <v>10.950000000000045</v>
      </c>
      <c r="S78">
        <f t="shared" si="27"/>
        <v>0.39726027397260316</v>
      </c>
      <c r="T78" t="str">
        <f t="shared" si="28"/>
        <v>No Indication</v>
      </c>
      <c r="U78" t="str">
        <f t="shared" si="29"/>
        <v>No T+M+I</v>
      </c>
      <c r="V78">
        <v>496.48904664903444</v>
      </c>
      <c r="W78">
        <v>511.29839528435878</v>
      </c>
      <c r="X78">
        <f t="shared" si="30"/>
        <v>-14.809348635324341</v>
      </c>
      <c r="Y78">
        <v>-15.579828416541666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495.05</v>
      </c>
      <c r="D79">
        <v>499.65</v>
      </c>
      <c r="E79">
        <v>480.2</v>
      </c>
      <c r="F79">
        <v>480.5</v>
      </c>
      <c r="G79">
        <f>_xll.TA_TYPPRICE(D79,E79,F79)</f>
        <v>486.7833333333333</v>
      </c>
      <c r="H79">
        <v>490.60554262279328</v>
      </c>
      <c r="I79" t="str">
        <f t="shared" si="20"/>
        <v>DOWN</v>
      </c>
      <c r="J79">
        <v>500.99349027416304</v>
      </c>
      <c r="K79">
        <v>484.99110506949728</v>
      </c>
      <c r="L79" t="str">
        <f t="shared" si="21"/>
        <v>DOWN</v>
      </c>
      <c r="M79" t="str">
        <f t="shared" si="22"/>
        <v>DOWN</v>
      </c>
      <c r="N79">
        <v>31.404046396661677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19.449999999999989</v>
      </c>
      <c r="S79">
        <f t="shared" si="27"/>
        <v>1.5424164524422187E-2</v>
      </c>
      <c r="T79" t="str">
        <f t="shared" si="28"/>
        <v>DOWN</v>
      </c>
      <c r="U79" t="str">
        <f t="shared" si="29"/>
        <v>DOWN</v>
      </c>
      <c r="V79">
        <v>494.02919331841377</v>
      </c>
      <c r="W79">
        <v>509.01703267070258</v>
      </c>
      <c r="X79">
        <f t="shared" si="30"/>
        <v>-14.987839352288802</v>
      </c>
      <c r="Y79">
        <v>-15.461430603691094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484.75</v>
      </c>
      <c r="D80">
        <v>489</v>
      </c>
      <c r="E80">
        <v>476.4</v>
      </c>
      <c r="F80">
        <v>483.3</v>
      </c>
      <c r="G80">
        <f>_xll.TA_TYPPRICE(D80,E80,F80)</f>
        <v>482.90000000000003</v>
      </c>
      <c r="H80">
        <v>486.75277131139666</v>
      </c>
      <c r="I80" t="str">
        <f t="shared" si="20"/>
        <v>DOWN</v>
      </c>
      <c r="J80">
        <v>498.32827021323794</v>
      </c>
      <c r="K80">
        <v>483.08197060960902</v>
      </c>
      <c r="L80" t="str">
        <f t="shared" si="21"/>
        <v>No Confirmation</v>
      </c>
      <c r="M80" t="str">
        <f t="shared" si="22"/>
        <v>No Trend</v>
      </c>
      <c r="N80">
        <v>37.575688215314258</v>
      </c>
      <c r="O80" t="str">
        <f t="shared" si="23"/>
        <v>DOWN</v>
      </c>
      <c r="P80" t="str">
        <f t="shared" si="24"/>
        <v>No Trend + Momentum</v>
      </c>
      <c r="Q80">
        <f t="shared" si="25"/>
        <v>6.9000000000000341</v>
      </c>
      <c r="R80">
        <f t="shared" si="26"/>
        <v>12.600000000000023</v>
      </c>
      <c r="S80">
        <f t="shared" si="27"/>
        <v>0.54761904761904934</v>
      </c>
      <c r="T80" t="str">
        <f t="shared" si="28"/>
        <v>No Indication</v>
      </c>
      <c r="U80" t="str">
        <f t="shared" si="29"/>
        <v>No T+M+I</v>
      </c>
      <c r="V80">
        <v>492.37854819250396</v>
      </c>
      <c r="W80">
        <v>507.11206728768758</v>
      </c>
      <c r="X80">
        <f t="shared" si="30"/>
        <v>-14.733519095183624</v>
      </c>
      <c r="Y80">
        <v>-15.3158483019896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486</v>
      </c>
      <c r="D81">
        <v>501.6</v>
      </c>
      <c r="E81">
        <v>486</v>
      </c>
      <c r="F81">
        <v>495.5</v>
      </c>
      <c r="G81">
        <f>_xll.TA_TYPPRICE(D81,E81,F81)</f>
        <v>494.36666666666662</v>
      </c>
      <c r="H81">
        <v>490.55971898903164</v>
      </c>
      <c r="I81" t="str">
        <f t="shared" si="20"/>
        <v>UP</v>
      </c>
      <c r="J81">
        <v>499.05532127696284</v>
      </c>
      <c r="K81">
        <v>483.73042158525146</v>
      </c>
      <c r="L81" t="str">
        <f t="shared" si="21"/>
        <v>No Confirmation</v>
      </c>
      <c r="M81" t="str">
        <f t="shared" si="22"/>
        <v>No Trend</v>
      </c>
      <c r="N81">
        <v>58.105058112691076</v>
      </c>
      <c r="O81" t="str">
        <f t="shared" si="23"/>
        <v>No Momentum</v>
      </c>
      <c r="P81" t="str">
        <f t="shared" si="24"/>
        <v>No Trend + Momentum</v>
      </c>
      <c r="Q81">
        <f t="shared" si="25"/>
        <v>9.5</v>
      </c>
      <c r="R81">
        <f t="shared" si="26"/>
        <v>15.600000000000023</v>
      </c>
      <c r="S81">
        <f t="shared" si="27"/>
        <v>0.60897435897435803</v>
      </c>
      <c r="T81" t="str">
        <f t="shared" si="28"/>
        <v>No Indication</v>
      </c>
      <c r="U81" t="str">
        <f t="shared" si="29"/>
        <v>No T+M+I</v>
      </c>
      <c r="V81">
        <v>492.85877154750335</v>
      </c>
      <c r="W81">
        <v>506.25191415526626</v>
      </c>
      <c r="X81">
        <f t="shared" si="30"/>
        <v>-13.393142607762911</v>
      </c>
      <c r="Y81">
        <v>-14.931307163144263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495.95</v>
      </c>
      <c r="D82">
        <v>505</v>
      </c>
      <c r="E82">
        <v>492.5</v>
      </c>
      <c r="F82">
        <v>494.1</v>
      </c>
      <c r="G82">
        <f>_xll.TA_TYPPRICE(D82,E82,F82)</f>
        <v>497.2</v>
      </c>
      <c r="H82">
        <v>493.87985949451581</v>
      </c>
      <c r="I82" t="str">
        <f t="shared" si="20"/>
        <v>UP</v>
      </c>
      <c r="J82">
        <v>500.37636099319332</v>
      </c>
      <c r="K82">
        <v>485.67921678852889</v>
      </c>
      <c r="L82" t="str">
        <f t="shared" si="21"/>
        <v>No Confirmation</v>
      </c>
      <c r="M82" t="str">
        <f t="shared" si="22"/>
        <v>No Trend</v>
      </c>
      <c r="N82">
        <v>55.487506327657663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1.6000000000000227</v>
      </c>
      <c r="R82">
        <f t="shared" si="26"/>
        <v>12.5</v>
      </c>
      <c r="S82">
        <f t="shared" si="27"/>
        <v>0.12800000000000181</v>
      </c>
      <c r="T82" t="str">
        <f t="shared" si="28"/>
        <v>DOWN</v>
      </c>
      <c r="U82" t="str">
        <f t="shared" si="29"/>
        <v>No T+M+I</v>
      </c>
      <c r="V82">
        <v>493.0497297709644</v>
      </c>
      <c r="W82">
        <v>505.3517723659873</v>
      </c>
      <c r="X82">
        <f t="shared" si="30"/>
        <v>-12.302042595022897</v>
      </c>
      <c r="Y82">
        <v>-14.405454249519989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2017-07-05T06:13:19Z</dcterms:created>
  <dcterms:modified xsi:type="dcterms:W3CDTF">2017-08-26T06:08:07Z</dcterms:modified>
</cp:coreProperties>
</file>