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7" i="1"/>
  <c r="K31" i="1"/>
  <c r="K6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9" i="1"/>
  <c r="K11" i="1"/>
  <c r="K13" i="1"/>
  <c r="K15" i="1"/>
  <c r="K17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21" i="1"/>
  <c r="J25" i="1"/>
  <c r="J31" i="1"/>
  <c r="J39" i="1"/>
  <c r="J49" i="1"/>
  <c r="J57" i="1"/>
  <c r="J6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9" i="1"/>
  <c r="J23" i="1"/>
  <c r="J27" i="1"/>
  <c r="J29" i="1"/>
  <c r="J33" i="1"/>
  <c r="J35" i="1"/>
  <c r="J37" i="1"/>
  <c r="J41" i="1"/>
  <c r="J43" i="1"/>
  <c r="J45" i="1"/>
  <c r="J47" i="1"/>
  <c r="J51" i="1"/>
  <c r="J53" i="1"/>
  <c r="J55" i="1"/>
  <c r="J59" i="1"/>
  <c r="J61" i="1"/>
  <c r="J63" i="1"/>
  <c r="J65" i="1"/>
  <c r="J67" i="1"/>
  <c r="J71" i="1"/>
  <c r="J73" i="1"/>
  <c r="J75" i="1"/>
  <c r="J77" i="1"/>
  <c r="J79" i="1"/>
  <c r="H2" i="1" a="1"/>
  <c r="G13" i="1"/>
  <c r="G6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5" i="1" l="1"/>
  <c r="AH39" i="1"/>
  <c r="AH22" i="1"/>
  <c r="AH19" i="1"/>
  <c r="AH3" i="1"/>
  <c r="AH9" i="1"/>
  <c r="AH33" i="1"/>
  <c r="AH41" i="1"/>
  <c r="AH25" i="1"/>
  <c r="AH50" i="1"/>
  <c r="AH29" i="1" l="1"/>
  <c r="AH6" i="1"/>
  <c r="AH45" i="1"/>
  <c r="AH16" i="1"/>
  <c r="AH28" i="1"/>
  <c r="AH48" i="1"/>
  <c r="AH31" i="1"/>
  <c r="AH55" i="1"/>
  <c r="AH47" i="1"/>
  <c r="AH17" i="1"/>
  <c r="AH49" i="1"/>
  <c r="AH27" i="1"/>
  <c r="AH43" i="1"/>
  <c r="AH35" i="1"/>
  <c r="AH52" i="1"/>
  <c r="AH20" i="1"/>
  <c r="AH12" i="1"/>
  <c r="AH21" i="1"/>
  <c r="AH7" i="1"/>
  <c r="AH46" i="1"/>
  <c r="AH24" i="1"/>
  <c r="AH8" i="1"/>
  <c r="AH37" i="1"/>
  <c r="AH13" i="1"/>
  <c r="AH5" i="1"/>
  <c r="AH18" i="1"/>
  <c r="AH2" i="1"/>
  <c r="AH51" i="1"/>
  <c r="AH11" i="1"/>
  <c r="AH56" i="1"/>
  <c r="AH53" i="1"/>
  <c r="AH34" i="1"/>
  <c r="AH32" i="1"/>
  <c r="AH40" i="1"/>
  <c r="AH36" i="1" l="1"/>
  <c r="AH4" i="1"/>
  <c r="AH44" i="1"/>
  <c r="AH26" i="1"/>
  <c r="AH42" i="1"/>
  <c r="AH10" i="1"/>
  <c r="AH30" i="1"/>
  <c r="AH14" i="1"/>
  <c r="AH54" i="1"/>
  <c r="AH38" i="1"/>
  <c r="AH2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<sst xmlns="http://schemas.openxmlformats.org/spreadsheetml/2006/main" count="115" uniqueCount="35">
  <si>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</si>
  <si>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</si>
  <si>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</si>
  <si>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</si>
  <si>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</si>
  <si>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NLCINDIA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</si>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</sst>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106.55</v>
      </c>
      <c r="D2">
        <v>107.3</v>
      </c>
      <c r="E2">
        <v>104.8</v>
      </c>
      <c r="F2">
        <v>105</v>
      </c>
      <c r="G2">
        <f>_xll.TA_TYPPRICE(D2,E2,F2)</f>
        <v>105.7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0.20000000000000284</v>
      </c>
      <c r="R2">
        <f>D2-E2</f>
        <v>2.5</v>
      </c>
      <c r="S2">
        <f>Q2/R2</f>
        <v>8.000000000000114E-2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105.25</v>
      </c>
      <c r="D3">
        <v>106.5</v>
      </c>
      <c r="E3">
        <v>103.1</v>
      </c>
      <c r="F3">
        <v>104</v>
      </c>
      <c r="G3">
        <f>_xll.TA_TYPPRICE(D3,E3,F3)</f>
        <v>104.53333333333335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0.90000000000000568</v>
      </c>
      <c r="R3">
        <f t="shared" ref="R3:R66" si="6">D3-E3</f>
        <v>3.4000000000000057</v>
      </c>
      <c r="S3">
        <f t="shared" ref="S3:S66" si="7">Q3/R3</f>
        <v>0.2647058823529424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104.5</v>
      </c>
      <c r="D4">
        <v>105.75</v>
      </c>
      <c r="E4">
        <v>102.9</v>
      </c>
      <c r="F4">
        <v>104</v>
      </c>
      <c r="G4">
        <f>_xll.TA_TYPPRICE(D4,E4,F4)</f>
        <v>104.21666666666665</v>
      </c>
      <c r="H4">
        <v>104.81666666666666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1.0999999999999943</v>
      </c>
      <c r="R4">
        <f t="shared" si="6"/>
        <v>2.8499999999999943</v>
      </c>
      <c r="S4">
        <f t="shared" si="7"/>
        <v>0.38596491228070051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103.7</v>
      </c>
      <c r="D5">
        <v>103.9</v>
      </c>
      <c r="E5">
        <v>101.8</v>
      </c>
      <c r="F5">
        <v>102</v>
      </c>
      <c r="G5">
        <f>_xll.TA_TYPPRICE(D5,E5,F5)</f>
        <v>102.56666666666666</v>
      </c>
      <c r="H5">
        <v>103.69166666666666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0.20000000000000284</v>
      </c>
      <c r="R5">
        <f t="shared" si="6"/>
        <v>2.1000000000000085</v>
      </c>
      <c r="S5">
        <f t="shared" si="7"/>
        <v>9.5238095238096204E-2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103.05</v>
      </c>
      <c r="D6">
        <v>104.4</v>
      </c>
      <c r="E6">
        <v>102</v>
      </c>
      <c r="F6">
        <v>102</v>
      </c>
      <c r="G6">
        <f>_xll.TA_TYPPRICE(D6,E6,F6)</f>
        <v>102.8</v>
      </c>
      <c r="H6">
        <v>103.24583333333334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2.4000000000000057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103</v>
      </c>
      <c r="D7">
        <v>104</v>
      </c>
      <c r="E7">
        <v>102.2</v>
      </c>
      <c r="F7">
        <v>103</v>
      </c>
      <c r="G7">
        <f>_xll.TA_TYPPRICE(D7,E7,F7)</f>
        <v>103.06666666666666</v>
      </c>
      <c r="H7">
        <v>103.15625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0.79999999999999716</v>
      </c>
      <c r="R7">
        <f t="shared" si="6"/>
        <v>1.7999999999999972</v>
      </c>
      <c r="S7">
        <f t="shared" si="7"/>
        <v>0.44444444444444359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105.05</v>
      </c>
      <c r="D8">
        <v>111.8</v>
      </c>
      <c r="E8">
        <v>103.9</v>
      </c>
      <c r="F8">
        <v>106</v>
      </c>
      <c r="G8">
        <f>_xll.TA_TYPPRICE(D8,E8,F8)</f>
        <v>107.23333333333333</v>
      </c>
      <c r="H8">
        <v>105.19479166666667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61.29032258064516</v>
      </c>
      <c r="O8" t="str">
        <f t="shared" si="3"/>
        <v>UP</v>
      </c>
      <c r="P8" t="e">
        <f t="shared" si="4"/>
        <v>#N/A</v>
      </c>
      <c r="Q8">
        <f t="shared" si="5"/>
        <v>2.0999999999999943</v>
      </c>
      <c r="R8">
        <f t="shared" si="6"/>
        <v>7.8999999999999915</v>
      </c>
      <c r="S8">
        <f t="shared" si="7"/>
        <v>0.26582278481012617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106.9</v>
      </c>
      <c r="D9">
        <v>107.5</v>
      </c>
      <c r="E9">
        <v>103</v>
      </c>
      <c r="F9">
        <v>105</v>
      </c>
      <c r="G9">
        <f>_xll.TA_TYPPRICE(D9,E9,F9)</f>
        <v>105.16666666666667</v>
      </c>
      <c r="H9">
        <v>105.18072916666668</v>
      </c>
      <c r="I9" t="str">
        <f t="shared" si="0"/>
        <v>DOWN</v>
      </c>
      <c r="J9">
        <v>106.39375</v>
      </c>
      <c r="K9">
        <v>102.96249999999999</v>
      </c>
      <c r="L9" t="str">
        <f t="shared" si="1"/>
        <v>No Confirmation</v>
      </c>
      <c r="M9" t="str">
        <f t="shared" si="2"/>
        <v>No Trend</v>
      </c>
      <c r="N9">
        <v>51.006711409395976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4.5</v>
      </c>
      <c r="S9">
        <f t="shared" si="7"/>
        <v>0.44444444444444442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104.55</v>
      </c>
      <c r="D10">
        <v>104.9</v>
      </c>
      <c r="E10">
        <v>103.5</v>
      </c>
      <c r="F10">
        <v>104</v>
      </c>
      <c r="G10">
        <f>_xll.TA_TYPPRICE(D10,E10,F10)</f>
        <v>104.13333333333333</v>
      </c>
      <c r="H10">
        <v>104.65703125</v>
      </c>
      <c r="I10" t="str">
        <f t="shared" si="0"/>
        <v>DOWN</v>
      </c>
      <c r="J10">
        <v>106.06180555555555</v>
      </c>
      <c r="K10">
        <v>103.08194444444443</v>
      </c>
      <c r="L10" t="str">
        <f t="shared" si="1"/>
        <v>No Confirmation</v>
      </c>
      <c r="M10" t="str">
        <f t="shared" si="2"/>
        <v>No Trend</v>
      </c>
      <c r="N10">
        <v>42.163661581137312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1.4000000000000057</v>
      </c>
      <c r="S10">
        <f t="shared" si="7"/>
        <v>0.35714285714285571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107</v>
      </c>
      <c r="D11">
        <v>109.5</v>
      </c>
      <c r="E11">
        <v>106.5</v>
      </c>
      <c r="F11">
        <v>107</v>
      </c>
      <c r="G11">
        <f>_xll.TA_TYPPRICE(D11,E11,F11)</f>
        <v>107.66666666666667</v>
      </c>
      <c r="H11">
        <v>106.16184895833334</v>
      </c>
      <c r="I11" t="str">
        <f t="shared" si="0"/>
        <v>UP</v>
      </c>
      <c r="J11">
        <v>106.8258487654321</v>
      </c>
      <c r="K11">
        <v>103.84151234567901</v>
      </c>
      <c r="L11" t="str">
        <f t="shared" si="1"/>
        <v>UP</v>
      </c>
      <c r="M11" t="str">
        <f t="shared" si="2"/>
        <v>UP</v>
      </c>
      <c r="N11">
        <v>64.950619878125664</v>
      </c>
      <c r="O11" t="str">
        <f t="shared" si="3"/>
        <v>UP</v>
      </c>
      <c r="P11" t="str">
        <f t="shared" si="4"/>
        <v>UP</v>
      </c>
      <c r="Q11">
        <f t="shared" si="5"/>
        <v>0.5</v>
      </c>
      <c r="R11">
        <f t="shared" si="6"/>
        <v>3</v>
      </c>
      <c r="S11">
        <f t="shared" si="7"/>
        <v>0.16666666666666666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107.45</v>
      </c>
      <c r="D12">
        <v>109</v>
      </c>
      <c r="E12">
        <v>106.15</v>
      </c>
      <c r="F12">
        <v>106</v>
      </c>
      <c r="G12">
        <f>_xll.TA_TYPPRICE(D12,E12,F12)</f>
        <v>107.05</v>
      </c>
      <c r="H12">
        <v>106.60592447916667</v>
      </c>
      <c r="I12" t="str">
        <f t="shared" si="0"/>
        <v>DOWN</v>
      </c>
      <c r="J12">
        <v>107.30899348422497</v>
      </c>
      <c r="K12">
        <v>104.35450960219478</v>
      </c>
      <c r="L12" t="str">
        <f t="shared" si="1"/>
        <v>No Confirmation</v>
      </c>
      <c r="M12" t="str">
        <f t="shared" si="2"/>
        <v>No Trend</v>
      </c>
      <c r="N12">
        <v>55.791706150444476</v>
      </c>
      <c r="O12" t="str">
        <f t="shared" si="3"/>
        <v>No Momentum</v>
      </c>
      <c r="P12" t="str">
        <f t="shared" si="4"/>
        <v>No Trend + Momentum</v>
      </c>
      <c r="Q12">
        <f t="shared" si="5"/>
        <v>-0.15000000000000568</v>
      </c>
      <c r="R12">
        <f t="shared" si="6"/>
        <v>2.8499999999999943</v>
      </c>
      <c r="S12">
        <f t="shared" si="7"/>
        <v>-5.2631578947370521E-2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106.55</v>
      </c>
      <c r="D13">
        <v>106.95</v>
      </c>
      <c r="E13">
        <v>104.45</v>
      </c>
      <c r="F13">
        <v>106</v>
      </c>
      <c r="G13">
        <f>_xll.TA_TYPPRICE(D13,E13,F13)</f>
        <v>105.8</v>
      </c>
      <c r="H13">
        <v>106.20296223958334</v>
      </c>
      <c r="I13" t="str">
        <f t="shared" si="0"/>
        <v>DOWN</v>
      </c>
      <c r="J13">
        <v>107.2292171543972</v>
      </c>
      <c r="K13">
        <v>104.37572969059595</v>
      </c>
      <c r="L13" t="str">
        <f t="shared" si="1"/>
        <v>No Confirmation</v>
      </c>
      <c r="M13" t="str">
        <f t="shared" si="2"/>
        <v>No Trend</v>
      </c>
      <c r="N13">
        <v>55.791706150444476</v>
      </c>
      <c r="O13" t="str">
        <f t="shared" si="3"/>
        <v>No Momentum</v>
      </c>
      <c r="P13" t="str">
        <f t="shared" si="4"/>
        <v>No Trend + Momentum</v>
      </c>
      <c r="Q13">
        <f t="shared" si="5"/>
        <v>1.5499999999999972</v>
      </c>
      <c r="R13">
        <f t="shared" si="6"/>
        <v>2.5</v>
      </c>
      <c r="S13">
        <f t="shared" si="7"/>
        <v>0.61999999999999889</v>
      </c>
      <c r="T13" t="str">
        <f t="shared" si="8"/>
        <v>No Indication</v>
      </c>
      <c r="U13" t="str">
        <f t="shared" si="9"/>
        <v>No T+M+I</v>
      </c>
      <c r="V13">
        <v>104.5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105</v>
      </c>
      <c r="D14">
        <v>107.3</v>
      </c>
      <c r="E14">
        <v>103.7</v>
      </c>
      <c r="F14">
        <v>104</v>
      </c>
      <c r="G14">
        <f>_xll.TA_TYPPRICE(D14,E14,F14)</f>
        <v>105</v>
      </c>
      <c r="H14">
        <v>105.60148111979167</v>
      </c>
      <c r="I14" t="str">
        <f t="shared" si="0"/>
        <v>DOWN</v>
      </c>
      <c r="J14">
        <v>107.24494667564227</v>
      </c>
      <c r="K14">
        <v>104.22556753713017</v>
      </c>
      <c r="L14" t="str">
        <f t="shared" si="1"/>
        <v>DOWN</v>
      </c>
      <c r="M14" t="str">
        <f t="shared" si="2"/>
        <v>DOWN</v>
      </c>
      <c r="N14">
        <v>38.726298191556424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3.5999999999999943</v>
      </c>
      <c r="S14">
        <f t="shared" si="7"/>
        <v>8.3333333333332676E-2</v>
      </c>
      <c r="T14" t="str">
        <f t="shared" si="8"/>
        <v>DOWN</v>
      </c>
      <c r="U14" t="str">
        <f t="shared" si="9"/>
        <v>DOWN</v>
      </c>
      <c r="V14">
        <v>104.42307692307692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104.8</v>
      </c>
      <c r="D15">
        <v>107.45</v>
      </c>
      <c r="E15">
        <v>103.2</v>
      </c>
      <c r="F15">
        <v>104</v>
      </c>
      <c r="G15">
        <f>_xll.TA_TYPPRICE(D15,E15,F15)</f>
        <v>104.88333333333333</v>
      </c>
      <c r="H15">
        <v>105.24240722656251</v>
      </c>
      <c r="I15" t="str">
        <f t="shared" si="0"/>
        <v>DOWN</v>
      </c>
      <c r="J15">
        <v>107.29051408105509</v>
      </c>
      <c r="K15">
        <v>103.99766363999014</v>
      </c>
      <c r="L15" t="str">
        <f t="shared" si="1"/>
        <v>No Confirmation</v>
      </c>
      <c r="M15" t="str">
        <f t="shared" si="2"/>
        <v>No Trend</v>
      </c>
      <c r="N15">
        <v>38.726298191556417</v>
      </c>
      <c r="O15" t="str">
        <f t="shared" si="3"/>
        <v>DOWN</v>
      </c>
      <c r="P15" t="str">
        <f t="shared" si="4"/>
        <v>No Trend + Momentum</v>
      </c>
      <c r="Q15">
        <f t="shared" si="5"/>
        <v>0.79999999999999716</v>
      </c>
      <c r="R15">
        <f t="shared" si="6"/>
        <v>4.25</v>
      </c>
      <c r="S15">
        <f t="shared" si="7"/>
        <v>0.18823529411764639</v>
      </c>
      <c r="T15" t="str">
        <f t="shared" si="8"/>
        <v>DOWN</v>
      </c>
      <c r="U15" t="str">
        <f t="shared" si="9"/>
        <v>No T+M+I</v>
      </c>
      <c r="V15">
        <v>104.35798816568047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105</v>
      </c>
      <c r="D16">
        <v>106.35</v>
      </c>
      <c r="E16">
        <v>103.1</v>
      </c>
      <c r="F16">
        <v>104</v>
      </c>
      <c r="G16">
        <f>_xll.TA_TYPPRICE(D16,E16,F16)</f>
        <v>104.48333333333333</v>
      </c>
      <c r="H16">
        <v>104.86287027994791</v>
      </c>
      <c r="I16" t="str">
        <f t="shared" si="0"/>
        <v>DOWN</v>
      </c>
      <c r="J16">
        <v>107.08151095193173</v>
      </c>
      <c r="K16">
        <v>103.79818283110343</v>
      </c>
      <c r="L16" t="str">
        <f t="shared" si="1"/>
        <v>No Confirmation</v>
      </c>
      <c r="M16" t="str">
        <f t="shared" si="2"/>
        <v>No Trend</v>
      </c>
      <c r="N16">
        <v>38.726298191556417</v>
      </c>
      <c r="O16" t="str">
        <f t="shared" si="3"/>
        <v>DOWN</v>
      </c>
      <c r="P16" t="str">
        <f t="shared" si="4"/>
        <v>No Trend + Momentum</v>
      </c>
      <c r="Q16">
        <f t="shared" si="5"/>
        <v>0.90000000000000568</v>
      </c>
      <c r="R16">
        <f t="shared" si="6"/>
        <v>3.25</v>
      </c>
      <c r="S16">
        <f t="shared" si="7"/>
        <v>0.27692307692307866</v>
      </c>
      <c r="T16" t="str">
        <f t="shared" si="8"/>
        <v>No Indication</v>
      </c>
      <c r="U16" t="str">
        <f t="shared" si="9"/>
        <v>No T+M+I</v>
      </c>
      <c r="V16">
        <v>104.30291306326809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104.25</v>
      </c>
      <c r="D17">
        <v>104.95</v>
      </c>
      <c r="E17">
        <v>100.8</v>
      </c>
      <c r="F17">
        <v>101</v>
      </c>
      <c r="G17">
        <f>_xll.TA_TYPPRICE(D17,E17,F17)</f>
        <v>102.25</v>
      </c>
      <c r="H17">
        <v>103.55643513997396</v>
      </c>
      <c r="I17" t="str">
        <f t="shared" si="0"/>
        <v>DOWN</v>
      </c>
      <c r="J17">
        <v>106.60784185150246</v>
      </c>
      <c r="K17">
        <v>103.13191997974711</v>
      </c>
      <c r="L17" t="str">
        <f t="shared" si="1"/>
        <v>DOWN</v>
      </c>
      <c r="M17" t="str">
        <f t="shared" si="2"/>
        <v>DOWN</v>
      </c>
      <c r="N17">
        <v>20.423922094590527</v>
      </c>
      <c r="O17" t="str">
        <f t="shared" si="3"/>
        <v>DOWN</v>
      </c>
      <c r="P17" t="str">
        <f t="shared" si="4"/>
        <v>DOWN</v>
      </c>
      <c r="Q17">
        <f t="shared" si="5"/>
        <v>0.20000000000000284</v>
      </c>
      <c r="R17">
        <f t="shared" si="6"/>
        <v>4.1500000000000057</v>
      </c>
      <c r="S17">
        <f t="shared" si="7"/>
        <v>4.8192771084337969E-2</v>
      </c>
      <c r="T17" t="str">
        <f t="shared" si="8"/>
        <v>DOWN</v>
      </c>
      <c r="U17" t="str">
        <f t="shared" si="9"/>
        <v>DOWN</v>
      </c>
      <c r="V17">
        <v>103.79477259199608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101.05</v>
      </c>
      <c r="D18">
        <v>102.5</v>
      </c>
      <c r="E18">
        <v>97.85</v>
      </c>
      <c r="F18">
        <v>98</v>
      </c>
      <c r="G18">
        <f>_xll.TA_TYPPRICE(D18,E18,F18)</f>
        <v>99.45</v>
      </c>
      <c r="H18">
        <v>101.50321756998699</v>
      </c>
      <c r="I18" t="str">
        <f t="shared" si="0"/>
        <v>DOWN</v>
      </c>
      <c r="J18">
        <v>105.69498810672414</v>
      </c>
      <c r="K18">
        <v>101.95815998424776</v>
      </c>
      <c r="L18" t="str">
        <f t="shared" si="1"/>
        <v>DOWN</v>
      </c>
      <c r="M18" t="str">
        <f t="shared" si="2"/>
        <v>DOWN</v>
      </c>
      <c r="N18">
        <v>12.839092467759327</v>
      </c>
      <c r="O18" t="str">
        <f t="shared" si="3"/>
        <v>DOWN</v>
      </c>
      <c r="P18" t="str">
        <f t="shared" si="4"/>
        <v>DOWN</v>
      </c>
      <c r="Q18">
        <f t="shared" si="5"/>
        <v>0.15000000000000568</v>
      </c>
      <c r="R18">
        <f t="shared" si="6"/>
        <v>4.6500000000000057</v>
      </c>
      <c r="S18">
        <f t="shared" si="7"/>
        <v>3.2258064516130218E-2</v>
      </c>
      <c r="T18" t="str">
        <f t="shared" si="8"/>
        <v>DOWN</v>
      </c>
      <c r="U18" t="str">
        <f t="shared" si="9"/>
        <v>DOWN</v>
      </c>
      <c r="V18">
        <v>102.90326911630437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98.5</v>
      </c>
      <c r="D19">
        <v>100.65</v>
      </c>
      <c r="E19">
        <v>95</v>
      </c>
      <c r="F19">
        <v>100</v>
      </c>
      <c r="G19">
        <f>_xll.TA_TYPPRICE(D19,E19,F19)</f>
        <v>98.55</v>
      </c>
      <c r="H19">
        <v>100.0266087849935</v>
      </c>
      <c r="I19" t="str">
        <f t="shared" si="0"/>
        <v>DOWN</v>
      </c>
      <c r="J19">
        <v>104.57387963856323</v>
      </c>
      <c r="K19">
        <v>100.41190220997048</v>
      </c>
      <c r="L19" t="str">
        <f t="shared" si="1"/>
        <v>DOWN</v>
      </c>
      <c r="M19" t="str">
        <f t="shared" si="2"/>
        <v>DOWN</v>
      </c>
      <c r="N19">
        <v>33.438275769379558</v>
      </c>
      <c r="O19" t="str">
        <f t="shared" si="3"/>
        <v>DOWN</v>
      </c>
      <c r="P19" t="str">
        <f t="shared" si="4"/>
        <v>DOWN</v>
      </c>
      <c r="Q19">
        <f t="shared" si="5"/>
        <v>5</v>
      </c>
      <c r="R19">
        <f t="shared" si="6"/>
        <v>5.6500000000000057</v>
      </c>
      <c r="S19">
        <f t="shared" si="7"/>
        <v>0.88495575221238854</v>
      </c>
      <c r="T19" t="str">
        <f t="shared" si="8"/>
        <v>UP</v>
      </c>
      <c r="U19" t="str">
        <f t="shared" si="9"/>
        <v>No T+M+I</v>
      </c>
      <c r="V19">
        <v>102.45661232918063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99.45</v>
      </c>
      <c r="D20">
        <v>101.8</v>
      </c>
      <c r="E20">
        <v>97.5</v>
      </c>
      <c r="F20">
        <v>100</v>
      </c>
      <c r="G20">
        <f>_xll.TA_TYPPRICE(D20,E20,F20)</f>
        <v>99.766666666666666</v>
      </c>
      <c r="H20">
        <v>99.896637725830089</v>
      </c>
      <c r="I20" t="str">
        <f t="shared" si="0"/>
        <v>UP</v>
      </c>
      <c r="J20">
        <v>103.95746194110473</v>
      </c>
      <c r="K20">
        <v>99.764812829977032</v>
      </c>
      <c r="L20" t="str">
        <f t="shared" si="1"/>
        <v>No Confirmation</v>
      </c>
      <c r="M20" t="str">
        <f t="shared" si="2"/>
        <v>No Trend</v>
      </c>
      <c r="N20">
        <v>33.438275769379558</v>
      </c>
      <c r="O20" t="str">
        <f t="shared" si="3"/>
        <v>DOWN</v>
      </c>
      <c r="P20" t="str">
        <f t="shared" si="4"/>
        <v>No Trend + Momentum</v>
      </c>
      <c r="Q20">
        <f t="shared" si="5"/>
        <v>2.5</v>
      </c>
      <c r="R20">
        <f t="shared" si="6"/>
        <v>4.2999999999999972</v>
      </c>
      <c r="S20">
        <f t="shared" si="7"/>
        <v>0.58139534883720967</v>
      </c>
      <c r="T20" t="str">
        <f t="shared" si="8"/>
        <v>No Indication</v>
      </c>
      <c r="U20" t="str">
        <f t="shared" si="9"/>
        <v>No T+M+I</v>
      </c>
      <c r="V20">
        <v>102.07867197084515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99.5</v>
      </c>
      <c r="D21">
        <v>101.7</v>
      </c>
      <c r="E21">
        <v>98.6</v>
      </c>
      <c r="F21">
        <v>101</v>
      </c>
      <c r="G21">
        <f>_xll.TA_TYPPRICE(D21,E21,F21)</f>
        <v>100.43333333333334</v>
      </c>
      <c r="H21">
        <v>100.16498552958171</v>
      </c>
      <c r="I21" t="str">
        <f t="shared" si="0"/>
        <v>UP</v>
      </c>
      <c r="J21">
        <v>103.45580373197035</v>
      </c>
      <c r="K21">
        <v>99.505965534426579</v>
      </c>
      <c r="L21" t="str">
        <f t="shared" si="1"/>
        <v>No Confirmation</v>
      </c>
      <c r="M21" t="str">
        <f t="shared" si="2"/>
        <v>No Trend</v>
      </c>
      <c r="N21">
        <v>43.812547737158489</v>
      </c>
      <c r="O21" t="str">
        <f t="shared" si="3"/>
        <v>No Momentum</v>
      </c>
      <c r="P21" t="str">
        <f t="shared" si="4"/>
        <v>No Trend + Momentum</v>
      </c>
      <c r="Q21">
        <f t="shared" si="5"/>
        <v>2.4000000000000057</v>
      </c>
      <c r="R21">
        <f t="shared" si="6"/>
        <v>3.1000000000000085</v>
      </c>
      <c r="S21">
        <f t="shared" si="7"/>
        <v>0.77419354838709653</v>
      </c>
      <c r="T21" t="str">
        <f t="shared" si="8"/>
        <v>No Indication</v>
      </c>
      <c r="U21" t="str">
        <f t="shared" si="9"/>
        <v>No T+M+I</v>
      </c>
      <c r="V21">
        <v>101.91272243686898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99.8</v>
      </c>
      <c r="D22">
        <v>102.1</v>
      </c>
      <c r="E22">
        <v>98.1</v>
      </c>
      <c r="F22">
        <v>99</v>
      </c>
      <c r="G22">
        <f>_xll.TA_TYPPRICE(D22,E22,F22)</f>
        <v>99.733333333333334</v>
      </c>
      <c r="H22">
        <v>99.949159431457531</v>
      </c>
      <c r="I22" t="str">
        <f t="shared" si="0"/>
        <v>DOWN</v>
      </c>
      <c r="J22">
        <v>103.15451401375472</v>
      </c>
      <c r="K22">
        <v>99.193528748998446</v>
      </c>
      <c r="L22" t="str">
        <f t="shared" si="1"/>
        <v>DOWN</v>
      </c>
      <c r="M22" t="str">
        <f t="shared" si="2"/>
        <v>DOWN</v>
      </c>
      <c r="N22">
        <v>31.527789856570802</v>
      </c>
      <c r="O22" t="str">
        <f t="shared" si="3"/>
        <v>DOWN</v>
      </c>
      <c r="P22" t="str">
        <f t="shared" si="4"/>
        <v>DOWN</v>
      </c>
      <c r="Q22">
        <f t="shared" si="5"/>
        <v>0.90000000000000568</v>
      </c>
      <c r="R22">
        <f t="shared" si="6"/>
        <v>4</v>
      </c>
      <c r="S22">
        <f t="shared" si="7"/>
        <v>0.22500000000000142</v>
      </c>
      <c r="T22" t="str">
        <f t="shared" si="8"/>
        <v>No Indication</v>
      </c>
      <c r="U22" t="str">
        <f t="shared" si="9"/>
        <v>No T+M+I</v>
      </c>
      <c r="V22">
        <v>101.46461129273528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107</v>
      </c>
      <c r="D23">
        <v>108.9</v>
      </c>
      <c r="E23">
        <v>104.75</v>
      </c>
      <c r="F23">
        <v>106</v>
      </c>
      <c r="G23">
        <f>_xll.TA_TYPPRICE(D23,E23,F23)</f>
        <v>106.55</v>
      </c>
      <c r="H23">
        <v>103.24957971572877</v>
      </c>
      <c r="I23" t="str">
        <f t="shared" si="0"/>
        <v>UP</v>
      </c>
      <c r="J23">
        <v>104.43128867736479</v>
      </c>
      <c r="K23">
        <v>100.4283001381099</v>
      </c>
      <c r="L23" t="str">
        <f t="shared" si="1"/>
        <v>UP</v>
      </c>
      <c r="M23" t="str">
        <f t="shared" si="2"/>
        <v>UP</v>
      </c>
      <c r="N23">
        <v>69.249771428747778</v>
      </c>
      <c r="O23" t="str">
        <f t="shared" si="3"/>
        <v>UP</v>
      </c>
      <c r="P23" t="str">
        <f t="shared" si="4"/>
        <v>UP</v>
      </c>
      <c r="Q23">
        <f t="shared" si="5"/>
        <v>1.25</v>
      </c>
      <c r="R23">
        <f t="shared" si="6"/>
        <v>4.1500000000000057</v>
      </c>
      <c r="S23">
        <f t="shared" si="7"/>
        <v>0.30120481927710802</v>
      </c>
      <c r="T23" t="str">
        <f t="shared" si="8"/>
        <v>No Indication</v>
      </c>
      <c r="U23" t="str">
        <f t="shared" si="9"/>
        <v>No T+M+I</v>
      </c>
      <c r="V23">
        <v>102.16236340154524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106.5</v>
      </c>
      <c r="D24">
        <v>108.95</v>
      </c>
      <c r="E24">
        <v>105.3</v>
      </c>
      <c r="F24">
        <v>107</v>
      </c>
      <c r="G24">
        <f>_xll.TA_TYPPRICE(D24,E24,F24)</f>
        <v>107.08333333333333</v>
      </c>
      <c r="H24">
        <v>105.16645652453104</v>
      </c>
      <c r="I24" t="str">
        <f t="shared" si="0"/>
        <v>UP</v>
      </c>
      <c r="J24">
        <v>105.4354467490615</v>
      </c>
      <c r="K24">
        <v>101.51090010741882</v>
      </c>
      <c r="L24" t="str">
        <f t="shared" si="1"/>
        <v>UP</v>
      </c>
      <c r="M24" t="str">
        <f t="shared" si="2"/>
        <v>UP</v>
      </c>
      <c r="N24">
        <v>72.003931471300703</v>
      </c>
      <c r="O24" t="str">
        <f t="shared" si="3"/>
        <v>UP</v>
      </c>
      <c r="P24" t="str">
        <f t="shared" si="4"/>
        <v>UP</v>
      </c>
      <c r="Q24">
        <f t="shared" si="5"/>
        <v>1.7000000000000028</v>
      </c>
      <c r="R24">
        <f t="shared" si="6"/>
        <v>3.6500000000000057</v>
      </c>
      <c r="S24">
        <f t="shared" si="7"/>
        <v>0.46575342465753428</v>
      </c>
      <c r="T24" t="str">
        <f t="shared" si="8"/>
        <v>No Indication</v>
      </c>
      <c r="U24" t="str">
        <f t="shared" si="9"/>
        <v>No T+M+I</v>
      </c>
      <c r="V24">
        <v>102.90661518592289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107.65</v>
      </c>
      <c r="D25">
        <v>108.2</v>
      </c>
      <c r="E25">
        <v>105.55</v>
      </c>
      <c r="F25">
        <v>106</v>
      </c>
      <c r="G25">
        <f>_xll.TA_TYPPRICE(D25,E25,F25)</f>
        <v>106.58333333333333</v>
      </c>
      <c r="H25">
        <v>105.87489492893218</v>
      </c>
      <c r="I25" t="str">
        <f t="shared" si="0"/>
        <v>UP</v>
      </c>
      <c r="J25">
        <v>106.04979191593672</v>
      </c>
      <c r="K25">
        <v>102.40847786132575</v>
      </c>
      <c r="L25" t="str">
        <f t="shared" si="1"/>
        <v>No Confirmation</v>
      </c>
      <c r="M25" t="str">
        <f t="shared" si="2"/>
        <v>No Trend</v>
      </c>
      <c r="N25">
        <v>64.754247145372162</v>
      </c>
      <c r="O25" t="str">
        <f t="shared" si="3"/>
        <v>UP</v>
      </c>
      <c r="P25" t="str">
        <f t="shared" si="4"/>
        <v>No Trend + Momentum</v>
      </c>
      <c r="Q25">
        <f t="shared" si="5"/>
        <v>0.45000000000000284</v>
      </c>
      <c r="R25">
        <f t="shared" si="6"/>
        <v>2.6500000000000057</v>
      </c>
      <c r="S25">
        <f t="shared" si="7"/>
        <v>0.16981132075471769</v>
      </c>
      <c r="T25" t="str">
        <f t="shared" si="8"/>
        <v>DOWN</v>
      </c>
      <c r="U25" t="str">
        <f t="shared" si="9"/>
        <v>No T+M+I</v>
      </c>
      <c r="V25">
        <v>103.38252054193475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104.7</v>
      </c>
      <c r="D26">
        <v>106.8</v>
      </c>
      <c r="E26">
        <v>104.4</v>
      </c>
      <c r="F26">
        <v>107</v>
      </c>
      <c r="G26">
        <f>_xll.TA_TYPPRICE(D26,E26,F26)</f>
        <v>106.06666666666666</v>
      </c>
      <c r="H26">
        <v>105.97078079779942</v>
      </c>
      <c r="I26" t="str">
        <f t="shared" si="0"/>
        <v>UP</v>
      </c>
      <c r="J26">
        <v>106.21650482350634</v>
      </c>
      <c r="K26">
        <v>102.8510383365867</v>
      </c>
      <c r="L26" t="str">
        <f t="shared" si="1"/>
        <v>UP</v>
      </c>
      <c r="M26" t="str">
        <f t="shared" si="2"/>
        <v>UP</v>
      </c>
      <c r="N26">
        <v>68.694253834117319</v>
      </c>
      <c r="O26" t="str">
        <f t="shared" si="3"/>
        <v>UP</v>
      </c>
      <c r="P26" t="str">
        <f t="shared" si="4"/>
        <v>UP</v>
      </c>
      <c r="Q26">
        <f t="shared" si="5"/>
        <v>2.5999999999999943</v>
      </c>
      <c r="R26">
        <f t="shared" si="6"/>
        <v>2.3999999999999915</v>
      </c>
      <c r="S26">
        <f t="shared" si="7"/>
        <v>1.0833333333333348</v>
      </c>
      <c r="T26" t="str">
        <f t="shared" si="8"/>
        <v>UP</v>
      </c>
      <c r="U26" t="str">
        <f t="shared" si="9"/>
        <v>UP</v>
      </c>
      <c r="V26">
        <v>103.93905584317557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106.45</v>
      </c>
      <c r="D27">
        <v>107.3</v>
      </c>
      <c r="E27">
        <v>104.6</v>
      </c>
      <c r="F27">
        <v>107</v>
      </c>
      <c r="G27">
        <f>_xll.TA_TYPPRICE(D27,E27,F27)</f>
        <v>106.3</v>
      </c>
      <c r="H27">
        <v>106.13539039889972</v>
      </c>
      <c r="I27" t="str">
        <f t="shared" si="0"/>
        <v>UP</v>
      </c>
      <c r="J27">
        <v>106.45728152939382</v>
      </c>
      <c r="K27">
        <v>103.23969648401187</v>
      </c>
      <c r="L27" t="str">
        <f t="shared" si="1"/>
        <v>UP</v>
      </c>
      <c r="M27" t="str">
        <f t="shared" si="2"/>
        <v>UP</v>
      </c>
      <c r="N27">
        <v>68.694253834117319</v>
      </c>
      <c r="O27" t="str">
        <f t="shared" si="3"/>
        <v>UP</v>
      </c>
      <c r="P27" t="str">
        <f t="shared" si="4"/>
        <v>UP</v>
      </c>
      <c r="Q27">
        <f t="shared" si="5"/>
        <v>2.4000000000000057</v>
      </c>
      <c r="R27">
        <f t="shared" si="6"/>
        <v>2.7000000000000028</v>
      </c>
      <c r="S27">
        <f t="shared" si="7"/>
        <v>0.88888888888889006</v>
      </c>
      <c r="T27" t="str">
        <f t="shared" si="8"/>
        <v>UP</v>
      </c>
      <c r="U27" t="str">
        <f t="shared" si="9"/>
        <v>UP</v>
      </c>
      <c r="V27">
        <v>104.40997032884087</v>
      </c>
      <c r="W27">
        <v>103.76923076923077</v>
      </c>
      <c r="X27">
        <f t="shared" si="10"/>
        <v>0.64073955961009688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107.2</v>
      </c>
      <c r="D28">
        <v>107.3</v>
      </c>
      <c r="E28">
        <v>104.8</v>
      </c>
      <c r="F28">
        <v>106</v>
      </c>
      <c r="G28">
        <f>_xll.TA_TYPPRICE(D28,E28,F28)</f>
        <v>106.03333333333335</v>
      </c>
      <c r="H28">
        <v>106.08436186611652</v>
      </c>
      <c r="I28" t="str">
        <f t="shared" si="0"/>
        <v>DOWN</v>
      </c>
      <c r="J28">
        <v>106.64455230063965</v>
      </c>
      <c r="K28">
        <v>103.5864305986759</v>
      </c>
      <c r="L28" t="str">
        <f t="shared" si="1"/>
        <v>No Confirmation</v>
      </c>
      <c r="M28" t="str">
        <f t="shared" si="2"/>
        <v>No Trend</v>
      </c>
      <c r="N28">
        <v>58.479781533514149</v>
      </c>
      <c r="O28" t="str">
        <f t="shared" si="3"/>
        <v>No Momentum</v>
      </c>
      <c r="P28" t="str">
        <f t="shared" si="4"/>
        <v>No Trend + Momentum</v>
      </c>
      <c r="Q28">
        <f t="shared" si="5"/>
        <v>1.2000000000000028</v>
      </c>
      <c r="R28">
        <f t="shared" si="6"/>
        <v>2.5</v>
      </c>
      <c r="S28">
        <f t="shared" si="7"/>
        <v>0.48000000000000115</v>
      </c>
      <c r="T28" t="str">
        <f t="shared" si="8"/>
        <v>No Indication</v>
      </c>
      <c r="U28" t="str">
        <f t="shared" si="9"/>
        <v>No T+M+I</v>
      </c>
      <c r="V28">
        <v>104.65459027824997</v>
      </c>
      <c r="W28">
        <v>103.93447293447294</v>
      </c>
      <c r="X28">
        <f t="shared" si="10"/>
        <v>0.72011734377703362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105.8</v>
      </c>
      <c r="D29">
        <v>107</v>
      </c>
      <c r="E29">
        <v>104.5</v>
      </c>
      <c r="F29">
        <v>105</v>
      </c>
      <c r="G29">
        <f>_xll.TA_TYPPRICE(D29,E29,F29)</f>
        <v>105.5</v>
      </c>
      <c r="H29">
        <v>105.79218093305826</v>
      </c>
      <c r="I29" t="str">
        <f t="shared" si="0"/>
        <v>DOWN</v>
      </c>
      <c r="J29">
        <v>106.72354067827528</v>
      </c>
      <c r="K29">
        <v>103.78944602119238</v>
      </c>
      <c r="L29" t="str">
        <f t="shared" si="1"/>
        <v>No Confirmation</v>
      </c>
      <c r="M29" t="str">
        <f t="shared" si="2"/>
        <v>No Trend</v>
      </c>
      <c r="N29">
        <v>49.313888469467294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2.5</v>
      </c>
      <c r="S29">
        <f t="shared" si="7"/>
        <v>0.2</v>
      </c>
      <c r="T29" t="str">
        <f t="shared" si="8"/>
        <v>No Indication</v>
      </c>
      <c r="U29" t="str">
        <f t="shared" si="9"/>
        <v>No T+M+I</v>
      </c>
      <c r="V29">
        <v>104.70773023544228</v>
      </c>
      <c r="W29">
        <v>104.01340086525272</v>
      </c>
      <c r="X29">
        <f t="shared" si="10"/>
        <v>0.69432937018956409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105.45</v>
      </c>
      <c r="D30">
        <v>106.15</v>
      </c>
      <c r="E30">
        <v>104</v>
      </c>
      <c r="F30">
        <v>104</v>
      </c>
      <c r="G30">
        <f>_xll.TA_TYPPRICE(D30,E30,F30)</f>
        <v>104.71666666666665</v>
      </c>
      <c r="H30">
        <v>105.25442379986245</v>
      </c>
      <c r="I30" t="str">
        <f t="shared" si="0"/>
        <v>DOWN</v>
      </c>
      <c r="J30">
        <v>106.59608719421411</v>
      </c>
      <c r="K30">
        <v>103.83623579426073</v>
      </c>
      <c r="L30" t="str">
        <f t="shared" si="1"/>
        <v>No Confirmation</v>
      </c>
      <c r="M30" t="str">
        <f t="shared" si="2"/>
        <v>No Trend</v>
      </c>
      <c r="N30">
        <v>41.235101978824233</v>
      </c>
      <c r="O30" t="str">
        <f t="shared" si="3"/>
        <v>No Momentum</v>
      </c>
      <c r="P30" t="str">
        <f t="shared" si="4"/>
        <v>No Trend + Momentum</v>
      </c>
      <c r="Q30">
        <f t="shared" si="5"/>
        <v>0</v>
      </c>
      <c r="R30">
        <f t="shared" si="6"/>
        <v>2.1500000000000057</v>
      </c>
      <c r="S30">
        <f t="shared" si="7"/>
        <v>0</v>
      </c>
      <c r="T30" t="str">
        <f t="shared" si="8"/>
        <v>DOWN</v>
      </c>
      <c r="U30" t="str">
        <f t="shared" si="9"/>
        <v>No T+M+I</v>
      </c>
      <c r="V30">
        <v>104.59884866075886</v>
      </c>
      <c r="W30">
        <v>104.01240820856734</v>
      </c>
      <c r="X30">
        <f t="shared" si="10"/>
        <v>0.58644045219152474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104.5</v>
      </c>
      <c r="D31">
        <v>105.75</v>
      </c>
      <c r="E31">
        <v>103.2</v>
      </c>
      <c r="F31">
        <v>104</v>
      </c>
      <c r="G31">
        <f>_xll.TA_TYPPRICE(D31,E31,F31)</f>
        <v>104.31666666666666</v>
      </c>
      <c r="H31">
        <v>104.78554523326456</v>
      </c>
      <c r="I31" t="str">
        <f t="shared" si="0"/>
        <v>DOWN</v>
      </c>
      <c r="J31">
        <v>106.40806781772208</v>
      </c>
      <c r="K31">
        <v>103.69485006220279</v>
      </c>
      <c r="L31" t="str">
        <f t="shared" si="1"/>
        <v>No Confirmation</v>
      </c>
      <c r="M31" t="str">
        <f t="shared" si="2"/>
        <v>No Trend</v>
      </c>
      <c r="N31">
        <v>41.235101978824233</v>
      </c>
      <c r="O31" t="str">
        <f t="shared" si="3"/>
        <v>No Momentum</v>
      </c>
      <c r="P31" t="str">
        <f t="shared" si="4"/>
        <v>No Trend + Momentum</v>
      </c>
      <c r="Q31">
        <f t="shared" si="5"/>
        <v>0.79999999999999716</v>
      </c>
      <c r="R31">
        <f t="shared" si="6"/>
        <v>2.5499999999999972</v>
      </c>
      <c r="S31">
        <f t="shared" si="7"/>
        <v>0.31372549019607765</v>
      </c>
      <c r="T31" t="str">
        <f t="shared" si="8"/>
        <v>No Indication</v>
      </c>
      <c r="U31" t="str">
        <f t="shared" si="9"/>
        <v>No T+M+I</v>
      </c>
      <c r="V31">
        <v>104.50671809756518</v>
      </c>
      <c r="W31">
        <v>104.01148908200679</v>
      </c>
      <c r="X31">
        <f t="shared" si="10"/>
        <v>0.49522901555839383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104.6</v>
      </c>
      <c r="D32">
        <v>105.35</v>
      </c>
      <c r="E32">
        <v>104.05</v>
      </c>
      <c r="F32">
        <v>104</v>
      </c>
      <c r="G32">
        <f>_xll.TA_TYPPRICE(D32,E32,F32)</f>
        <v>104.46666666666665</v>
      </c>
      <c r="H32">
        <v>104.62610594996561</v>
      </c>
      <c r="I32" t="str">
        <f t="shared" si="0"/>
        <v>DOWN</v>
      </c>
      <c r="J32">
        <v>106.17294163600606</v>
      </c>
      <c r="K32">
        <v>103.77377227060217</v>
      </c>
      <c r="L32" t="str">
        <f t="shared" si="1"/>
        <v>No Confirmation</v>
      </c>
      <c r="M32" t="str">
        <f t="shared" si="2"/>
        <v>No Trend</v>
      </c>
      <c r="N32">
        <v>41.235101978824233</v>
      </c>
      <c r="O32" t="str">
        <f t="shared" si="3"/>
        <v>No Momentum</v>
      </c>
      <c r="P32" t="str">
        <f t="shared" si="4"/>
        <v>No Trend + Momentum</v>
      </c>
      <c r="Q32">
        <f t="shared" si="5"/>
        <v>-4.9999999999997158E-2</v>
      </c>
      <c r="R32">
        <f t="shared" si="6"/>
        <v>1.2999999999999972</v>
      </c>
      <c r="S32">
        <f t="shared" si="7"/>
        <v>-3.8461538461536361E-2</v>
      </c>
      <c r="T32" t="str">
        <f t="shared" si="8"/>
        <v>DOWN</v>
      </c>
      <c r="U32" t="str">
        <f t="shared" si="9"/>
        <v>No T+M+I</v>
      </c>
      <c r="V32">
        <v>104.42876146717055</v>
      </c>
      <c r="W32">
        <v>104.01063803889518</v>
      </c>
      <c r="X32">
        <f t="shared" si="10"/>
        <v>0.41812342827536497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104.95</v>
      </c>
      <c r="D33">
        <v>105</v>
      </c>
      <c r="E33">
        <v>103</v>
      </c>
      <c r="F33">
        <v>104</v>
      </c>
      <c r="G33">
        <f>_xll.TA_TYPPRICE(D33,E33,F33)</f>
        <v>104</v>
      </c>
      <c r="H33">
        <v>104.31305297498281</v>
      </c>
      <c r="I33" t="str">
        <f t="shared" si="0"/>
        <v>DOWN</v>
      </c>
      <c r="J33">
        <v>105.91228793911583</v>
      </c>
      <c r="K33">
        <v>103.60182287713502</v>
      </c>
      <c r="L33" t="str">
        <f t="shared" si="1"/>
        <v>No Confirmation</v>
      </c>
      <c r="M33" t="str">
        <f t="shared" si="2"/>
        <v>No Trend</v>
      </c>
      <c r="N33">
        <v>41.235101978824233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2</v>
      </c>
      <c r="S33">
        <f t="shared" si="7"/>
        <v>0.5</v>
      </c>
      <c r="T33" t="str">
        <f t="shared" si="8"/>
        <v>No Indication</v>
      </c>
      <c r="U33" t="str">
        <f t="shared" si="9"/>
        <v>No T+M+I</v>
      </c>
      <c r="V33">
        <v>104.36279816452893</v>
      </c>
      <c r="W33">
        <v>104.00985003601406</v>
      </c>
      <c r="X33">
        <f t="shared" si="10"/>
        <v>0.35294812851486768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103.55</v>
      </c>
      <c r="D34">
        <v>104.25</v>
      </c>
      <c r="E34">
        <v>101.2</v>
      </c>
      <c r="F34">
        <v>101</v>
      </c>
      <c r="G34">
        <f>_xll.TA_TYPPRICE(D34,E34,F34)</f>
        <v>102.14999999999999</v>
      </c>
      <c r="H34">
        <v>103.23152648749141</v>
      </c>
      <c r="I34" t="str">
        <f t="shared" si="0"/>
        <v>DOWN</v>
      </c>
      <c r="J34">
        <v>105.54289061931232</v>
      </c>
      <c r="K34">
        <v>103.06808445999391</v>
      </c>
      <c r="L34" t="str">
        <f t="shared" si="1"/>
        <v>DOWN</v>
      </c>
      <c r="M34" t="str">
        <f t="shared" si="2"/>
        <v>DOWN</v>
      </c>
      <c r="N34">
        <v>18.744241774773233</v>
      </c>
      <c r="O34" t="str">
        <f t="shared" si="3"/>
        <v>DOWN</v>
      </c>
      <c r="P34" t="str">
        <f t="shared" si="4"/>
        <v>DOWN</v>
      </c>
      <c r="Q34">
        <f t="shared" si="5"/>
        <v>-0.20000000000000284</v>
      </c>
      <c r="R34">
        <f t="shared" si="6"/>
        <v>3.0499999999999972</v>
      </c>
      <c r="S34">
        <f t="shared" si="7"/>
        <v>-6.5573770491804267E-2</v>
      </c>
      <c r="T34" t="str">
        <f t="shared" si="8"/>
        <v>DOWN</v>
      </c>
      <c r="U34" t="str">
        <f t="shared" si="9"/>
        <v>DOWN</v>
      </c>
      <c r="V34">
        <v>103.84544460075524</v>
      </c>
      <c r="W34">
        <v>103.78689818149449</v>
      </c>
      <c r="X34">
        <f t="shared" si="10"/>
        <v>5.8546419260750326E-2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101.3</v>
      </c>
      <c r="D35">
        <v>103.65</v>
      </c>
      <c r="E35">
        <v>101.3</v>
      </c>
      <c r="F35">
        <v>102</v>
      </c>
      <c r="G35">
        <f>_xll.TA_TYPPRICE(D35,E35,F35)</f>
        <v>102.31666666666666</v>
      </c>
      <c r="H35">
        <v>102.77409657707904</v>
      </c>
      <c r="I35" t="str">
        <f t="shared" si="0"/>
        <v>DOWN</v>
      </c>
      <c r="J35">
        <v>105.12224825946514</v>
      </c>
      <c r="K35">
        <v>102.67517680221749</v>
      </c>
      <c r="L35" t="str">
        <f t="shared" si="1"/>
        <v>DOWN</v>
      </c>
      <c r="M35" t="str">
        <f t="shared" si="2"/>
        <v>DOWN</v>
      </c>
      <c r="N35">
        <v>33.791051867453106</v>
      </c>
      <c r="O35" t="str">
        <f t="shared" si="3"/>
        <v>DOWN</v>
      </c>
      <c r="P35" t="str">
        <f t="shared" si="4"/>
        <v>DOWN</v>
      </c>
      <c r="Q35">
        <f t="shared" si="5"/>
        <v>0.70000000000000284</v>
      </c>
      <c r="R35">
        <f t="shared" si="6"/>
        <v>2.3500000000000085</v>
      </c>
      <c r="S35">
        <f t="shared" si="7"/>
        <v>0.29787234042553207</v>
      </c>
      <c r="T35" t="str">
        <f t="shared" si="8"/>
        <v>No Indication</v>
      </c>
      <c r="U35" t="str">
        <f t="shared" si="9"/>
        <v>No T+M+I</v>
      </c>
      <c r="V35">
        <v>103.5615300467929</v>
      </c>
      <c r="W35">
        <v>103.65453535323564</v>
      </c>
      <c r="X35">
        <f t="shared" si="10"/>
        <v>-9.3005306442748292E-2</v>
      </c>
      <c r="Y35">
        <v>0.43038537899276086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103</v>
      </c>
      <c r="D36">
        <v>107.8</v>
      </c>
      <c r="E36">
        <v>103</v>
      </c>
      <c r="F36">
        <v>107</v>
      </c>
      <c r="G36">
        <f>_xll.TA_TYPPRICE(D36,E36,F36)</f>
        <v>105.93333333333334</v>
      </c>
      <c r="H36">
        <v>104.35371495520619</v>
      </c>
      <c r="I36" t="str">
        <f t="shared" si="0"/>
        <v>UP</v>
      </c>
      <c r="J36">
        <v>105.71730420180621</v>
      </c>
      <c r="K36">
        <v>102.74735973505805</v>
      </c>
      <c r="L36" t="str">
        <f t="shared" si="1"/>
        <v>UP</v>
      </c>
      <c r="M36" t="str">
        <f t="shared" si="2"/>
        <v>UP</v>
      </c>
      <c r="N36">
        <v>69.310269249752125</v>
      </c>
      <c r="O36" t="str">
        <f t="shared" si="3"/>
        <v>UP</v>
      </c>
      <c r="P36" t="str">
        <f t="shared" si="4"/>
        <v>UP</v>
      </c>
      <c r="Q36">
        <f t="shared" si="5"/>
        <v>4</v>
      </c>
      <c r="R36">
        <f t="shared" si="6"/>
        <v>4.7999999999999972</v>
      </c>
      <c r="S36">
        <f t="shared" si="7"/>
        <v>0.83333333333333381</v>
      </c>
      <c r="T36" t="str">
        <f t="shared" si="8"/>
        <v>UP</v>
      </c>
      <c r="U36" t="str">
        <f t="shared" si="9"/>
        <v>UP</v>
      </c>
      <c r="V36">
        <v>104.09052542420937</v>
      </c>
      <c r="W36">
        <v>103.90234754929226</v>
      </c>
      <c r="X36">
        <f t="shared" si="10"/>
        <v>0.18817787491711613</v>
      </c>
      <c r="Y36">
        <v>0.38194387817763192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107.3</v>
      </c>
      <c r="D37">
        <v>112</v>
      </c>
      <c r="E37">
        <v>107.3</v>
      </c>
      <c r="F37">
        <v>110</v>
      </c>
      <c r="G37">
        <f>_xll.TA_TYPPRICE(D37,E37,F37)</f>
        <v>109.76666666666667</v>
      </c>
      <c r="H37">
        <v>107.06019081093643</v>
      </c>
      <c r="I37" t="str">
        <f t="shared" si="0"/>
        <v>UP</v>
      </c>
      <c r="J37">
        <v>107.11345882362706</v>
      </c>
      <c r="K37">
        <v>103.75905757171182</v>
      </c>
      <c r="L37" t="str">
        <f t="shared" si="1"/>
        <v>UP</v>
      </c>
      <c r="M37" t="str">
        <f t="shared" si="2"/>
        <v>UP</v>
      </c>
      <c r="N37">
        <v>78.115555666722145</v>
      </c>
      <c r="O37" t="str">
        <f t="shared" si="3"/>
        <v>UP</v>
      </c>
      <c r="P37" t="str">
        <f t="shared" si="4"/>
        <v>UP</v>
      </c>
      <c r="Q37">
        <f t="shared" si="5"/>
        <v>2.7000000000000028</v>
      </c>
      <c r="R37">
        <f t="shared" si="6"/>
        <v>4.7000000000000028</v>
      </c>
      <c r="S37">
        <f t="shared" si="7"/>
        <v>0.57446808510638325</v>
      </c>
      <c r="T37" t="str">
        <f t="shared" si="8"/>
        <v>No Indication</v>
      </c>
      <c r="U37" t="str">
        <f t="shared" si="9"/>
        <v>No T+M+I</v>
      </c>
      <c r="V37">
        <v>104.99967535894639</v>
      </c>
      <c r="W37">
        <v>104.35402550860394</v>
      </c>
      <c r="X37">
        <f t="shared" si="10"/>
        <v>0.64564985034245126</v>
      </c>
      <c r="Y37">
        <v>0.4346850726105958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109.45</v>
      </c>
      <c r="D38">
        <v>109.95</v>
      </c>
      <c r="E38">
        <v>102.2</v>
      </c>
      <c r="F38">
        <v>104</v>
      </c>
      <c r="G38">
        <f>_xll.TA_TYPPRICE(D38,E38,F38)</f>
        <v>105.38333333333333</v>
      </c>
      <c r="H38">
        <v>106.22176207213488</v>
      </c>
      <c r="I38" t="str">
        <f t="shared" si="0"/>
        <v>DOWN</v>
      </c>
      <c r="J38">
        <v>107.74380130726549</v>
      </c>
      <c r="K38">
        <v>103.41260033355364</v>
      </c>
      <c r="L38" t="str">
        <f t="shared" si="1"/>
        <v>No Confirmation</v>
      </c>
      <c r="M38" t="str">
        <f t="shared" si="2"/>
        <v>No Trend</v>
      </c>
      <c r="N38">
        <v>45.487880976533837</v>
      </c>
      <c r="O38" t="str">
        <f t="shared" si="3"/>
        <v>No Momentum</v>
      </c>
      <c r="P38" t="str">
        <f t="shared" si="4"/>
        <v>No Trend + Momentum</v>
      </c>
      <c r="Q38">
        <f t="shared" si="5"/>
        <v>1.7999999999999972</v>
      </c>
      <c r="R38">
        <f t="shared" si="6"/>
        <v>7.75</v>
      </c>
      <c r="S38">
        <f t="shared" si="7"/>
        <v>0.23225806451612865</v>
      </c>
      <c r="T38" t="str">
        <f t="shared" si="8"/>
        <v>No Indication</v>
      </c>
      <c r="U38" t="str">
        <f t="shared" si="9"/>
        <v>No T+M+I</v>
      </c>
      <c r="V38">
        <v>104.84587914987772</v>
      </c>
      <c r="W38">
        <v>104.32780139685551</v>
      </c>
      <c r="X38">
        <f t="shared" si="10"/>
        <v>0.5180777530222116</v>
      </c>
      <c r="Y38">
        <v>0.45136360869291897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104.65</v>
      </c>
      <c r="D39">
        <v>107.6</v>
      </c>
      <c r="E39">
        <v>104</v>
      </c>
      <c r="F39">
        <v>105</v>
      </c>
      <c r="G39">
        <f>_xll.TA_TYPPRICE(D39,E39,F39)</f>
        <v>105.53333333333335</v>
      </c>
      <c r="H39">
        <v>105.87754770273412</v>
      </c>
      <c r="I39" t="str">
        <f t="shared" si="0"/>
        <v>DOWN</v>
      </c>
      <c r="J39">
        <v>107.71184546120649</v>
      </c>
      <c r="K39">
        <v>103.54313359276394</v>
      </c>
      <c r="L39" t="str">
        <f t="shared" si="1"/>
        <v>No Confirmation</v>
      </c>
      <c r="M39" t="str">
        <f t="shared" si="2"/>
        <v>No Trend</v>
      </c>
      <c r="N39">
        <v>49.85167082552713</v>
      </c>
      <c r="O39" t="str">
        <f t="shared" si="3"/>
        <v>No Momentum</v>
      </c>
      <c r="P39" t="str">
        <f t="shared" si="4"/>
        <v>No Trend + Momentum</v>
      </c>
      <c r="Q39">
        <f t="shared" si="5"/>
        <v>1</v>
      </c>
      <c r="R39">
        <f t="shared" si="6"/>
        <v>3.5999999999999943</v>
      </c>
      <c r="S39">
        <f t="shared" si="7"/>
        <v>0.27777777777777823</v>
      </c>
      <c r="T39" t="str">
        <f t="shared" si="8"/>
        <v>No Indication</v>
      </c>
      <c r="U39" t="str">
        <f t="shared" si="9"/>
        <v>No T+M+I</v>
      </c>
      <c r="V39">
        <v>104.86959004989653</v>
      </c>
      <c r="W39">
        <v>104.37759388597732</v>
      </c>
      <c r="X39">
        <f t="shared" si="10"/>
        <v>0.49199616391921097</v>
      </c>
      <c r="Y39">
        <v>0.45949011973817738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104.5</v>
      </c>
      <c r="D40">
        <v>104.5</v>
      </c>
      <c r="E40">
        <v>100.1</v>
      </c>
      <c r="F40">
        <v>101</v>
      </c>
      <c r="G40">
        <f>_xll.TA_TYPPRICE(D40,E40,F40)</f>
        <v>101.86666666666667</v>
      </c>
      <c r="H40">
        <v>103.8721071847004</v>
      </c>
      <c r="I40" t="str">
        <f t="shared" si="0"/>
        <v>DOWN</v>
      </c>
      <c r="J40">
        <v>106.99810202538283</v>
      </c>
      <c r="K40">
        <v>102.77799279437195</v>
      </c>
      <c r="L40" t="str">
        <f t="shared" si="1"/>
        <v>DOWN</v>
      </c>
      <c r="M40" t="str">
        <f t="shared" si="2"/>
        <v>DOWN</v>
      </c>
      <c r="N40">
        <v>35.601757910725375</v>
      </c>
      <c r="O40" t="str">
        <f t="shared" si="3"/>
        <v>DOWN</v>
      </c>
      <c r="P40" t="str">
        <f t="shared" si="4"/>
        <v>DOWN</v>
      </c>
      <c r="Q40">
        <f t="shared" si="5"/>
        <v>0.90000000000000568</v>
      </c>
      <c r="R40">
        <f t="shared" si="6"/>
        <v>4.4000000000000057</v>
      </c>
      <c r="S40">
        <f t="shared" si="7"/>
        <v>0.20454545454545559</v>
      </c>
      <c r="T40" t="str">
        <f t="shared" si="8"/>
        <v>No Indication</v>
      </c>
      <c r="U40" t="str">
        <f t="shared" si="9"/>
        <v>No T+M+I</v>
      </c>
      <c r="V40">
        <v>104.27426850375861</v>
      </c>
      <c r="W40">
        <v>104.1274017462753</v>
      </c>
      <c r="X40">
        <f t="shared" si="10"/>
        <v>0.14686675748330913</v>
      </c>
      <c r="Y40">
        <v>0.39696544728720373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101.35</v>
      </c>
      <c r="D41">
        <v>102.15</v>
      </c>
      <c r="E41">
        <v>98</v>
      </c>
      <c r="F41">
        <v>99</v>
      </c>
      <c r="G41">
        <f>_xll.TA_TYPPRICE(D41,E41,F41)</f>
        <v>99.716666666666654</v>
      </c>
      <c r="H41">
        <v>101.79438692568353</v>
      </c>
      <c r="I41" t="str">
        <f t="shared" si="0"/>
        <v>DOWN</v>
      </c>
      <c r="J41">
        <v>105.92074601974221</v>
      </c>
      <c r="K41">
        <v>101.71621661784485</v>
      </c>
      <c r="L41" t="str">
        <f t="shared" si="1"/>
        <v>DOWN</v>
      </c>
      <c r="M41" t="str">
        <f t="shared" si="2"/>
        <v>DOWN</v>
      </c>
      <c r="N41">
        <v>30.205438437393639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4.1500000000000057</v>
      </c>
      <c r="S41">
        <f t="shared" si="7"/>
        <v>0.24096385542168641</v>
      </c>
      <c r="T41" t="str">
        <f t="shared" si="8"/>
        <v>No Indication</v>
      </c>
      <c r="U41" t="str">
        <f t="shared" si="9"/>
        <v>No T+M+I</v>
      </c>
      <c r="V41">
        <v>103.46284258010344</v>
      </c>
      <c r="W41">
        <v>103.74759420951416</v>
      </c>
      <c r="X41">
        <f t="shared" si="10"/>
        <v>-0.28475162941072085</v>
      </c>
      <c r="Y41">
        <v>0.26062203194761879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98.55</v>
      </c>
      <c r="D42">
        <v>101.9</v>
      </c>
      <c r="E42">
        <v>98</v>
      </c>
      <c r="F42">
        <v>99</v>
      </c>
      <c r="G42">
        <f>_xll.TA_TYPPRICE(D42,E42,F42)</f>
        <v>99.633333333333326</v>
      </c>
      <c r="H42">
        <v>100.71386012950842</v>
      </c>
      <c r="I42" t="str">
        <f t="shared" si="0"/>
        <v>DOWN</v>
      </c>
      <c r="J42">
        <v>105.02724690424394</v>
      </c>
      <c r="K42">
        <v>100.89039070276822</v>
      </c>
      <c r="L42" t="str">
        <f t="shared" si="1"/>
        <v>DOWN</v>
      </c>
      <c r="M42" t="str">
        <f t="shared" si="2"/>
        <v>DOWN</v>
      </c>
      <c r="N42">
        <v>30.205438437393646</v>
      </c>
      <c r="O42" t="str">
        <f t="shared" si="3"/>
        <v>DOWN</v>
      </c>
      <c r="P42" t="str">
        <f t="shared" si="4"/>
        <v>DOWN</v>
      </c>
      <c r="Q42">
        <f t="shared" si="5"/>
        <v>1</v>
      </c>
      <c r="R42">
        <f t="shared" si="6"/>
        <v>3.9000000000000057</v>
      </c>
      <c r="S42">
        <f t="shared" si="7"/>
        <v>0.25641025641025605</v>
      </c>
      <c r="T42" t="str">
        <f t="shared" si="8"/>
        <v>No Indication</v>
      </c>
      <c r="U42" t="str">
        <f t="shared" si="9"/>
        <v>No T+M+I</v>
      </c>
      <c r="V42">
        <v>102.77625141393368</v>
      </c>
      <c r="W42">
        <v>103.39592056436497</v>
      </c>
      <c r="X42">
        <f t="shared" si="10"/>
        <v>-0.61966915043129234</v>
      </c>
      <c r="Y42">
        <v>8.4563795471836567E-2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99.95</v>
      </c>
      <c r="D43">
        <v>102.65</v>
      </c>
      <c r="E43">
        <v>99.55</v>
      </c>
      <c r="F43">
        <v>101</v>
      </c>
      <c r="G43">
        <f>_xll.TA_TYPPRICE(D43,E43,F43)</f>
        <v>101.06666666666666</v>
      </c>
      <c r="H43">
        <v>100.89026339808754</v>
      </c>
      <c r="I43" t="str">
        <f t="shared" si="0"/>
        <v>UP</v>
      </c>
      <c r="J43">
        <v>104.49896981441195</v>
      </c>
      <c r="K43">
        <v>100.59252610215306</v>
      </c>
      <c r="L43" t="str">
        <f t="shared" si="1"/>
        <v>No Confirmation</v>
      </c>
      <c r="M43" t="str">
        <f t="shared" si="2"/>
        <v>No Trend</v>
      </c>
      <c r="N43">
        <v>43.57003907769078</v>
      </c>
      <c r="O43" t="str">
        <f t="shared" si="3"/>
        <v>No Momentum</v>
      </c>
      <c r="P43" t="str">
        <f t="shared" si="4"/>
        <v>No Trend + Momentum</v>
      </c>
      <c r="Q43">
        <f t="shared" si="5"/>
        <v>1.4500000000000028</v>
      </c>
      <c r="R43">
        <f t="shared" si="6"/>
        <v>3.1000000000000085</v>
      </c>
      <c r="S43">
        <f t="shared" si="7"/>
        <v>0.46774193548387061</v>
      </c>
      <c r="T43" t="str">
        <f t="shared" si="8"/>
        <v>No Indication</v>
      </c>
      <c r="U43" t="str">
        <f t="shared" si="9"/>
        <v>No T+M+I</v>
      </c>
      <c r="V43">
        <v>102.5029819656362</v>
      </c>
      <c r="W43">
        <v>103.2184449670046</v>
      </c>
      <c r="X43">
        <f t="shared" si="10"/>
        <v>-0.71546300136840557</v>
      </c>
      <c r="Y43">
        <v>-7.5441563896211872E-2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100.35</v>
      </c>
      <c r="D44">
        <v>101.05</v>
      </c>
      <c r="E44">
        <v>99.3</v>
      </c>
      <c r="F44">
        <v>100</v>
      </c>
      <c r="G44">
        <f>_xll.TA_TYPPRICE(D44,E44,F44)</f>
        <v>100.11666666666667</v>
      </c>
      <c r="H44">
        <v>100.50346503237711</v>
      </c>
      <c r="I44" t="str">
        <f t="shared" si="0"/>
        <v>DOWN</v>
      </c>
      <c r="J44">
        <v>103.73253207787596</v>
      </c>
      <c r="K44">
        <v>100.30529807945238</v>
      </c>
      <c r="L44" t="str">
        <f t="shared" si="1"/>
        <v>DOWN</v>
      </c>
      <c r="M44" t="str">
        <f t="shared" si="2"/>
        <v>DOWN</v>
      </c>
      <c r="N44">
        <v>38.913007167988454</v>
      </c>
      <c r="O44" t="str">
        <f t="shared" si="3"/>
        <v>DOWN</v>
      </c>
      <c r="P44" t="str">
        <f t="shared" si="4"/>
        <v>DOWN</v>
      </c>
      <c r="Q44">
        <f t="shared" si="5"/>
        <v>0.70000000000000284</v>
      </c>
      <c r="R44">
        <f t="shared" si="6"/>
        <v>1.75</v>
      </c>
      <c r="S44">
        <f t="shared" si="7"/>
        <v>0.40000000000000163</v>
      </c>
      <c r="T44" t="str">
        <f t="shared" si="8"/>
        <v>No Indication</v>
      </c>
      <c r="U44" t="str">
        <f t="shared" si="9"/>
        <v>No T+M+I</v>
      </c>
      <c r="V44">
        <v>102.11790781707678</v>
      </c>
      <c r="W44">
        <v>102.98004163611537</v>
      </c>
      <c r="X44">
        <f t="shared" si="10"/>
        <v>-0.86213381903858988</v>
      </c>
      <c r="Y44">
        <v>-0.2327800149246875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102.5</v>
      </c>
      <c r="D45">
        <v>103</v>
      </c>
      <c r="E45">
        <v>97.6</v>
      </c>
      <c r="F45">
        <v>102</v>
      </c>
      <c r="G45">
        <f>_xll.TA_TYPPRICE(D45,E45,F45)</f>
        <v>100.86666666666667</v>
      </c>
      <c r="H45">
        <v>100.68506584952189</v>
      </c>
      <c r="I45" t="str">
        <f t="shared" si="0"/>
        <v>UP</v>
      </c>
      <c r="J45">
        <v>103.5697471716813</v>
      </c>
      <c r="K45">
        <v>99.704120728462968</v>
      </c>
      <c r="L45" t="str">
        <f t="shared" si="1"/>
        <v>No Confirmation</v>
      </c>
      <c r="M45" t="str">
        <f t="shared" si="2"/>
        <v>No Trend</v>
      </c>
      <c r="N45">
        <v>51.794304994545236</v>
      </c>
      <c r="O45" t="str">
        <f t="shared" si="3"/>
        <v>No Momentum</v>
      </c>
      <c r="P45" t="str">
        <f t="shared" si="4"/>
        <v>No Trend + Momentum</v>
      </c>
      <c r="Q45">
        <f t="shared" si="5"/>
        <v>4.4000000000000057</v>
      </c>
      <c r="R45">
        <f t="shared" si="6"/>
        <v>5.4000000000000057</v>
      </c>
      <c r="S45">
        <f t="shared" si="7"/>
        <v>0.81481481481481499</v>
      </c>
      <c r="T45" t="str">
        <f t="shared" si="8"/>
        <v>UP</v>
      </c>
      <c r="U45" t="str">
        <f t="shared" si="9"/>
        <v>No T+M+I</v>
      </c>
      <c r="V45">
        <v>102.09976815291112</v>
      </c>
      <c r="W45">
        <v>102.90744595936609</v>
      </c>
      <c r="X45">
        <f t="shared" si="10"/>
        <v>-0.80767780645496146</v>
      </c>
      <c r="Y45">
        <v>-0.3477595732307423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102.95</v>
      </c>
      <c r="D46">
        <v>103.65</v>
      </c>
      <c r="E46">
        <v>101.7</v>
      </c>
      <c r="F46">
        <v>102</v>
      </c>
      <c r="G46">
        <f>_xll.TA_TYPPRICE(D46,E46,F46)</f>
        <v>102.45</v>
      </c>
      <c r="H46">
        <v>101.56753292476094</v>
      </c>
      <c r="I46" t="str">
        <f t="shared" si="0"/>
        <v>UP</v>
      </c>
      <c r="J46">
        <v>103.58758113352989</v>
      </c>
      <c r="K46">
        <v>100.1476494554712</v>
      </c>
      <c r="L46" t="str">
        <f t="shared" si="1"/>
        <v>No Confirmation</v>
      </c>
      <c r="M46" t="str">
        <f t="shared" si="2"/>
        <v>No Trend</v>
      </c>
      <c r="N46">
        <v>51.794304994545236</v>
      </c>
      <c r="O46" t="str">
        <f t="shared" si="3"/>
        <v>No Momentum</v>
      </c>
      <c r="P46" t="str">
        <f t="shared" si="4"/>
        <v>No Trend + Momentum</v>
      </c>
      <c r="Q46">
        <f t="shared" si="5"/>
        <v>0.29999999999999716</v>
      </c>
      <c r="R46">
        <f t="shared" si="6"/>
        <v>1.9500000000000028</v>
      </c>
      <c r="S46">
        <f t="shared" si="7"/>
        <v>0.15384615384615216</v>
      </c>
      <c r="T46" t="str">
        <f t="shared" si="8"/>
        <v>DOWN</v>
      </c>
      <c r="U46" t="str">
        <f t="shared" si="9"/>
        <v>No T+M+I</v>
      </c>
      <c r="V46">
        <v>102.08441920630942</v>
      </c>
      <c r="W46">
        <v>102.84022774015378</v>
      </c>
      <c r="X46">
        <f t="shared" si="10"/>
        <v>-0.75580853384435898</v>
      </c>
      <c r="Y46">
        <v>-0.42936936535346565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102.75</v>
      </c>
      <c r="D47">
        <v>107</v>
      </c>
      <c r="E47">
        <v>101.4</v>
      </c>
      <c r="F47">
        <v>104</v>
      </c>
      <c r="G47">
        <f>_xll.TA_TYPPRICE(D47,E47,F47)</f>
        <v>104.13333333333333</v>
      </c>
      <c r="H47">
        <v>102.85043312904713</v>
      </c>
      <c r="I47" t="str">
        <f t="shared" si="0"/>
        <v>UP</v>
      </c>
      <c r="J47">
        <v>104.34589643718992</v>
      </c>
      <c r="K47">
        <v>100.42594957647759</v>
      </c>
      <c r="L47" t="str">
        <f t="shared" si="1"/>
        <v>No Confirmation</v>
      </c>
      <c r="M47" t="str">
        <f t="shared" si="2"/>
        <v>No Trend</v>
      </c>
      <c r="N47">
        <v>63.740978215504853</v>
      </c>
      <c r="O47" t="str">
        <f t="shared" si="3"/>
        <v>UP</v>
      </c>
      <c r="P47" t="str">
        <f t="shared" si="4"/>
        <v>No Trend + Momentum</v>
      </c>
      <c r="Q47">
        <f t="shared" si="5"/>
        <v>2.5999999999999943</v>
      </c>
      <c r="R47">
        <f t="shared" si="6"/>
        <v>5.5999999999999943</v>
      </c>
      <c r="S47">
        <f t="shared" si="7"/>
        <v>0.46428571428571375</v>
      </c>
      <c r="T47" t="str">
        <f t="shared" si="8"/>
        <v>No Indication</v>
      </c>
      <c r="U47" t="str">
        <f t="shared" si="9"/>
        <v>No T+M+I</v>
      </c>
      <c r="V47">
        <v>102.37912394380028</v>
      </c>
      <c r="W47">
        <v>102.92613679643868</v>
      </c>
      <c r="X47">
        <f t="shared" si="10"/>
        <v>-0.54701285263840305</v>
      </c>
      <c r="Y47">
        <v>-0.45289806281045314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103.9</v>
      </c>
      <c r="D48">
        <v>103.9</v>
      </c>
      <c r="E48">
        <v>102.35</v>
      </c>
      <c r="F48">
        <v>103</v>
      </c>
      <c r="G48">
        <f>_xll.TA_TYPPRICE(D48,E48,F48)</f>
        <v>103.08333333333333</v>
      </c>
      <c r="H48">
        <v>102.96688323119022</v>
      </c>
      <c r="I48" t="str">
        <f t="shared" si="0"/>
        <v>UP</v>
      </c>
      <c r="J48">
        <v>104.24680834003661</v>
      </c>
      <c r="K48">
        <v>100.85351633726034</v>
      </c>
      <c r="L48" t="str">
        <f t="shared" si="1"/>
        <v>No Confirmation</v>
      </c>
      <c r="M48" t="str">
        <f t="shared" si="2"/>
        <v>No Trend</v>
      </c>
      <c r="N48">
        <v>55.192160648964318</v>
      </c>
      <c r="O48" t="str">
        <f t="shared" si="3"/>
        <v>No Momentum</v>
      </c>
      <c r="P48" t="str">
        <f t="shared" si="4"/>
        <v>No Trend + Momentum</v>
      </c>
      <c r="Q48">
        <f t="shared" si="5"/>
        <v>0.65000000000000568</v>
      </c>
      <c r="R48">
        <f t="shared" si="6"/>
        <v>1.5500000000000114</v>
      </c>
      <c r="S48">
        <f t="shared" si="7"/>
        <v>0.41935483870967799</v>
      </c>
      <c r="T48" t="str">
        <f t="shared" si="8"/>
        <v>No Indication</v>
      </c>
      <c r="U48" t="str">
        <f t="shared" si="9"/>
        <v>No T+M+I</v>
      </c>
      <c r="V48">
        <v>102.47464333706178</v>
      </c>
      <c r="W48">
        <v>102.93160814485063</v>
      </c>
      <c r="X48">
        <f t="shared" si="10"/>
        <v>-0.45696480778885018</v>
      </c>
      <c r="Y48">
        <v>-0.45371141180613256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103.1</v>
      </c>
      <c r="D49">
        <v>104.1</v>
      </c>
      <c r="E49">
        <v>102.35</v>
      </c>
      <c r="F49">
        <v>103</v>
      </c>
      <c r="G49">
        <f>_xll.TA_TYPPRICE(D49,E49,F49)</f>
        <v>103.14999999999999</v>
      </c>
      <c r="H49">
        <v>103.05844161559511</v>
      </c>
      <c r="I49" t="str">
        <f t="shared" si="0"/>
        <v>DOWN</v>
      </c>
      <c r="J49">
        <v>104.21418426447292</v>
      </c>
      <c r="K49">
        <v>101.1860682623136</v>
      </c>
      <c r="L49" t="str">
        <f t="shared" si="1"/>
        <v>No Confirmation</v>
      </c>
      <c r="M49" t="str">
        <f t="shared" si="2"/>
        <v>No Trend</v>
      </c>
      <c r="N49">
        <v>55.192160648964318</v>
      </c>
      <c r="O49" t="str">
        <f t="shared" si="3"/>
        <v>No Momentum</v>
      </c>
      <c r="P49" t="str">
        <f t="shared" si="4"/>
        <v>No Trend + Momentum</v>
      </c>
      <c r="Q49">
        <f t="shared" si="5"/>
        <v>0.65000000000000568</v>
      </c>
      <c r="R49">
        <f t="shared" si="6"/>
        <v>1.75</v>
      </c>
      <c r="S49">
        <f t="shared" si="7"/>
        <v>0.37142857142857466</v>
      </c>
      <c r="T49" t="str">
        <f t="shared" si="8"/>
        <v>No Indication</v>
      </c>
      <c r="U49" t="str">
        <f t="shared" si="9"/>
        <v>No T+M+I</v>
      </c>
      <c r="V49">
        <v>102.55546743905228</v>
      </c>
      <c r="W49">
        <v>102.93667420819503</v>
      </c>
      <c r="X49">
        <f t="shared" si="10"/>
        <v>-0.38120676914275009</v>
      </c>
      <c r="Y49">
        <v>-0.43921048327345608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104</v>
      </c>
      <c r="D50">
        <v>110</v>
      </c>
      <c r="E50">
        <v>102.65</v>
      </c>
      <c r="F50">
        <v>103</v>
      </c>
      <c r="G50">
        <f>_xll.TA_TYPPRICE(D50,E50,F50)</f>
        <v>105.21666666666665</v>
      </c>
      <c r="H50">
        <v>104.13755414113089</v>
      </c>
      <c r="I50" t="str">
        <f t="shared" si="0"/>
        <v>DOWN</v>
      </c>
      <c r="J50">
        <v>105.49992109459005</v>
      </c>
      <c r="K50">
        <v>101.51138642624392</v>
      </c>
      <c r="L50" t="str">
        <f t="shared" si="1"/>
        <v>No Confirmation</v>
      </c>
      <c r="M50" t="str">
        <f t="shared" si="2"/>
        <v>No Trend</v>
      </c>
      <c r="N50">
        <v>55.192160648964318</v>
      </c>
      <c r="O50" t="str">
        <f t="shared" si="3"/>
        <v>No Momentum</v>
      </c>
      <c r="P50" t="str">
        <f t="shared" si="4"/>
        <v>No Trend + Momentum</v>
      </c>
      <c r="Q50">
        <f t="shared" si="5"/>
        <v>0.34999999999999432</v>
      </c>
      <c r="R50">
        <f t="shared" si="6"/>
        <v>7.3499999999999943</v>
      </c>
      <c r="S50">
        <f t="shared" si="7"/>
        <v>4.7619047619046881E-2</v>
      </c>
      <c r="T50" t="str">
        <f t="shared" si="8"/>
        <v>DOWN</v>
      </c>
      <c r="U50" t="str">
        <f t="shared" si="9"/>
        <v>No T+M+I</v>
      </c>
      <c r="V50">
        <v>102.62385706381346</v>
      </c>
      <c r="W50">
        <v>102.94136500758799</v>
      </c>
      <c r="X50">
        <f t="shared" si="10"/>
        <v>-0.31750794377452962</v>
      </c>
      <c r="Y50">
        <v>-0.41486997537367076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103.7</v>
      </c>
      <c r="D51">
        <v>105.6</v>
      </c>
      <c r="E51">
        <v>103</v>
      </c>
      <c r="F51">
        <v>104</v>
      </c>
      <c r="G51">
        <f>_xll.TA_TYPPRICE(D51,E51,F51)</f>
        <v>104.2</v>
      </c>
      <c r="H51">
        <v>104.16877707056545</v>
      </c>
      <c r="I51" t="str">
        <f t="shared" si="0"/>
        <v>DOWN</v>
      </c>
      <c r="J51">
        <v>105.52216085134782</v>
      </c>
      <c r="K51">
        <v>101.84218944263415</v>
      </c>
      <c r="L51" t="str">
        <f t="shared" si="1"/>
        <v>No Confirmation</v>
      </c>
      <c r="M51" t="str">
        <f t="shared" si="2"/>
        <v>No Trend</v>
      </c>
      <c r="N51">
        <v>64.493156150264937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2.5999999999999943</v>
      </c>
      <c r="S51">
        <f t="shared" si="7"/>
        <v>0.38461538461538547</v>
      </c>
      <c r="T51" t="str">
        <f t="shared" si="8"/>
        <v>No Indication</v>
      </c>
      <c r="U51" t="str">
        <f t="shared" si="9"/>
        <v>No T+M+I</v>
      </c>
      <c r="V51">
        <v>102.83557136168831</v>
      </c>
      <c r="W51">
        <v>103.01978241443332</v>
      </c>
      <c r="X51">
        <f t="shared" si="10"/>
        <v>-0.18421105274501315</v>
      </c>
      <c r="Y51">
        <v>-0.36873819084793924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104.9</v>
      </c>
      <c r="D52">
        <v>107.9</v>
      </c>
      <c r="E52">
        <v>103.4</v>
      </c>
      <c r="F52">
        <v>106</v>
      </c>
      <c r="G52">
        <f>_xll.TA_TYPPRICE(D52,E52,F52)</f>
        <v>105.76666666666667</v>
      </c>
      <c r="H52">
        <v>104.96772186861605</v>
      </c>
      <c r="I52" t="str">
        <f t="shared" si="0"/>
        <v>UP</v>
      </c>
      <c r="J52">
        <v>106.05056955104831</v>
      </c>
      <c r="K52">
        <v>102.18836956649324</v>
      </c>
      <c r="L52" t="str">
        <f t="shared" si="1"/>
        <v>No Confirmation</v>
      </c>
      <c r="M52" t="str">
        <f t="shared" si="2"/>
        <v>No Trend</v>
      </c>
      <c r="N52">
        <v>76.623901185968279</v>
      </c>
      <c r="O52" t="str">
        <f t="shared" si="3"/>
        <v>UP</v>
      </c>
      <c r="P52" t="str">
        <f t="shared" si="4"/>
        <v>No Trend + Momentum</v>
      </c>
      <c r="Q52">
        <f t="shared" si="5"/>
        <v>2.5999999999999943</v>
      </c>
      <c r="R52">
        <f t="shared" si="6"/>
        <v>4.5</v>
      </c>
      <c r="S52">
        <f t="shared" si="7"/>
        <v>0.5777777777777765</v>
      </c>
      <c r="T52" t="str">
        <f t="shared" si="8"/>
        <v>No Indication</v>
      </c>
      <c r="U52" t="str">
        <f t="shared" si="9"/>
        <v>No T+M+I</v>
      </c>
      <c r="V52">
        <v>103.32240653681319</v>
      </c>
      <c r="W52">
        <v>103.24053927262345</v>
      </c>
      <c r="X52">
        <f t="shared" si="10"/>
        <v>8.1867264189739331E-2</v>
      </c>
      <c r="Y52">
        <v>-0.2786170998404035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107.75</v>
      </c>
      <c r="D53">
        <v>110</v>
      </c>
      <c r="E53">
        <v>107.25</v>
      </c>
      <c r="F53">
        <v>108</v>
      </c>
      <c r="G53">
        <f>_xll.TA_TYPPRICE(D53,E53,F53)</f>
        <v>108.41666666666667</v>
      </c>
      <c r="H53">
        <v>106.69219426764136</v>
      </c>
      <c r="I53" t="str">
        <f t="shared" si="0"/>
        <v>UP</v>
      </c>
      <c r="J53">
        <v>106.92822076192647</v>
      </c>
      <c r="K53">
        <v>103.31317632949474</v>
      </c>
      <c r="L53" t="str">
        <f t="shared" si="1"/>
        <v>UP</v>
      </c>
      <c r="M53" t="str">
        <f t="shared" si="2"/>
        <v>UP</v>
      </c>
      <c r="N53">
        <v>83.619360896679112</v>
      </c>
      <c r="O53" t="str">
        <f t="shared" si="3"/>
        <v>UP</v>
      </c>
      <c r="P53" t="str">
        <f t="shared" si="4"/>
        <v>UP</v>
      </c>
      <c r="Q53">
        <f t="shared" si="5"/>
        <v>0.75</v>
      </c>
      <c r="R53">
        <f t="shared" si="6"/>
        <v>2.75</v>
      </c>
      <c r="S53">
        <f t="shared" si="7"/>
        <v>0.27272727272727271</v>
      </c>
      <c r="T53" t="str">
        <f t="shared" si="8"/>
        <v>No Indication</v>
      </c>
      <c r="U53" t="str">
        <f t="shared" si="9"/>
        <v>No T+M+I</v>
      </c>
      <c r="V53">
        <v>104.04203630038039</v>
      </c>
      <c r="W53">
        <v>103.59309191909578</v>
      </c>
      <c r="X53">
        <f t="shared" si="10"/>
        <v>0.44894438128460479</v>
      </c>
      <c r="Y53">
        <v>-0.13310480361540183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108.7</v>
      </c>
      <c r="D54">
        <v>108.7</v>
      </c>
      <c r="E54">
        <v>106.25</v>
      </c>
      <c r="F54">
        <v>106</v>
      </c>
      <c r="G54">
        <f>_xll.TA_TYPPRICE(D54,E54,F54)</f>
        <v>106.98333333333333</v>
      </c>
      <c r="H54">
        <v>106.83776380048735</v>
      </c>
      <c r="I54" t="str">
        <f t="shared" si="0"/>
        <v>DOWN</v>
      </c>
      <c r="J54">
        <v>107.32194948149836</v>
      </c>
      <c r="K54">
        <v>103.96580381182925</v>
      </c>
      <c r="L54" t="str">
        <f t="shared" si="1"/>
        <v>No Confirmation</v>
      </c>
      <c r="M54" t="str">
        <f t="shared" si="2"/>
        <v>No Trend</v>
      </c>
      <c r="N54">
        <v>60.85518909744215</v>
      </c>
      <c r="O54" t="str">
        <f t="shared" si="3"/>
        <v>UP</v>
      </c>
      <c r="P54" t="str">
        <f t="shared" si="4"/>
        <v>No Trend + Momentum</v>
      </c>
      <c r="Q54">
        <f t="shared" si="5"/>
        <v>-0.25</v>
      </c>
      <c r="R54">
        <f t="shared" si="6"/>
        <v>2.4500000000000028</v>
      </c>
      <c r="S54">
        <f t="shared" si="7"/>
        <v>-0.10204081632653049</v>
      </c>
      <c r="T54" t="str">
        <f t="shared" si="8"/>
        <v>DOWN</v>
      </c>
      <c r="U54" t="str">
        <f t="shared" si="9"/>
        <v>No T+M+I</v>
      </c>
      <c r="V54">
        <v>104.34326148493726</v>
      </c>
      <c r="W54">
        <v>103.77138140657017</v>
      </c>
      <c r="X54">
        <f t="shared" si="10"/>
        <v>0.57188007836708721</v>
      </c>
      <c r="Y54">
        <v>7.8921727810959963E-3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106</v>
      </c>
      <c r="D55">
        <v>119</v>
      </c>
      <c r="E55">
        <v>105.8</v>
      </c>
      <c r="F55">
        <v>106</v>
      </c>
      <c r="G55">
        <f>_xll.TA_TYPPRICE(D55,E55,F55)</f>
        <v>110.26666666666667</v>
      </c>
      <c r="H55">
        <v>108.55221523357702</v>
      </c>
      <c r="I55" t="str">
        <f t="shared" si="0"/>
        <v>DOWN</v>
      </c>
      <c r="J55">
        <v>109.91707181894317</v>
      </c>
      <c r="K55">
        <v>104.37340296475608</v>
      </c>
      <c r="L55" t="str">
        <f t="shared" si="1"/>
        <v>No Confirmation</v>
      </c>
      <c r="M55" t="str">
        <f t="shared" si="2"/>
        <v>No Trend</v>
      </c>
      <c r="N55">
        <v>60.85518909744215</v>
      </c>
      <c r="O55" t="str">
        <f t="shared" si="3"/>
        <v>UP</v>
      </c>
      <c r="P55" t="str">
        <f t="shared" si="4"/>
        <v>No Trend + Momentum</v>
      </c>
      <c r="Q55">
        <f t="shared" si="5"/>
        <v>0.20000000000000284</v>
      </c>
      <c r="R55">
        <f t="shared" si="6"/>
        <v>13.200000000000003</v>
      </c>
      <c r="S55">
        <f t="shared" si="7"/>
        <v>1.5151515151515364E-2</v>
      </c>
      <c r="T55" t="str">
        <f t="shared" si="8"/>
        <v>DOWN</v>
      </c>
      <c r="U55" t="str">
        <f t="shared" si="9"/>
        <v>No T+M+I</v>
      </c>
      <c r="V55">
        <v>104.59814433340846</v>
      </c>
      <c r="W55">
        <v>103.93646426534275</v>
      </c>
      <c r="X55">
        <f t="shared" si="10"/>
        <v>0.66168006806570645</v>
      </c>
      <c r="Y55">
        <v>0.13864975183801809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106.4</v>
      </c>
      <c r="D56">
        <v>107.6</v>
      </c>
      <c r="E56">
        <v>104</v>
      </c>
      <c r="F56">
        <v>105</v>
      </c>
      <c r="G56">
        <f>_xll.TA_TYPPRICE(D56,E56,F56)</f>
        <v>105.53333333333335</v>
      </c>
      <c r="H56">
        <v>107.04277428345517</v>
      </c>
      <c r="I56" t="str">
        <f t="shared" si="0"/>
        <v>DOWN</v>
      </c>
      <c r="J56">
        <v>109.40216697028913</v>
      </c>
      <c r="K56">
        <v>104.29042452814362</v>
      </c>
      <c r="L56" t="str">
        <f t="shared" si="1"/>
        <v>No Confirmation</v>
      </c>
      <c r="M56" t="str">
        <f t="shared" si="2"/>
        <v>No Trend</v>
      </c>
      <c r="N56">
        <v>50.182226909210591</v>
      </c>
      <c r="O56" t="str">
        <f t="shared" si="3"/>
        <v>No Momentum</v>
      </c>
      <c r="P56" t="str">
        <f t="shared" si="4"/>
        <v>No Trend + Momentum</v>
      </c>
      <c r="Q56">
        <f t="shared" si="5"/>
        <v>1</v>
      </c>
      <c r="R56">
        <f t="shared" si="6"/>
        <v>3.5999999999999943</v>
      </c>
      <c r="S56">
        <f t="shared" si="7"/>
        <v>0.27777777777777823</v>
      </c>
      <c r="T56" t="str">
        <f t="shared" si="8"/>
        <v>No Indication</v>
      </c>
      <c r="U56" t="str">
        <f t="shared" si="9"/>
        <v>No T+M+I</v>
      </c>
      <c r="V56">
        <v>104.65996828211485</v>
      </c>
      <c r="W56">
        <v>104.01524469013218</v>
      </c>
      <c r="X56">
        <f t="shared" si="10"/>
        <v>0.64472359198266815</v>
      </c>
      <c r="Y56">
        <v>0.23986451986694812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106</v>
      </c>
      <c r="D57">
        <v>108.8</v>
      </c>
      <c r="E57">
        <v>102.85</v>
      </c>
      <c r="F57">
        <v>103</v>
      </c>
      <c r="G57">
        <f>_xll.TA_TYPPRICE(D57,E57,F57)</f>
        <v>104.88333333333333</v>
      </c>
      <c r="H57">
        <v>105.96305380839425</v>
      </c>
      <c r="I57" t="str">
        <f t="shared" si="0"/>
        <v>DOWN</v>
      </c>
      <c r="J57">
        <v>109.26835208800266</v>
      </c>
      <c r="K57">
        <v>103.97033018855615</v>
      </c>
      <c r="L57" t="str">
        <f t="shared" si="1"/>
        <v>DOWN</v>
      </c>
      <c r="M57" t="str">
        <f t="shared" si="2"/>
        <v>DOWN</v>
      </c>
      <c r="N57">
        <v>34.886141468255317</v>
      </c>
      <c r="O57" t="str">
        <f t="shared" si="3"/>
        <v>DOWN</v>
      </c>
      <c r="P57" t="str">
        <f t="shared" si="4"/>
        <v>DOWN</v>
      </c>
      <c r="Q57">
        <f t="shared" si="5"/>
        <v>0.15000000000000568</v>
      </c>
      <c r="R57">
        <f t="shared" si="6"/>
        <v>5.9500000000000028</v>
      </c>
      <c r="S57">
        <f t="shared" si="7"/>
        <v>2.521008403361439E-2</v>
      </c>
      <c r="T57" t="str">
        <f t="shared" si="8"/>
        <v>DOWN</v>
      </c>
      <c r="U57" t="str">
        <f t="shared" si="9"/>
        <v>DOWN</v>
      </c>
      <c r="V57">
        <v>104.40458854640487</v>
      </c>
      <c r="W57">
        <v>103.94004137975202</v>
      </c>
      <c r="X57">
        <f t="shared" si="10"/>
        <v>0.46454716665284934</v>
      </c>
      <c r="Y57">
        <v>0.28480104922412836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103.9</v>
      </c>
      <c r="D58">
        <v>106.8</v>
      </c>
      <c r="E58">
        <v>103.75</v>
      </c>
      <c r="F58">
        <v>104</v>
      </c>
      <c r="G58">
        <f>_xll.TA_TYPPRICE(D58,E58,F58)</f>
        <v>104.85000000000001</v>
      </c>
      <c r="H58">
        <v>105.40652690419714</v>
      </c>
      <c r="I58" t="str">
        <f t="shared" si="0"/>
        <v>DOWN</v>
      </c>
      <c r="J58">
        <v>108.71982940177985</v>
      </c>
      <c r="K58">
        <v>103.92136792443256</v>
      </c>
      <c r="L58" t="str">
        <f t="shared" si="1"/>
        <v>No Confirmation</v>
      </c>
      <c r="M58" t="str">
        <f t="shared" si="2"/>
        <v>No Trend</v>
      </c>
      <c r="N58">
        <v>45.305763241216148</v>
      </c>
      <c r="O58" t="str">
        <f t="shared" si="3"/>
        <v>No Momentum</v>
      </c>
      <c r="P58" t="str">
        <f t="shared" si="4"/>
        <v>No Trend + Momentum</v>
      </c>
      <c r="Q58">
        <f t="shared" si="5"/>
        <v>0.25</v>
      </c>
      <c r="R58">
        <f t="shared" si="6"/>
        <v>3.0499999999999972</v>
      </c>
      <c r="S58">
        <f t="shared" si="7"/>
        <v>8.1967213114754175E-2</v>
      </c>
      <c r="T58" t="str">
        <f t="shared" si="8"/>
        <v>DOWN</v>
      </c>
      <c r="U58" t="str">
        <f t="shared" si="9"/>
        <v>No T+M+I</v>
      </c>
      <c r="V58">
        <v>104.34234415465028</v>
      </c>
      <c r="W58">
        <v>103.94448275902964</v>
      </c>
      <c r="X58">
        <f t="shared" si="10"/>
        <v>0.39786139562063738</v>
      </c>
      <c r="Y58">
        <v>0.30741311850343017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104.6</v>
      </c>
      <c r="D59">
        <v>105.5</v>
      </c>
      <c r="E59">
        <v>101.95</v>
      </c>
      <c r="F59">
        <v>103</v>
      </c>
      <c r="G59">
        <f>_xll.TA_TYPPRICE(D59,E59,F59)</f>
        <v>103.48333333333333</v>
      </c>
      <c r="H59">
        <v>104.44493011876523</v>
      </c>
      <c r="I59" t="str">
        <f t="shared" si="0"/>
        <v>DOWN</v>
      </c>
      <c r="J59">
        <v>108.00431175693988</v>
      </c>
      <c r="K59">
        <v>103.48328616344754</v>
      </c>
      <c r="L59" t="str">
        <f t="shared" si="1"/>
        <v>DOWN</v>
      </c>
      <c r="M59" t="str">
        <f t="shared" si="2"/>
        <v>DOWN</v>
      </c>
      <c r="N59">
        <v>37.753954476066511</v>
      </c>
      <c r="O59" t="str">
        <f t="shared" si="3"/>
        <v>DOWN</v>
      </c>
      <c r="P59" t="str">
        <f t="shared" si="4"/>
        <v>DOWN</v>
      </c>
      <c r="Q59">
        <f t="shared" si="5"/>
        <v>1.0499999999999972</v>
      </c>
      <c r="R59">
        <f t="shared" si="6"/>
        <v>3.5499999999999972</v>
      </c>
      <c r="S59">
        <f t="shared" si="7"/>
        <v>0.29577464788732338</v>
      </c>
      <c r="T59" t="str">
        <f t="shared" si="8"/>
        <v>No Indication</v>
      </c>
      <c r="U59" t="str">
        <f t="shared" si="9"/>
        <v>No T+M+I</v>
      </c>
      <c r="V59">
        <v>104.13582966931946</v>
      </c>
      <c r="W59">
        <v>103.87452107317559</v>
      </c>
      <c r="X59">
        <f t="shared" si="10"/>
        <v>0.26130859614387703</v>
      </c>
      <c r="Y59">
        <v>0.29819221403151952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102.9</v>
      </c>
      <c r="D60">
        <v>104.9</v>
      </c>
      <c r="E60">
        <v>100.65</v>
      </c>
      <c r="F60">
        <v>101</v>
      </c>
      <c r="G60">
        <f>_xll.TA_TYPPRICE(D60,E60,F60)</f>
        <v>102.18333333333334</v>
      </c>
      <c r="H60">
        <v>103.31413172604928</v>
      </c>
      <c r="I60" t="str">
        <f t="shared" si="0"/>
        <v>DOWN</v>
      </c>
      <c r="J60">
        <v>107.31446469984213</v>
      </c>
      <c r="K60">
        <v>102.85366701601475</v>
      </c>
      <c r="L60" t="str">
        <f t="shared" si="1"/>
        <v>DOWN</v>
      </c>
      <c r="M60" t="str">
        <f t="shared" si="2"/>
        <v>DOWN</v>
      </c>
      <c r="N60">
        <v>26.648969756946244</v>
      </c>
      <c r="O60" t="str">
        <f t="shared" si="3"/>
        <v>DOWN</v>
      </c>
      <c r="P60" t="str">
        <f t="shared" si="4"/>
        <v>DOWN</v>
      </c>
      <c r="Q60">
        <f t="shared" si="5"/>
        <v>0.34999999999999432</v>
      </c>
      <c r="R60">
        <f t="shared" si="6"/>
        <v>4.25</v>
      </c>
      <c r="S60">
        <f t="shared" si="7"/>
        <v>8.2352941176469255E-2</v>
      </c>
      <c r="T60" t="str">
        <f t="shared" si="8"/>
        <v>DOWN</v>
      </c>
      <c r="U60" t="str">
        <f t="shared" si="9"/>
        <v>DOWN</v>
      </c>
      <c r="V60">
        <v>103.65339433557801</v>
      </c>
      <c r="W60">
        <v>103.6615935862737</v>
      </c>
      <c r="X60">
        <f t="shared" si="10"/>
        <v>-8.1992506956822808E-3</v>
      </c>
      <c r="Y60">
        <v>0.23691392108607917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101.75</v>
      </c>
      <c r="D61">
        <v>103.7</v>
      </c>
      <c r="E61">
        <v>101.7</v>
      </c>
      <c r="F61">
        <v>103</v>
      </c>
      <c r="G61">
        <f>_xll.TA_TYPPRICE(D61,E61,F61)</f>
        <v>102.8</v>
      </c>
      <c r="H61">
        <v>103.05706586302463</v>
      </c>
      <c r="I61" t="str">
        <f t="shared" si="0"/>
        <v>DOWN</v>
      </c>
      <c r="J61">
        <v>106.51125032209944</v>
      </c>
      <c r="K61">
        <v>102.59729656801147</v>
      </c>
      <c r="L61" t="str">
        <f t="shared" si="1"/>
        <v>No Confirmation</v>
      </c>
      <c r="M61" t="str">
        <f t="shared" si="2"/>
        <v>No Trend</v>
      </c>
      <c r="N61">
        <v>46.368131798914689</v>
      </c>
      <c r="O61" t="str">
        <f t="shared" si="3"/>
        <v>No Momentum</v>
      </c>
      <c r="P61" t="str">
        <f t="shared" si="4"/>
        <v>No Trend + Momentum</v>
      </c>
      <c r="Q61">
        <f t="shared" si="5"/>
        <v>1.2999999999999972</v>
      </c>
      <c r="R61">
        <f t="shared" si="6"/>
        <v>2</v>
      </c>
      <c r="S61">
        <f t="shared" si="7"/>
        <v>0.64999999999999858</v>
      </c>
      <c r="T61" t="str">
        <f t="shared" si="8"/>
        <v>No Indication</v>
      </c>
      <c r="U61" t="str">
        <f t="shared" si="9"/>
        <v>No T+M+I</v>
      </c>
      <c r="V61">
        <v>103.55287213010448</v>
      </c>
      <c r="W61">
        <v>103.61258665395712</v>
      </c>
      <c r="X61">
        <f t="shared" si="10"/>
        <v>-5.9714523852647972E-2</v>
      </c>
      <c r="Y61">
        <v>0.17758823209833374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102.35</v>
      </c>
      <c r="D62">
        <v>104.25</v>
      </c>
      <c r="E62">
        <v>101.8</v>
      </c>
      <c r="F62">
        <v>102</v>
      </c>
      <c r="G62">
        <f>_xll.TA_TYPPRICE(D62,E62,F62)</f>
        <v>102.68333333333334</v>
      </c>
      <c r="H62">
        <v>102.87019959817898</v>
      </c>
      <c r="I62" t="str">
        <f t="shared" si="0"/>
        <v>DOWN</v>
      </c>
      <c r="J62">
        <v>106.00875025052179</v>
      </c>
      <c r="K62">
        <v>102.42011955289782</v>
      </c>
      <c r="L62" t="str">
        <f t="shared" si="1"/>
        <v>DOWN</v>
      </c>
      <c r="M62" t="str">
        <f t="shared" si="2"/>
        <v>DOWN</v>
      </c>
      <c r="N62">
        <v>39.698046455442388</v>
      </c>
      <c r="O62" t="str">
        <f t="shared" si="3"/>
        <v>DOWN</v>
      </c>
      <c r="P62" t="str">
        <f t="shared" si="4"/>
        <v>DOWN</v>
      </c>
      <c r="Q62">
        <f t="shared" si="5"/>
        <v>0.20000000000000284</v>
      </c>
      <c r="R62">
        <f t="shared" si="6"/>
        <v>2.4500000000000028</v>
      </c>
      <c r="S62">
        <f t="shared" si="7"/>
        <v>8.1632653061225552E-2</v>
      </c>
      <c r="T62" t="str">
        <f t="shared" si="8"/>
        <v>DOWN</v>
      </c>
      <c r="U62" t="str">
        <f t="shared" si="9"/>
        <v>DOWN</v>
      </c>
      <c r="V62">
        <v>103.31396872547302</v>
      </c>
      <c r="W62">
        <v>103.49313579070105</v>
      </c>
      <c r="X62">
        <f t="shared" si="10"/>
        <v>-0.17916706522802883</v>
      </c>
      <c r="Y62">
        <v>0.10623717263306122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102.45</v>
      </c>
      <c r="D63">
        <v>103.25</v>
      </c>
      <c r="E63">
        <v>100.3</v>
      </c>
      <c r="F63">
        <v>102</v>
      </c>
      <c r="G63">
        <f>_xll.TA_TYPPRICE(D63,E63,F63)</f>
        <v>101.85000000000001</v>
      </c>
      <c r="H63">
        <v>102.3600997990895</v>
      </c>
      <c r="I63" t="str">
        <f t="shared" si="0"/>
        <v>DOWN</v>
      </c>
      <c r="J63">
        <v>105.39569463929472</v>
      </c>
      <c r="K63">
        <v>101.94898187447608</v>
      </c>
      <c r="L63" t="str">
        <f t="shared" si="1"/>
        <v>No Confirmation</v>
      </c>
      <c r="M63" t="str">
        <f t="shared" si="2"/>
        <v>No Trend</v>
      </c>
      <c r="N63">
        <v>39.698046455442388</v>
      </c>
      <c r="O63" t="str">
        <f t="shared" si="3"/>
        <v>DOWN</v>
      </c>
      <c r="P63" t="str">
        <f t="shared" si="4"/>
        <v>No Trend + Momentum</v>
      </c>
      <c r="Q63">
        <f t="shared" si="5"/>
        <v>1.7000000000000028</v>
      </c>
      <c r="R63">
        <f t="shared" si="6"/>
        <v>2.9500000000000028</v>
      </c>
      <c r="S63">
        <f t="shared" si="7"/>
        <v>0.57627118644067843</v>
      </c>
      <c r="T63" t="str">
        <f t="shared" si="8"/>
        <v>No Indication</v>
      </c>
      <c r="U63" t="str">
        <f t="shared" si="9"/>
        <v>No T+M+I</v>
      </c>
      <c r="V63">
        <v>103.11181969078486</v>
      </c>
      <c r="W63">
        <v>103.38253313953801</v>
      </c>
      <c r="X63">
        <f t="shared" si="10"/>
        <v>-0.27071344875315617</v>
      </c>
      <c r="Y63">
        <v>3.0847048355817738E-2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100.9</v>
      </c>
      <c r="D64">
        <v>102.95</v>
      </c>
      <c r="E64">
        <v>100.05</v>
      </c>
      <c r="F64">
        <v>100.9</v>
      </c>
      <c r="G64">
        <f>_xll.TA_TYPPRICE(D64,E64,F64)</f>
        <v>101.3</v>
      </c>
      <c r="H64">
        <v>101.83004989954475</v>
      </c>
      <c r="I64" t="str">
        <f t="shared" si="0"/>
        <v>DOWN</v>
      </c>
      <c r="J64">
        <v>104.85220694167367</v>
      </c>
      <c r="K64">
        <v>101.52698590237028</v>
      </c>
      <c r="L64" t="str">
        <f t="shared" si="1"/>
        <v>DOWN</v>
      </c>
      <c r="M64" t="str">
        <f t="shared" si="2"/>
        <v>DOWN</v>
      </c>
      <c r="N64">
        <v>31.82863115892599</v>
      </c>
      <c r="O64" t="str">
        <f t="shared" si="3"/>
        <v>DOWN</v>
      </c>
      <c r="P64" t="str">
        <f t="shared" si="4"/>
        <v>DOWN</v>
      </c>
      <c r="Q64">
        <f t="shared" si="5"/>
        <v>0.85000000000000853</v>
      </c>
      <c r="R64">
        <f t="shared" si="6"/>
        <v>2.9000000000000057</v>
      </c>
      <c r="S64">
        <f t="shared" si="7"/>
        <v>0.29310344827586443</v>
      </c>
      <c r="T64" t="str">
        <f t="shared" si="8"/>
        <v>No Indication</v>
      </c>
      <c r="U64" t="str">
        <f t="shared" si="9"/>
        <v>No T+M+I</v>
      </c>
      <c r="V64">
        <v>102.77153973835642</v>
      </c>
      <c r="W64">
        <v>103.19864179586853</v>
      </c>
      <c r="X64">
        <f t="shared" si="10"/>
        <v>-0.4271020575121014</v>
      </c>
      <c r="Y64">
        <v>-6.0742772817766091E-2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101.4</v>
      </c>
      <c r="D65">
        <v>102.5</v>
      </c>
      <c r="E65">
        <v>100.55</v>
      </c>
      <c r="F65">
        <v>101</v>
      </c>
      <c r="G65">
        <f>_xll.TA_TYPPRICE(D65,E65,F65)</f>
        <v>101.35000000000001</v>
      </c>
      <c r="H65">
        <v>101.59002494977238</v>
      </c>
      <c r="I65" t="str">
        <f t="shared" si="0"/>
        <v>DOWN</v>
      </c>
      <c r="J65">
        <v>104.32949428796842</v>
      </c>
      <c r="K65">
        <v>101.30987792406577</v>
      </c>
      <c r="L65" t="str">
        <f t="shared" si="1"/>
        <v>DOWN</v>
      </c>
      <c r="M65" t="str">
        <f t="shared" si="2"/>
        <v>DOWN</v>
      </c>
      <c r="N65">
        <v>33.330452139681618</v>
      </c>
      <c r="O65" t="str">
        <f t="shared" si="3"/>
        <v>DOWN</v>
      </c>
      <c r="P65" t="str">
        <f t="shared" si="4"/>
        <v>DOWN</v>
      </c>
      <c r="Q65">
        <f t="shared" si="5"/>
        <v>0.45000000000000284</v>
      </c>
      <c r="R65">
        <f t="shared" si="6"/>
        <v>1.9500000000000028</v>
      </c>
      <c r="S65">
        <f t="shared" si="7"/>
        <v>0.23076923076923189</v>
      </c>
      <c r="T65" t="str">
        <f t="shared" si="8"/>
        <v>No Indication</v>
      </c>
      <c r="U65" t="str">
        <f t="shared" si="9"/>
        <v>No T+M+I</v>
      </c>
      <c r="V65">
        <v>102.49899516322466</v>
      </c>
      <c r="W65">
        <v>103.03577944061901</v>
      </c>
      <c r="X65">
        <f t="shared" si="10"/>
        <v>-0.53678427739434653</v>
      </c>
      <c r="Y65">
        <v>-0.1559510737330822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101.65</v>
      </c>
      <c r="D66">
        <v>101.7</v>
      </c>
      <c r="E66">
        <v>100.2</v>
      </c>
      <c r="F66">
        <v>100.5</v>
      </c>
      <c r="G66">
        <f>_xll.TA_TYPPRICE(D66,E66,F66)</f>
        <v>100.8</v>
      </c>
      <c r="H66">
        <v>101.1950124748862</v>
      </c>
      <c r="I66" t="str">
        <f t="shared" si="0"/>
        <v>DOWN</v>
      </c>
      <c r="J66">
        <v>103.74516222397544</v>
      </c>
      <c r="K66">
        <v>101.06323838538449</v>
      </c>
      <c r="L66" t="str">
        <f t="shared" si="1"/>
        <v>DOWN</v>
      </c>
      <c r="M66" t="str">
        <f t="shared" si="2"/>
        <v>DOWN</v>
      </c>
      <c r="N66">
        <v>29.296653749103662</v>
      </c>
      <c r="O66" t="str">
        <f t="shared" si="3"/>
        <v>DOWN</v>
      </c>
      <c r="P66" t="str">
        <f t="shared" si="4"/>
        <v>DOWN</v>
      </c>
      <c r="Q66">
        <f t="shared" si="5"/>
        <v>0.29999999999999716</v>
      </c>
      <c r="R66">
        <f t="shared" si="6"/>
        <v>1.5</v>
      </c>
      <c r="S66">
        <f t="shared" si="7"/>
        <v>0.1999999999999981</v>
      </c>
      <c r="T66" t="str">
        <f t="shared" si="8"/>
        <v>DOWN</v>
      </c>
      <c r="U66" t="str">
        <f t="shared" si="9"/>
        <v>DOWN</v>
      </c>
      <c r="V66">
        <v>102.19145744580548</v>
      </c>
      <c r="W66">
        <v>102.84794392649908</v>
      </c>
      <c r="X66">
        <f t="shared" si="10"/>
        <v>-0.65648648069360149</v>
      </c>
      <c r="Y66">
        <v>-0.25605815512518604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100.75</v>
      </c>
      <c r="D67">
        <v>102.85</v>
      </c>
      <c r="E67">
        <v>100.5</v>
      </c>
      <c r="F67">
        <v>100.75</v>
      </c>
      <c r="G67">
        <f>_xll.TA_TYPPRICE(D67,E67,F67)</f>
        <v>101.36666666666667</v>
      </c>
      <c r="H67">
        <v>101.28083957077644</v>
      </c>
      <c r="I67" t="str">
        <f t="shared" ref="I67:I82" si="20">IF(F67&gt;H67,"UP","DOWN")</f>
        <v>DOWN</v>
      </c>
      <c r="J67">
        <v>103.54623728531423</v>
      </c>
      <c r="K67">
        <v>100.93807429974349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34.268594230377865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0.25</v>
      </c>
      <c r="R67">
        <f t="shared" ref="R67:R82" si="26">D67-E67</f>
        <v>2.3499999999999943</v>
      </c>
      <c r="S67">
        <f t="shared" ref="S67:S82" si="27">Q67/R67</f>
        <v>0.10638297872340451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101.96969476183541</v>
      </c>
      <c r="W67">
        <v>102.69254067268433</v>
      </c>
      <c r="X67">
        <f t="shared" ref="X67:X82" si="30">V67-W67</f>
        <v>-0.72284591084891758</v>
      </c>
      <c r="Y67">
        <v>-0.34941570626993235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101.2</v>
      </c>
      <c r="D68">
        <v>102</v>
      </c>
      <c r="E68">
        <v>95.5</v>
      </c>
      <c r="F68">
        <v>99.25</v>
      </c>
      <c r="G68">
        <f>_xll.TA_TYPPRICE(D68,E68,F68)</f>
        <v>98.916666666666671</v>
      </c>
      <c r="H68">
        <v>100.09875311872156</v>
      </c>
      <c r="I68" t="str">
        <f t="shared" si="20"/>
        <v>DOWN</v>
      </c>
      <c r="J68">
        <v>103.20262899968886</v>
      </c>
      <c r="K68">
        <v>99.729613344244939</v>
      </c>
      <c r="L68" t="str">
        <f t="shared" si="21"/>
        <v>DOWN</v>
      </c>
      <c r="M68" t="str">
        <f t="shared" si="22"/>
        <v>DOWN</v>
      </c>
      <c r="N68">
        <v>22.435773893771941</v>
      </c>
      <c r="O68" t="str">
        <f t="shared" si="23"/>
        <v>DOWN</v>
      </c>
      <c r="P68" t="str">
        <f t="shared" si="24"/>
        <v>DOWN</v>
      </c>
      <c r="Q68">
        <f t="shared" si="25"/>
        <v>3.75</v>
      </c>
      <c r="R68">
        <f t="shared" si="26"/>
        <v>6.5</v>
      </c>
      <c r="S68">
        <f t="shared" si="27"/>
        <v>0.57692307692307687</v>
      </c>
      <c r="T68" t="str">
        <f t="shared" si="28"/>
        <v>No Indication</v>
      </c>
      <c r="U68" t="str">
        <f t="shared" si="29"/>
        <v>No T+M+I</v>
      </c>
      <c r="V68">
        <v>101.55128018309151</v>
      </c>
      <c r="W68">
        <v>102.4375376598929</v>
      </c>
      <c r="X68">
        <f t="shared" si="30"/>
        <v>-0.88625747680139</v>
      </c>
      <c r="Y68">
        <v>-0.45678406037622388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</v>
      </c>
      <c r="D69">
        <v>99.8</v>
      </c>
      <c r="E69">
        <v>97.9</v>
      </c>
      <c r="F69">
        <v>98.05</v>
      </c>
      <c r="G69">
        <f>_xll.TA_TYPPRICE(D69,E69,F69)</f>
        <v>98.583333333333329</v>
      </c>
      <c r="H69">
        <v>99.341043226027438</v>
      </c>
      <c r="I69" t="str">
        <f t="shared" si="20"/>
        <v>DOWN</v>
      </c>
      <c r="J69">
        <v>102.44648922198022</v>
      </c>
      <c r="K69">
        <v>99.323032601079404</v>
      </c>
      <c r="L69" t="str">
        <f t="shared" si="21"/>
        <v>DOWN</v>
      </c>
      <c r="M69" t="str">
        <f t="shared" si="22"/>
        <v>DOWN</v>
      </c>
      <c r="N69">
        <v>16.677198281911135</v>
      </c>
      <c r="O69" t="str">
        <f t="shared" si="23"/>
        <v>DOWN</v>
      </c>
      <c r="P69" t="str">
        <f t="shared" si="24"/>
        <v>DOWN</v>
      </c>
      <c r="Q69">
        <f t="shared" si="25"/>
        <v>0.14999999999999147</v>
      </c>
      <c r="R69">
        <f t="shared" si="26"/>
        <v>1.8999999999999915</v>
      </c>
      <c r="S69">
        <f t="shared" si="27"/>
        <v>7.8947368421048492E-2</v>
      </c>
      <c r="T69" t="str">
        <f t="shared" si="28"/>
        <v>DOWN</v>
      </c>
      <c r="U69" t="str">
        <f t="shared" si="29"/>
        <v>DOWN</v>
      </c>
      <c r="V69">
        <v>101.01262169338511</v>
      </c>
      <c r="W69">
        <v>102.1125348702712</v>
      </c>
      <c r="X69">
        <f t="shared" si="30"/>
        <v>-1.0999131768860906</v>
      </c>
      <c r="Y69">
        <v>-0.58540988367819724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98.7</v>
      </c>
      <c r="D70">
        <v>100.35</v>
      </c>
      <c r="E70">
        <v>98.4</v>
      </c>
      <c r="F70">
        <v>99.6</v>
      </c>
      <c r="G70">
        <f>_xll.TA_TYPPRICE(D70,E70,F70)</f>
        <v>99.45</v>
      </c>
      <c r="H70">
        <v>99.395521613013727</v>
      </c>
      <c r="I70" t="str">
        <f t="shared" si="20"/>
        <v>UP</v>
      </c>
      <c r="J70">
        <v>101.98060272820683</v>
      </c>
      <c r="K70">
        <v>99.117914245283984</v>
      </c>
      <c r="L70" t="str">
        <f t="shared" si="21"/>
        <v>No Confirmation</v>
      </c>
      <c r="M70" t="str">
        <f t="shared" si="22"/>
        <v>No Trend</v>
      </c>
      <c r="N70">
        <v>41.090233813455534</v>
      </c>
      <c r="O70" t="str">
        <f t="shared" si="23"/>
        <v>No Momentum</v>
      </c>
      <c r="P70" t="str">
        <f t="shared" si="24"/>
        <v>No Trend + Momentum</v>
      </c>
      <c r="Q70">
        <f t="shared" si="25"/>
        <v>1.1999999999999886</v>
      </c>
      <c r="R70">
        <f t="shared" si="26"/>
        <v>1.9499999999999886</v>
      </c>
      <c r="S70">
        <f t="shared" si="27"/>
        <v>0.61538461538461309</v>
      </c>
      <c r="T70" t="str">
        <f t="shared" si="28"/>
        <v>No Indication</v>
      </c>
      <c r="U70" t="str">
        <f t="shared" si="29"/>
        <v>No T+M+I</v>
      </c>
      <c r="V70">
        <v>100.79529527901818</v>
      </c>
      <c r="W70">
        <v>101.92642117617704</v>
      </c>
      <c r="X70">
        <f t="shared" si="30"/>
        <v>-1.1311258971588671</v>
      </c>
      <c r="Y70">
        <v>-0.69455308637433122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100.35</v>
      </c>
      <c r="D71">
        <v>100.45</v>
      </c>
      <c r="E71">
        <v>98.2</v>
      </c>
      <c r="F71">
        <v>98.65</v>
      </c>
      <c r="G71">
        <f>_xll.TA_TYPPRICE(D71,E71,F71)</f>
        <v>99.100000000000009</v>
      </c>
      <c r="H71">
        <v>99.247760806506875</v>
      </c>
      <c r="I71" t="str">
        <f t="shared" si="20"/>
        <v>DOWN</v>
      </c>
      <c r="J71">
        <v>101.64046878860532</v>
      </c>
      <c r="K71">
        <v>98.913933301887539</v>
      </c>
      <c r="L71" t="str">
        <f t="shared" si="21"/>
        <v>DOWN</v>
      </c>
      <c r="M71" t="str">
        <f t="shared" si="22"/>
        <v>DOWN</v>
      </c>
      <c r="N71">
        <v>33.557545091934507</v>
      </c>
      <c r="O71" t="str">
        <f t="shared" si="23"/>
        <v>DOWN</v>
      </c>
      <c r="P71" t="str">
        <f t="shared" si="24"/>
        <v>DOWN</v>
      </c>
      <c r="Q71">
        <f t="shared" si="25"/>
        <v>0.45000000000000284</v>
      </c>
      <c r="R71">
        <f t="shared" si="26"/>
        <v>2.25</v>
      </c>
      <c r="S71">
        <f t="shared" si="27"/>
        <v>0.20000000000000126</v>
      </c>
      <c r="T71" t="str">
        <f t="shared" si="28"/>
        <v>No Indication</v>
      </c>
      <c r="U71" t="str">
        <f t="shared" si="29"/>
        <v>No T+M+I</v>
      </c>
      <c r="V71">
        <v>100.46524985147693</v>
      </c>
      <c r="W71">
        <v>101.68372331127505</v>
      </c>
      <c r="X71">
        <f t="shared" si="30"/>
        <v>-1.2184734597981191</v>
      </c>
      <c r="Y71">
        <v>-0.79933716105908881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98.6</v>
      </c>
      <c r="D72">
        <v>100</v>
      </c>
      <c r="E72">
        <v>97.8</v>
      </c>
      <c r="F72">
        <v>98.25</v>
      </c>
      <c r="G72">
        <f>_xll.TA_TYPPRICE(D72,E72,F72)</f>
        <v>98.683333333333337</v>
      </c>
      <c r="H72">
        <v>98.965547069920106</v>
      </c>
      <c r="I72" t="str">
        <f t="shared" si="20"/>
        <v>DOWN</v>
      </c>
      <c r="J72">
        <v>101.27592016891525</v>
      </c>
      <c r="K72">
        <v>98.666392568134754</v>
      </c>
      <c r="L72" t="str">
        <f t="shared" si="21"/>
        <v>DOWN</v>
      </c>
      <c r="M72" t="str">
        <f t="shared" si="22"/>
        <v>DOWN</v>
      </c>
      <c r="N72">
        <v>30.604667319863101</v>
      </c>
      <c r="O72" t="str">
        <f t="shared" si="23"/>
        <v>DOWN</v>
      </c>
      <c r="P72" t="str">
        <f t="shared" si="24"/>
        <v>DOWN</v>
      </c>
      <c r="Q72">
        <f t="shared" si="25"/>
        <v>0.45000000000000284</v>
      </c>
      <c r="R72">
        <f t="shared" si="26"/>
        <v>2.2000000000000028</v>
      </c>
      <c r="S72">
        <f t="shared" si="27"/>
        <v>0.20454545454545559</v>
      </c>
      <c r="T72" t="str">
        <f t="shared" si="28"/>
        <v>No Indication</v>
      </c>
      <c r="U72" t="str">
        <f t="shared" si="29"/>
        <v>No T+M+I</v>
      </c>
      <c r="V72">
        <v>100.12444218201894</v>
      </c>
      <c r="W72">
        <v>101.42937343636578</v>
      </c>
      <c r="X72">
        <f t="shared" si="30"/>
        <v>-1.3049312543468403</v>
      </c>
      <c r="Y72">
        <v>-0.90045597971663915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98.65</v>
      </c>
      <c r="D73">
        <v>100</v>
      </c>
      <c r="E73">
        <v>92.1</v>
      </c>
      <c r="F73">
        <v>96.15</v>
      </c>
      <c r="G73">
        <f>_xll.TA_TYPPRICE(D73,E73,F73)</f>
        <v>96.083333333333329</v>
      </c>
      <c r="H73">
        <v>97.524440201626717</v>
      </c>
      <c r="I73" t="str">
        <f t="shared" si="20"/>
        <v>DOWN</v>
      </c>
      <c r="J73">
        <v>100.99238235360075</v>
      </c>
      <c r="K73">
        <v>97.207194219660366</v>
      </c>
      <c r="L73" t="str">
        <f t="shared" si="21"/>
        <v>DOWN</v>
      </c>
      <c r="M73" t="str">
        <f t="shared" si="22"/>
        <v>DOWN</v>
      </c>
      <c r="N73">
        <v>19.401187806042387</v>
      </c>
      <c r="O73" t="str">
        <f t="shared" si="23"/>
        <v>DOWN</v>
      </c>
      <c r="P73" t="str">
        <f t="shared" si="24"/>
        <v>DOWN</v>
      </c>
      <c r="Q73">
        <f t="shared" si="25"/>
        <v>4.0500000000000114</v>
      </c>
      <c r="R73">
        <f t="shared" si="26"/>
        <v>7.9000000000000057</v>
      </c>
      <c r="S73">
        <f t="shared" si="27"/>
        <v>0.51265822784810233</v>
      </c>
      <c r="T73" t="str">
        <f t="shared" si="28"/>
        <v>No Indication</v>
      </c>
      <c r="U73" t="str">
        <f t="shared" si="29"/>
        <v>No T+M+I</v>
      </c>
      <c r="V73">
        <v>99.512989538631416</v>
      </c>
      <c r="W73">
        <v>101.03830873737571</v>
      </c>
      <c r="X73">
        <f t="shared" si="30"/>
        <v>-1.5253191987442989</v>
      </c>
      <c r="Y73">
        <v>-1.025428623522171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94</v>
      </c>
      <c r="D74">
        <v>96.3</v>
      </c>
      <c r="E74">
        <v>93.2</v>
      </c>
      <c r="F74">
        <v>95</v>
      </c>
      <c r="G74">
        <f>_xll.TA_TYPPRICE(D74,E74,F74)</f>
        <v>94.833333333333329</v>
      </c>
      <c r="H74">
        <v>96.178886767480023</v>
      </c>
      <c r="I74" t="str">
        <f t="shared" si="20"/>
        <v>DOWN</v>
      </c>
      <c r="J74">
        <v>99.949630719467251</v>
      </c>
      <c r="K74">
        <v>96.316706615291395</v>
      </c>
      <c r="L74" t="str">
        <f t="shared" si="21"/>
        <v>DOWN</v>
      </c>
      <c r="M74" t="str">
        <f t="shared" si="22"/>
        <v>DOWN</v>
      </c>
      <c r="N74">
        <v>15.513698789263641</v>
      </c>
      <c r="O74" t="str">
        <f t="shared" si="23"/>
        <v>DOWN</v>
      </c>
      <c r="P74" t="str">
        <f t="shared" si="24"/>
        <v>DOWN</v>
      </c>
      <c r="Q74">
        <f t="shared" si="25"/>
        <v>1.7999999999999972</v>
      </c>
      <c r="R74">
        <f t="shared" si="26"/>
        <v>3.0999999999999943</v>
      </c>
      <c r="S74">
        <f t="shared" si="27"/>
        <v>0.58064516129032273</v>
      </c>
      <c r="T74" t="str">
        <f t="shared" si="28"/>
        <v>No Indication</v>
      </c>
      <c r="U74" t="str">
        <f t="shared" si="29"/>
        <v>No T+M+I</v>
      </c>
      <c r="V74">
        <v>98.81868345576504</v>
      </c>
      <c r="W74">
        <v>100.59102660868122</v>
      </c>
      <c r="X74">
        <f t="shared" si="30"/>
        <v>-1.7723431529161786</v>
      </c>
      <c r="Y74">
        <v>-1.1748115294009724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95.3</v>
      </c>
      <c r="D75">
        <v>98.2</v>
      </c>
      <c r="E75">
        <v>95.3</v>
      </c>
      <c r="F75">
        <v>97.1</v>
      </c>
      <c r="G75">
        <f>_xll.TA_TYPPRICE(D75,E75,F75)</f>
        <v>96.866666666666674</v>
      </c>
      <c r="H75">
        <v>96.522776717073356</v>
      </c>
      <c r="I75" t="str">
        <f t="shared" si="20"/>
        <v>UP</v>
      </c>
      <c r="J75">
        <v>99.560823892918975</v>
      </c>
      <c r="K75">
        <v>96.090771811893305</v>
      </c>
      <c r="L75" t="str">
        <f t="shared" si="21"/>
        <v>No Confirmation</v>
      </c>
      <c r="M75" t="str">
        <f t="shared" si="22"/>
        <v>No Trend</v>
      </c>
      <c r="N75">
        <v>42.028436536328975</v>
      </c>
      <c r="O75" t="str">
        <f t="shared" si="23"/>
        <v>No Momentum</v>
      </c>
      <c r="P75" t="str">
        <f t="shared" si="24"/>
        <v>No Trend + Momentum</v>
      </c>
      <c r="Q75">
        <f t="shared" si="25"/>
        <v>1.7999999999999972</v>
      </c>
      <c r="R75">
        <f t="shared" si="26"/>
        <v>2.9000000000000057</v>
      </c>
      <c r="S75">
        <f t="shared" si="27"/>
        <v>0.62068965517241159</v>
      </c>
      <c r="T75" t="str">
        <f t="shared" si="28"/>
        <v>No Indication</v>
      </c>
      <c r="U75" t="str">
        <f t="shared" si="29"/>
        <v>No T+M+I</v>
      </c>
      <c r="V75">
        <v>98.554270616416574</v>
      </c>
      <c r="W75">
        <v>100.33243204507521</v>
      </c>
      <c r="X75">
        <f t="shared" si="30"/>
        <v>-1.7781614286586347</v>
      </c>
      <c r="Y75">
        <v>-1.2954815092525049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97.85</v>
      </c>
      <c r="D76">
        <v>98</v>
      </c>
      <c r="E76">
        <v>95.85</v>
      </c>
      <c r="F76">
        <v>96.5</v>
      </c>
      <c r="G76">
        <f>_xll.TA_TYPPRICE(D76,E76,F76)</f>
        <v>96.783333333333346</v>
      </c>
      <c r="H76">
        <v>96.653055025203344</v>
      </c>
      <c r="I76" t="str">
        <f t="shared" si="20"/>
        <v>DOWN</v>
      </c>
      <c r="J76">
        <v>99.213974138936976</v>
      </c>
      <c r="K76">
        <v>96.037266964805909</v>
      </c>
      <c r="L76" t="str">
        <f t="shared" si="21"/>
        <v>No Confirmation</v>
      </c>
      <c r="M76" t="str">
        <f t="shared" si="22"/>
        <v>No Trend</v>
      </c>
      <c r="N76">
        <v>37.792507153907245</v>
      </c>
      <c r="O76" t="str">
        <f t="shared" si="23"/>
        <v>DOWN</v>
      </c>
      <c r="P76" t="str">
        <f t="shared" si="24"/>
        <v>No Trend + Momentum</v>
      </c>
      <c r="Q76">
        <f t="shared" si="25"/>
        <v>0.65000000000000568</v>
      </c>
      <c r="R76">
        <f t="shared" si="26"/>
        <v>2.1500000000000057</v>
      </c>
      <c r="S76">
        <f t="shared" si="27"/>
        <v>0.30232558139535071</v>
      </c>
      <c r="T76" t="str">
        <f t="shared" si="28"/>
        <v>No Indication</v>
      </c>
      <c r="U76" t="str">
        <f t="shared" si="29"/>
        <v>No T+M+I</v>
      </c>
      <c r="V76">
        <v>98.238228983121715</v>
      </c>
      <c r="W76">
        <v>100.04854818988446</v>
      </c>
      <c r="X76">
        <f t="shared" si="30"/>
        <v>-1.8103192067627418</v>
      </c>
      <c r="Y76">
        <v>-1.3984490487545522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96.55</v>
      </c>
      <c r="D77">
        <v>98.55</v>
      </c>
      <c r="E77">
        <v>96.55</v>
      </c>
      <c r="F77">
        <v>97.85</v>
      </c>
      <c r="G77">
        <f>_xll.TA_TYPPRICE(D77,E77,F77)</f>
        <v>97.649999999999991</v>
      </c>
      <c r="H77">
        <v>97.15152751260166</v>
      </c>
      <c r="I77" t="str">
        <f t="shared" si="20"/>
        <v>UP</v>
      </c>
      <c r="J77">
        <v>99.06642433028432</v>
      </c>
      <c r="K77">
        <v>96.151207639293489</v>
      </c>
      <c r="L77" t="str">
        <f t="shared" si="21"/>
        <v>No Confirmation</v>
      </c>
      <c r="M77" t="str">
        <f t="shared" si="22"/>
        <v>No Trend</v>
      </c>
      <c r="N77">
        <v>51.531566303584533</v>
      </c>
      <c r="O77" t="str">
        <f t="shared" si="23"/>
        <v>No Momentum</v>
      </c>
      <c r="P77" t="str">
        <f t="shared" si="24"/>
        <v>No Trend + Momentum</v>
      </c>
      <c r="Q77">
        <f t="shared" si="25"/>
        <v>1.2999999999999972</v>
      </c>
      <c r="R77">
        <f t="shared" si="26"/>
        <v>2</v>
      </c>
      <c r="S77">
        <f t="shared" si="27"/>
        <v>0.64999999999999858</v>
      </c>
      <c r="T77" t="str">
        <f t="shared" si="28"/>
        <v>No Indication</v>
      </c>
      <c r="U77" t="str">
        <f t="shared" si="29"/>
        <v>No T+M+I</v>
      </c>
      <c r="V77">
        <v>98.178501447256835</v>
      </c>
      <c r="W77">
        <v>99.885692768411531</v>
      </c>
      <c r="X77">
        <f t="shared" si="30"/>
        <v>-1.7071913211546956</v>
      </c>
      <c r="Y77">
        <v>-1.4601975032345809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97.9</v>
      </c>
      <c r="D78">
        <v>97.95</v>
      </c>
      <c r="E78">
        <v>95.3</v>
      </c>
      <c r="F78">
        <v>95.75</v>
      </c>
      <c r="G78">
        <f>_xll.TA_TYPPRICE(D78,E78,F78)</f>
        <v>96.333333333333329</v>
      </c>
      <c r="H78">
        <v>96.742430422967487</v>
      </c>
      <c r="I78" t="str">
        <f t="shared" si="20"/>
        <v>DOWN</v>
      </c>
      <c r="J78">
        <v>98.818330034665578</v>
      </c>
      <c r="K78">
        <v>95.962050386117156</v>
      </c>
      <c r="L78" t="str">
        <f t="shared" si="21"/>
        <v>DOWN</v>
      </c>
      <c r="M78" t="str">
        <f t="shared" si="22"/>
        <v>DOWN</v>
      </c>
      <c r="N78">
        <v>36.049994857729892</v>
      </c>
      <c r="O78" t="str">
        <f t="shared" si="23"/>
        <v>DOWN</v>
      </c>
      <c r="P78" t="str">
        <f t="shared" si="24"/>
        <v>DOWN</v>
      </c>
      <c r="Q78">
        <f t="shared" si="25"/>
        <v>0.45000000000000284</v>
      </c>
      <c r="R78">
        <f t="shared" si="26"/>
        <v>2.6500000000000057</v>
      </c>
      <c r="S78">
        <f t="shared" si="27"/>
        <v>0.16981132075471769</v>
      </c>
      <c r="T78" t="str">
        <f t="shared" si="28"/>
        <v>DOWN</v>
      </c>
      <c r="U78" t="str">
        <f t="shared" si="29"/>
        <v>DOWN</v>
      </c>
      <c r="V78">
        <v>97.804885839986554</v>
      </c>
      <c r="W78">
        <v>99.579345155936608</v>
      </c>
      <c r="X78">
        <f t="shared" si="30"/>
        <v>-1.7744593159500539</v>
      </c>
      <c r="Y78">
        <v>-1.5230498657776754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96.35</v>
      </c>
      <c r="D79">
        <v>99</v>
      </c>
      <c r="E79">
        <v>94.5</v>
      </c>
      <c r="F79">
        <v>94.85</v>
      </c>
      <c r="G79">
        <f>_xll.TA_TYPPRICE(D79,E79,F79)</f>
        <v>96.116666666666674</v>
      </c>
      <c r="H79">
        <v>96.429548544817081</v>
      </c>
      <c r="I79" t="str">
        <f t="shared" si="20"/>
        <v>DOWN</v>
      </c>
      <c r="J79">
        <v>98.858701138073229</v>
      </c>
      <c r="K79">
        <v>95.637150300313337</v>
      </c>
      <c r="L79" t="str">
        <f t="shared" si="21"/>
        <v>DOWN</v>
      </c>
      <c r="M79" t="str">
        <f t="shared" si="22"/>
        <v>DOWN</v>
      </c>
      <c r="N79">
        <v>31.052310276840352</v>
      </c>
      <c r="O79" t="str">
        <f t="shared" si="23"/>
        <v>DOWN</v>
      </c>
      <c r="P79" t="str">
        <f t="shared" si="24"/>
        <v>DOWN</v>
      </c>
      <c r="Q79">
        <f t="shared" si="25"/>
        <v>0.34999999999999432</v>
      </c>
      <c r="R79">
        <f t="shared" si="26"/>
        <v>4.5</v>
      </c>
      <c r="S79">
        <f t="shared" si="27"/>
        <v>7.7777777777776516E-2</v>
      </c>
      <c r="T79" t="str">
        <f t="shared" si="28"/>
        <v>DOWN</v>
      </c>
      <c r="U79" t="str">
        <f t="shared" si="29"/>
        <v>DOWN</v>
      </c>
      <c r="V79">
        <v>97.350288018450158</v>
      </c>
      <c r="W79">
        <v>99.229023292533896</v>
      </c>
      <c r="X79">
        <f t="shared" si="30"/>
        <v>-1.8787352740837377</v>
      </c>
      <c r="Y79">
        <v>-1.5941869474388879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95.15</v>
      </c>
      <c r="D80">
        <v>96.25</v>
      </c>
      <c r="E80">
        <v>93</v>
      </c>
      <c r="F80">
        <v>93.5</v>
      </c>
      <c r="G80">
        <f>_xll.TA_TYPPRICE(D80,E80,F80)</f>
        <v>94.25</v>
      </c>
      <c r="H80">
        <v>95.339774272408533</v>
      </c>
      <c r="I80" t="str">
        <f t="shared" si="20"/>
        <v>DOWN</v>
      </c>
      <c r="J80">
        <v>98.278989774056953</v>
      </c>
      <c r="K80">
        <v>95.051116900243713</v>
      </c>
      <c r="L80" t="str">
        <f t="shared" si="21"/>
        <v>DOWN</v>
      </c>
      <c r="M80" t="str">
        <f t="shared" si="22"/>
        <v>DOWN</v>
      </c>
      <c r="N80">
        <v>24.645960391333542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3.25</v>
      </c>
      <c r="S80">
        <f t="shared" si="27"/>
        <v>0.15384615384615385</v>
      </c>
      <c r="T80" t="str">
        <f t="shared" si="28"/>
        <v>DOWN</v>
      </c>
      <c r="U80" t="str">
        <f t="shared" si="29"/>
        <v>DOWN</v>
      </c>
      <c r="V80">
        <v>96.757936015611676</v>
      </c>
      <c r="W80">
        <v>98.804651196790644</v>
      </c>
      <c r="X80">
        <f t="shared" si="30"/>
        <v>-2.0467151811789677</v>
      </c>
      <c r="Y80">
        <v>-1.6846925941869038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94</v>
      </c>
      <c r="D81">
        <v>94.65</v>
      </c>
      <c r="E81">
        <v>93.1</v>
      </c>
      <c r="F81">
        <v>93.5</v>
      </c>
      <c r="G81">
        <f>_xll.TA_TYPPRICE(D81,E81,F81)</f>
        <v>93.75</v>
      </c>
      <c r="H81">
        <v>94.544887136204267</v>
      </c>
      <c r="I81" t="str">
        <f t="shared" si="20"/>
        <v>DOWN</v>
      </c>
      <c r="J81">
        <v>97.472547602044301</v>
      </c>
      <c r="K81">
        <v>94.617535366856217</v>
      </c>
      <c r="L81" t="str">
        <f t="shared" si="21"/>
        <v>DOWN</v>
      </c>
      <c r="M81" t="str">
        <f t="shared" si="22"/>
        <v>DOWN</v>
      </c>
      <c r="N81">
        <v>24.645960391333542</v>
      </c>
      <c r="O81" t="str">
        <f t="shared" si="23"/>
        <v>DOWN</v>
      </c>
      <c r="P81" t="str">
        <f t="shared" si="24"/>
        <v>DOWN</v>
      </c>
      <c r="Q81">
        <f t="shared" si="25"/>
        <v>0.40000000000000568</v>
      </c>
      <c r="R81">
        <f t="shared" si="26"/>
        <v>1.5500000000000114</v>
      </c>
      <c r="S81">
        <f t="shared" si="27"/>
        <v>0.25806451612903403</v>
      </c>
      <c r="T81" t="str">
        <f t="shared" si="28"/>
        <v>No Indication</v>
      </c>
      <c r="U81" t="str">
        <f t="shared" si="29"/>
        <v>No T+M+I</v>
      </c>
      <c r="V81">
        <v>96.256715090132957</v>
      </c>
      <c r="W81">
        <v>98.411714071102452</v>
      </c>
      <c r="X81">
        <f t="shared" si="30"/>
        <v>-2.1549989809694949</v>
      </c>
      <c r="Y81">
        <v>-1.7787538715434219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93.55</v>
      </c>
      <c r="D82">
        <v>94.35</v>
      </c>
      <c r="E82">
        <v>92.2</v>
      </c>
      <c r="F82">
        <v>92.7</v>
      </c>
      <c r="G82">
        <f>_xll.TA_TYPPRICE(D82,E82,F82)</f>
        <v>93.083333333333329</v>
      </c>
      <c r="H82">
        <v>93.814110234768805</v>
      </c>
      <c r="I82" t="str">
        <f t="shared" si="20"/>
        <v>DOWN</v>
      </c>
      <c r="J82">
        <v>96.778648134923344</v>
      </c>
      <c r="K82">
        <v>94.080305285332614</v>
      </c>
      <c r="L82" t="str">
        <f t="shared" si="21"/>
        <v>DOWN</v>
      </c>
      <c r="M82" t="str">
        <f t="shared" si="22"/>
        <v>DOWN</v>
      </c>
      <c r="N82">
        <v>20.69304603101401</v>
      </c>
      <c r="O82" t="str">
        <f t="shared" si="23"/>
        <v>DOWN</v>
      </c>
      <c r="P82" t="str">
        <f t="shared" si="24"/>
        <v>DOWN</v>
      </c>
      <c r="Q82">
        <f t="shared" si="25"/>
        <v>0.5</v>
      </c>
      <c r="R82">
        <f t="shared" si="26"/>
        <v>2.1499999999999915</v>
      </c>
      <c r="S82">
        <f t="shared" si="27"/>
        <v>0.23255813953488463</v>
      </c>
      <c r="T82" t="str">
        <f t="shared" si="28"/>
        <v>No Indication</v>
      </c>
      <c r="U82" t="str">
        <f t="shared" si="29"/>
        <v>No T+M+I</v>
      </c>
      <c r="V82">
        <v>95.709528153189424</v>
      </c>
      <c r="W82">
        <v>97.988624139909675</v>
      </c>
      <c r="X82">
        <f t="shared" si="30"/>
        <v>-2.2790959867202503</v>
      </c>
      <c r="Y82">
        <v>-1.8788222945787876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2017-07-05T06:13:37Z</dcterms:created>
  <dcterms:modified xsi:type="dcterms:W3CDTF">2017-08-26T06:08:07Z</dcterms:modified>
</cp:coreProperties>
</file>