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9" i="1"/>
  <c r="N69" i="1"/>
  <c r="N71" i="1"/>
  <c r="N75" i="1"/>
  <c r="N77" i="1"/>
  <c r="N81" i="1"/>
  <c r="K3" i="1"/>
  <c r="K5" i="1"/>
  <c r="K7" i="1"/>
  <c r="K9" i="1"/>
  <c r="K11" i="1"/>
  <c r="K13" i="1"/>
  <c r="K15" i="1"/>
  <c r="K19" i="1"/>
  <c r="K21" i="1"/>
  <c r="K27" i="1"/>
  <c r="K33" i="1"/>
  <c r="K41" i="1"/>
  <c r="K51" i="1"/>
  <c r="K63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3" i="1"/>
  <c r="K25" i="1"/>
  <c r="K29" i="1"/>
  <c r="K31" i="1"/>
  <c r="K35" i="1"/>
  <c r="K37" i="1"/>
  <c r="K39" i="1"/>
  <c r="K43" i="1"/>
  <c r="K45" i="1"/>
  <c r="K47" i="1"/>
  <c r="K49" i="1"/>
  <c r="K53" i="1"/>
  <c r="K55" i="1"/>
  <c r="K57" i="1"/>
  <c r="K59" i="1"/>
  <c r="K61" i="1"/>
  <c r="K65" i="1"/>
  <c r="K67" i="1"/>
  <c r="K69" i="1"/>
  <c r="K71" i="1"/>
  <c r="K73" i="1"/>
  <c r="K77" i="1"/>
  <c r="K79" i="1"/>
  <c r="K81" i="1"/>
  <c r="J3" i="1"/>
  <c r="J5" i="1"/>
  <c r="J7" i="1"/>
  <c r="J9" i="1"/>
  <c r="J13" i="1"/>
  <c r="J19" i="1"/>
  <c r="J29" i="1"/>
  <c r="J33" i="1"/>
  <c r="J39" i="1"/>
  <c r="J49" i="1"/>
  <c r="J6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1" i="1"/>
  <c r="J15" i="1"/>
  <c r="J17" i="1"/>
  <c r="J21" i="1"/>
  <c r="J23" i="1"/>
  <c r="J25" i="1"/>
  <c r="J27" i="1"/>
  <c r="J31" i="1"/>
  <c r="J35" i="1"/>
  <c r="J37" i="1"/>
  <c r="J41" i="1"/>
  <c r="J43" i="1"/>
  <c r="J45" i="1"/>
  <c r="J47" i="1"/>
  <c r="J51" i="1"/>
  <c r="J53" i="1"/>
  <c r="J55" i="1"/>
  <c r="J57" i="1"/>
  <c r="J59" i="1"/>
  <c r="J61" i="1"/>
  <c r="J65" i="1"/>
  <c r="J67" i="1"/>
  <c r="J69" i="1"/>
  <c r="J71" i="1"/>
  <c r="J73" i="1"/>
  <c r="J75" i="1"/>
  <c r="J79" i="1"/>
  <c r="J81" i="1"/>
  <c r="H2" i="1" a="1"/>
  <c r="G2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3" i="1" l="1"/>
  <c r="AH37" i="1"/>
  <c r="AH28" i="1"/>
  <c r="AH55" i="1"/>
  <c r="AH47" i="1"/>
  <c r="AH39" i="1"/>
  <c r="AH7" i="1"/>
  <c r="AH54" i="1"/>
  <c r="AH34" i="1"/>
  <c r="AH26" i="1"/>
  <c r="AH6" i="1"/>
  <c r="AH2" i="1"/>
  <c r="AH4" i="1"/>
  <c r="AH15" i="1"/>
  <c r="AH9" i="1"/>
  <c r="AH25" i="1"/>
  <c r="AH8" i="1"/>
  <c r="AH40" i="1"/>
  <c r="AH32" i="1" l="1"/>
  <c r="AH53" i="1"/>
  <c r="AH10" i="1"/>
  <c r="AH5" i="1"/>
  <c r="AH31" i="1"/>
  <c r="AH56" i="1"/>
  <c r="AH18" i="1"/>
  <c r="AH23" i="1"/>
  <c r="AH24" i="1"/>
  <c r="AH42" i="1"/>
  <c r="AH16" i="1"/>
  <c r="AH20" i="1"/>
  <c r="AH29" i="1"/>
  <c r="AH36" i="1"/>
  <c r="AH38" i="1"/>
  <c r="AH43" i="1"/>
  <c r="AH14" i="1"/>
  <c r="AH35" i="1"/>
  <c r="AH11" i="1"/>
  <c r="AH22" i="1"/>
  <c r="AH3" i="1"/>
  <c r="AH49" i="1"/>
  <c r="AH46" i="1"/>
  <c r="AH51" i="1"/>
  <c r="AH30" i="1"/>
  <c r="AH50" i="1"/>
  <c r="AH19" i="1"/>
  <c r="AH27" i="1"/>
  <c r="AH52" i="1"/>
  <c r="AH41" i="1"/>
  <c r="AH12" i="1"/>
  <c r="AH45" i="1"/>
  <c r="AH17" i="1" l="1"/>
  <c r="AH44" i="1"/>
  <c r="AH48" i="1"/>
  <c r="AH33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<sst xmlns="http://schemas.openxmlformats.org/spreadsheetml/2006/main" count="115" uniqueCount="35">
  <si>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</si>
  <si>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</si>
  <si>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</si>
  <si>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</si>
  <si>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</si>
  <si>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NMDC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</si>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</sst>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127.5</v>
      </c>
      <c r="D2">
        <v>129.19999999999999</v>
      </c>
      <c r="E2">
        <v>126.6</v>
      </c>
      <c r="F2">
        <v>128</v>
      </c>
      <c r="G2">
        <f>_xll.TA_TYPPRICE(D2,E2,F2)</f>
        <v>127.93333333333332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2.5999999999999943</v>
      </c>
      <c r="S2">
        <f>Q2/R2</f>
        <v>0.53846153846154188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127.85</v>
      </c>
      <c r="D3">
        <v>130.30000000000001</v>
      </c>
      <c r="E3">
        <v>127.6</v>
      </c>
      <c r="F3">
        <v>128</v>
      </c>
      <c r="G3">
        <f>_xll.TA_TYPPRICE(D3,E3,F3)</f>
        <v>128.63333333333333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2.7000000000000171</v>
      </c>
      <c r="S3">
        <f t="shared" ref="S3:S66" si="7">Q3/R3</f>
        <v>0.14814814814814931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</v>
      </c>
      <c r="D4">
        <v>128.44999999999999</v>
      </c>
      <c r="E4">
        <v>125.55</v>
      </c>
      <c r="F4">
        <v>128</v>
      </c>
      <c r="G4">
        <f>_xll.TA_TYPPRICE(D4,E4,F4)</f>
        <v>127.33333333333333</v>
      </c>
      <c r="H4">
        <v>127.96666666666665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2.8999999999999915</v>
      </c>
      <c r="S4">
        <f t="shared" si="7"/>
        <v>0.84482758620690002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127</v>
      </c>
      <c r="D5">
        <v>127</v>
      </c>
      <c r="E5">
        <v>123.7</v>
      </c>
      <c r="F5">
        <v>124</v>
      </c>
      <c r="G5">
        <f>_xll.TA_TYPPRICE(D5,E5,F5)</f>
        <v>124.89999999999999</v>
      </c>
      <c r="H5">
        <v>126.43333333333332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125.2</v>
      </c>
      <c r="D6">
        <v>125.75</v>
      </c>
      <c r="E6">
        <v>122.9</v>
      </c>
      <c r="F6">
        <v>124</v>
      </c>
      <c r="G6">
        <f>_xll.TA_TYPPRICE(D6,E6,F6)</f>
        <v>124.21666666666665</v>
      </c>
      <c r="H6">
        <v>125.32499999999999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1.0999999999999943</v>
      </c>
      <c r="R6">
        <f t="shared" si="6"/>
        <v>2.8499999999999943</v>
      </c>
      <c r="S6">
        <f t="shared" si="7"/>
        <v>0.38596491228070051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124</v>
      </c>
      <c r="D7">
        <v>126.75</v>
      </c>
      <c r="E7">
        <v>123.9</v>
      </c>
      <c r="F7">
        <v>125</v>
      </c>
      <c r="G7">
        <f>_xll.TA_TYPPRICE(D7,E7,F7)</f>
        <v>125.21666666666665</v>
      </c>
      <c r="H7">
        <v>125.27083333333331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2.8499999999999943</v>
      </c>
      <c r="S7">
        <f t="shared" si="7"/>
        <v>0.38596491228070051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127</v>
      </c>
      <c r="D8">
        <v>128.4</v>
      </c>
      <c r="E8">
        <v>125.15</v>
      </c>
      <c r="F8">
        <v>126</v>
      </c>
      <c r="G8">
        <f>_xll.TA_TYPPRICE(D8,E8,F8)</f>
        <v>126.51666666666667</v>
      </c>
      <c r="H8">
        <v>125.89374999999998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126.5</v>
      </c>
      <c r="D9">
        <v>127.05</v>
      </c>
      <c r="E9">
        <v>123.8</v>
      </c>
      <c r="F9">
        <v>124</v>
      </c>
      <c r="G9">
        <f>_xll.TA_TYPPRICE(D9,E9,F9)</f>
        <v>124.95</v>
      </c>
      <c r="H9">
        <v>125.421875</v>
      </c>
      <c r="I9" t="str">
        <f t="shared" si="0"/>
        <v>DOWN</v>
      </c>
      <c r="J9">
        <v>127.8625</v>
      </c>
      <c r="K9">
        <v>124.89999999999999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0.20000000000000284</v>
      </c>
      <c r="R9">
        <f t="shared" si="6"/>
        <v>3.25</v>
      </c>
      <c r="S9">
        <f t="shared" si="7"/>
        <v>6.1538461538462416E-2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125.2</v>
      </c>
      <c r="D10">
        <v>126.15</v>
      </c>
      <c r="E10">
        <v>123.85</v>
      </c>
      <c r="F10">
        <v>126</v>
      </c>
      <c r="G10">
        <f>_xll.TA_TYPPRICE(D10,E10,F10)</f>
        <v>125.33333333333333</v>
      </c>
      <c r="H10">
        <v>125.37760416666666</v>
      </c>
      <c r="I10" t="str">
        <f t="shared" si="0"/>
        <v>UP</v>
      </c>
      <c r="J10">
        <v>127.48194444444444</v>
      </c>
      <c r="K10">
        <v>124.66666666666666</v>
      </c>
      <c r="L10" t="str">
        <f t="shared" si="1"/>
        <v>No Confirmation</v>
      </c>
      <c r="M10" t="str">
        <f t="shared" si="2"/>
        <v>No Trend</v>
      </c>
      <c r="N10">
        <v>46.35294117647058</v>
      </c>
      <c r="O10" t="str">
        <f t="shared" si="3"/>
        <v>No Momentum</v>
      </c>
      <c r="P10" t="str">
        <f t="shared" si="4"/>
        <v>No Trend + Momentum</v>
      </c>
      <c r="Q10">
        <f t="shared" si="5"/>
        <v>2.1500000000000057</v>
      </c>
      <c r="R10">
        <f t="shared" si="6"/>
        <v>2.3000000000000114</v>
      </c>
      <c r="S10">
        <f t="shared" si="7"/>
        <v>0.93478260869565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126.25</v>
      </c>
      <c r="D11">
        <v>128.85</v>
      </c>
      <c r="E11">
        <v>126.05</v>
      </c>
      <c r="F11">
        <v>128</v>
      </c>
      <c r="G11">
        <f>_xll.TA_TYPPRICE(D11,E11,F11)</f>
        <v>127.63333333333333</v>
      </c>
      <c r="H11">
        <v>126.50546874999999</v>
      </c>
      <c r="I11" t="str">
        <f t="shared" si="0"/>
        <v>UP</v>
      </c>
      <c r="J11">
        <v>127.78595679012345</v>
      </c>
      <c r="K11">
        <v>124.97407407407407</v>
      </c>
      <c r="L11" t="str">
        <f t="shared" si="1"/>
        <v>UP</v>
      </c>
      <c r="M11" t="str">
        <f t="shared" si="2"/>
        <v>UP</v>
      </c>
      <c r="N11">
        <v>60.774193548387103</v>
      </c>
      <c r="O11" t="str">
        <f t="shared" si="3"/>
        <v>UP</v>
      </c>
      <c r="P11" t="str">
        <f t="shared" si="4"/>
        <v>UP</v>
      </c>
      <c r="Q11">
        <f t="shared" si="5"/>
        <v>1.9500000000000028</v>
      </c>
      <c r="R11">
        <f t="shared" si="6"/>
        <v>2.7999999999999972</v>
      </c>
      <c r="S11">
        <f t="shared" si="7"/>
        <v>0.69642857142857317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128.94999999999999</v>
      </c>
      <c r="D12">
        <v>128.94999999999999</v>
      </c>
      <c r="E12">
        <v>127.25</v>
      </c>
      <c r="F12">
        <v>128</v>
      </c>
      <c r="G12">
        <f>_xll.TA_TYPPRICE(D12,E12,F12)</f>
        <v>128.06666666666666</v>
      </c>
      <c r="H12">
        <v>127.28606770833332</v>
      </c>
      <c r="I12" t="str">
        <f t="shared" si="0"/>
        <v>UP</v>
      </c>
      <c r="J12">
        <v>128.04463305898491</v>
      </c>
      <c r="K12">
        <v>125.47983539094649</v>
      </c>
      <c r="L12" t="str">
        <f t="shared" si="1"/>
        <v>No Confirmation</v>
      </c>
      <c r="M12" t="str">
        <f t="shared" si="2"/>
        <v>No Trend</v>
      </c>
      <c r="N12">
        <v>60.774193548387089</v>
      </c>
      <c r="O12" t="str">
        <f t="shared" si="3"/>
        <v>UP</v>
      </c>
      <c r="P12" t="str">
        <f t="shared" si="4"/>
        <v>No Trend + Momentum</v>
      </c>
      <c r="Q12">
        <f t="shared" si="5"/>
        <v>0.75</v>
      </c>
      <c r="R12">
        <f t="shared" si="6"/>
        <v>1.6999999999999886</v>
      </c>
      <c r="S12">
        <f t="shared" si="7"/>
        <v>0.44117647058823822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128</v>
      </c>
      <c r="D13">
        <v>129.35</v>
      </c>
      <c r="E13">
        <v>127.15</v>
      </c>
      <c r="F13">
        <v>128</v>
      </c>
      <c r="G13">
        <f>_xll.TA_TYPPRICE(D13,E13,F13)</f>
        <v>128.16666666666666</v>
      </c>
      <c r="H13">
        <v>127.72636718749999</v>
      </c>
      <c r="I13" t="str">
        <f t="shared" si="0"/>
        <v>UP</v>
      </c>
      <c r="J13">
        <v>128.33471460143272</v>
      </c>
      <c r="K13">
        <v>125.85098308184728</v>
      </c>
      <c r="L13" t="str">
        <f t="shared" si="1"/>
        <v>No Confirmation</v>
      </c>
      <c r="M13" t="str">
        <f t="shared" si="2"/>
        <v>No Trend</v>
      </c>
      <c r="N13">
        <v>60.774193548387089</v>
      </c>
      <c r="O13" t="str">
        <f t="shared" si="3"/>
        <v>UP</v>
      </c>
      <c r="P13" t="str">
        <f t="shared" si="4"/>
        <v>No Trend + Momentum</v>
      </c>
      <c r="Q13">
        <f t="shared" si="5"/>
        <v>0.84999999999999432</v>
      </c>
      <c r="R13">
        <f t="shared" si="6"/>
        <v>2.1999999999999886</v>
      </c>
      <c r="S13">
        <f t="shared" si="7"/>
        <v>0.3863636363636358</v>
      </c>
      <c r="T13" t="str">
        <f t="shared" si="8"/>
        <v>No Indication</v>
      </c>
      <c r="U13" t="str">
        <f t="shared" si="9"/>
        <v>No T+M+I</v>
      </c>
      <c r="V13">
        <v>126.41666666666667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</v>
      </c>
      <c r="D14">
        <v>127.5</v>
      </c>
      <c r="E14">
        <v>123.7</v>
      </c>
      <c r="F14">
        <v>124</v>
      </c>
      <c r="G14">
        <f>_xll.TA_TYPPRICE(D14,E14,F14)</f>
        <v>125.06666666666666</v>
      </c>
      <c r="H14">
        <v>126.39651692708333</v>
      </c>
      <c r="I14" t="str">
        <f t="shared" si="0"/>
        <v>DOWN</v>
      </c>
      <c r="J14">
        <v>128.14922246778102</v>
      </c>
      <c r="K14">
        <v>125.37298684143677</v>
      </c>
      <c r="L14" t="str">
        <f t="shared" si="1"/>
        <v>DOWN</v>
      </c>
      <c r="M14" t="str">
        <f t="shared" si="2"/>
        <v>DOWN</v>
      </c>
      <c r="N14">
        <v>29.644976233404353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126.0448717948718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124.65</v>
      </c>
      <c r="D15">
        <v>125.55</v>
      </c>
      <c r="E15">
        <v>121</v>
      </c>
      <c r="F15">
        <v>123</v>
      </c>
      <c r="G15">
        <f>_xll.TA_TYPPRICE(D15,E15,F15)</f>
        <v>123.18333333333334</v>
      </c>
      <c r="H15">
        <v>124.78992513020833</v>
      </c>
      <c r="I15" t="str">
        <f t="shared" si="0"/>
        <v>DOWN</v>
      </c>
      <c r="J15">
        <v>127.57161747494079</v>
      </c>
      <c r="K15">
        <v>124.40121198778415</v>
      </c>
      <c r="L15" t="str">
        <f t="shared" si="1"/>
        <v>DOWN</v>
      </c>
      <c r="M15" t="str">
        <f t="shared" si="2"/>
        <v>DOWN</v>
      </c>
      <c r="N15">
        <v>25.55456062733462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4.5499999999999972</v>
      </c>
      <c r="S15">
        <f t="shared" si="7"/>
        <v>0.43956043956043983</v>
      </c>
      <c r="T15" t="str">
        <f t="shared" si="8"/>
        <v>No Indication</v>
      </c>
      <c r="U15" t="str">
        <f t="shared" si="9"/>
        <v>No T+M+I</v>
      </c>
      <c r="V15">
        <v>125.57642998027613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123</v>
      </c>
      <c r="D16">
        <v>125.1</v>
      </c>
      <c r="E16">
        <v>121.5</v>
      </c>
      <c r="F16">
        <v>122</v>
      </c>
      <c r="G16">
        <f>_xll.TA_TYPPRICE(D16,E16,F16)</f>
        <v>122.86666666666667</v>
      </c>
      <c r="H16">
        <v>123.8282958984375</v>
      </c>
      <c r="I16" t="str">
        <f t="shared" si="0"/>
        <v>DOWN</v>
      </c>
      <c r="J16">
        <v>127.02236914717618</v>
      </c>
      <c r="K16">
        <v>123.75649821272101</v>
      </c>
      <c r="L16" t="str">
        <f t="shared" si="1"/>
        <v>DOWN</v>
      </c>
      <c r="M16" t="str">
        <f t="shared" si="2"/>
        <v>DOWN</v>
      </c>
      <c r="N16">
        <v>21.795397758191182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3.5999999999999943</v>
      </c>
      <c r="S16">
        <f t="shared" si="7"/>
        <v>0.13888888888888912</v>
      </c>
      <c r="T16" t="str">
        <f t="shared" si="8"/>
        <v>DOWN</v>
      </c>
      <c r="U16" t="str">
        <f t="shared" si="9"/>
        <v>DOWN</v>
      </c>
      <c r="V16">
        <v>125.02620998331058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122.15</v>
      </c>
      <c r="D17">
        <v>122.35</v>
      </c>
      <c r="E17">
        <v>117.95</v>
      </c>
      <c r="F17">
        <v>119</v>
      </c>
      <c r="G17">
        <f>_xll.TA_TYPPRICE(D17,E17,F17)</f>
        <v>119.76666666666667</v>
      </c>
      <c r="H17">
        <v>121.79748128255208</v>
      </c>
      <c r="I17" t="str">
        <f t="shared" si="0"/>
        <v>DOWN</v>
      </c>
      <c r="J17">
        <v>125.98406489224814</v>
      </c>
      <c r="K17">
        <v>122.46616527656079</v>
      </c>
      <c r="L17" t="str">
        <f t="shared" si="1"/>
        <v>DOWN</v>
      </c>
      <c r="M17" t="str">
        <f t="shared" si="2"/>
        <v>DOWN</v>
      </c>
      <c r="N17">
        <v>14.046704857760272</v>
      </c>
      <c r="O17" t="str">
        <f t="shared" si="3"/>
        <v>DOWN</v>
      </c>
      <c r="P17" t="str">
        <f t="shared" si="4"/>
        <v>DOWN</v>
      </c>
      <c r="Q17">
        <f t="shared" si="5"/>
        <v>1.0499999999999972</v>
      </c>
      <c r="R17">
        <f t="shared" si="6"/>
        <v>4.3999999999999915</v>
      </c>
      <c r="S17">
        <f t="shared" si="7"/>
        <v>0.23863636363636345</v>
      </c>
      <c r="T17" t="str">
        <f t="shared" si="8"/>
        <v>No Indication</v>
      </c>
      <c r="U17" t="str">
        <f t="shared" si="9"/>
        <v>No T+M+I</v>
      </c>
      <c r="V17">
        <v>124.09910075510895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120</v>
      </c>
      <c r="D18">
        <v>120</v>
      </c>
      <c r="E18">
        <v>114.2</v>
      </c>
      <c r="F18">
        <v>116</v>
      </c>
      <c r="G18">
        <f>_xll.TA_TYPPRICE(D18,E18,F18)</f>
        <v>116.73333333333333</v>
      </c>
      <c r="H18">
        <v>119.26540730794271</v>
      </c>
      <c r="I18" t="str">
        <f t="shared" si="0"/>
        <v>DOWN</v>
      </c>
      <c r="J18">
        <v>124.65427269397078</v>
      </c>
      <c r="K18">
        <v>120.62923965954728</v>
      </c>
      <c r="L18" t="str">
        <f t="shared" si="1"/>
        <v>DOWN</v>
      </c>
      <c r="M18" t="str">
        <f t="shared" si="2"/>
        <v>DOWN</v>
      </c>
      <c r="N18">
        <v>9.7249437220031023</v>
      </c>
      <c r="O18" t="str">
        <f t="shared" si="3"/>
        <v>DOWN</v>
      </c>
      <c r="P18" t="str">
        <f t="shared" si="4"/>
        <v>DOWN</v>
      </c>
      <c r="Q18">
        <f t="shared" si="5"/>
        <v>1.7999999999999972</v>
      </c>
      <c r="R18">
        <f t="shared" si="6"/>
        <v>5.7999999999999972</v>
      </c>
      <c r="S18">
        <f t="shared" si="7"/>
        <v>0.31034482758620657</v>
      </c>
      <c r="T18" t="str">
        <f t="shared" si="8"/>
        <v>No Indication</v>
      </c>
      <c r="U18" t="str">
        <f t="shared" si="9"/>
        <v>No T+M+I</v>
      </c>
      <c r="V18">
        <v>122.85308525432296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</v>
      </c>
      <c r="D19">
        <v>118.8</v>
      </c>
      <c r="E19">
        <v>115.05</v>
      </c>
      <c r="F19">
        <v>118</v>
      </c>
      <c r="G19">
        <f>_xll.TA_TYPPRICE(D19,E19,F19)</f>
        <v>117.28333333333335</v>
      </c>
      <c r="H19">
        <v>118.27437032063803</v>
      </c>
      <c r="I19" t="str">
        <f t="shared" si="0"/>
        <v>DOWN</v>
      </c>
      <c r="J19">
        <v>123.35332320642172</v>
      </c>
      <c r="K19">
        <v>119.38940862409233</v>
      </c>
      <c r="L19" t="str">
        <f t="shared" si="1"/>
        <v>DOWN</v>
      </c>
      <c r="M19" t="str">
        <f t="shared" si="2"/>
        <v>DOWN</v>
      </c>
      <c r="N19">
        <v>28.147400324523087</v>
      </c>
      <c r="O19" t="str">
        <f t="shared" si="3"/>
        <v>DOWN</v>
      </c>
      <c r="P19" t="str">
        <f t="shared" si="4"/>
        <v>DOWN</v>
      </c>
      <c r="Q19">
        <f t="shared" si="5"/>
        <v>2.9500000000000028</v>
      </c>
      <c r="R19">
        <f t="shared" si="6"/>
        <v>3.75</v>
      </c>
      <c r="S19">
        <f t="shared" si="7"/>
        <v>0.7866666666666674</v>
      </c>
      <c r="T19" t="str">
        <f t="shared" si="8"/>
        <v>No Indication</v>
      </c>
      <c r="U19" t="str">
        <f t="shared" si="9"/>
        <v>No T+M+I</v>
      </c>
      <c r="V19">
        <v>122.10645675365789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115.05</v>
      </c>
      <c r="D20">
        <v>119.7</v>
      </c>
      <c r="E20">
        <v>112.15</v>
      </c>
      <c r="F20">
        <v>116</v>
      </c>
      <c r="G20">
        <f>_xll.TA_TYPPRICE(D20,E20,F20)</f>
        <v>115.95</v>
      </c>
      <c r="H20">
        <v>117.11218516031902</v>
      </c>
      <c r="I20" t="str">
        <f t="shared" si="0"/>
        <v>DOWN</v>
      </c>
      <c r="J20">
        <v>122.54147360499468</v>
      </c>
      <c r="K20">
        <v>117.78065115207181</v>
      </c>
      <c r="L20" t="str">
        <f t="shared" si="1"/>
        <v>DOWN</v>
      </c>
      <c r="M20" t="str">
        <f t="shared" si="2"/>
        <v>DOWN</v>
      </c>
      <c r="N20">
        <v>22.426637419081207</v>
      </c>
      <c r="O20" t="str">
        <f t="shared" si="3"/>
        <v>DOWN</v>
      </c>
      <c r="P20" t="str">
        <f t="shared" si="4"/>
        <v>DOWN</v>
      </c>
      <c r="Q20">
        <f t="shared" si="5"/>
        <v>3.8499999999999943</v>
      </c>
      <c r="R20">
        <f t="shared" si="6"/>
        <v>7.5499999999999972</v>
      </c>
      <c r="S20">
        <f t="shared" si="7"/>
        <v>0.50993377483443647</v>
      </c>
      <c r="T20" t="str">
        <f t="shared" si="8"/>
        <v>No Indication</v>
      </c>
      <c r="U20" t="str">
        <f t="shared" si="9"/>
        <v>No T+M+I</v>
      </c>
      <c r="V20">
        <v>121.16700186847976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117.5</v>
      </c>
      <c r="D21">
        <v>118.8</v>
      </c>
      <c r="E21">
        <v>112.4</v>
      </c>
      <c r="F21">
        <v>113</v>
      </c>
      <c r="G21">
        <f>_xll.TA_TYPPRICE(D21,E21,F21)</f>
        <v>114.73333333333333</v>
      </c>
      <c r="H21">
        <v>115.92275924682617</v>
      </c>
      <c r="I21" t="str">
        <f t="shared" si="0"/>
        <v>DOWN</v>
      </c>
      <c r="J21">
        <v>121.71003502610697</v>
      </c>
      <c r="K21">
        <v>116.58495089605586</v>
      </c>
      <c r="L21" t="str">
        <f t="shared" si="1"/>
        <v>DOWN</v>
      </c>
      <c r="M21" t="str">
        <f t="shared" si="2"/>
        <v>DOWN</v>
      </c>
      <c r="N21">
        <v>16.238470169469515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6.3999999999999915</v>
      </c>
      <c r="S21">
        <f t="shared" si="7"/>
        <v>9.3749999999999237E-2</v>
      </c>
      <c r="T21" t="str">
        <f t="shared" si="8"/>
        <v>DOWN</v>
      </c>
      <c r="U21" t="str">
        <f t="shared" si="9"/>
        <v>DOWN</v>
      </c>
      <c r="V21">
        <v>119.9105400425598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112.45</v>
      </c>
      <c r="D22">
        <v>112.95</v>
      </c>
      <c r="E22">
        <v>109.25</v>
      </c>
      <c r="F22">
        <v>112</v>
      </c>
      <c r="G22">
        <f>_xll.TA_TYPPRICE(D22,E22,F22)</f>
        <v>111.39999999999999</v>
      </c>
      <c r="H22">
        <v>113.66137962341308</v>
      </c>
      <c r="I22" t="str">
        <f t="shared" si="0"/>
        <v>DOWN</v>
      </c>
      <c r="J22">
        <v>119.76336057586097</v>
      </c>
      <c r="K22">
        <v>114.95496180804345</v>
      </c>
      <c r="L22" t="str">
        <f t="shared" si="1"/>
        <v>DOWN</v>
      </c>
      <c r="M22" t="str">
        <f t="shared" si="2"/>
        <v>DOWN</v>
      </c>
      <c r="N22">
        <v>14.564034943622747</v>
      </c>
      <c r="O22" t="str">
        <f t="shared" si="3"/>
        <v>DOWN</v>
      </c>
      <c r="P22" t="str">
        <f t="shared" si="4"/>
        <v>DOWN</v>
      </c>
      <c r="Q22">
        <f t="shared" si="5"/>
        <v>2.75</v>
      </c>
      <c r="R22">
        <f t="shared" si="6"/>
        <v>3.7000000000000028</v>
      </c>
      <c r="S22">
        <f t="shared" si="7"/>
        <v>0.74324324324324265</v>
      </c>
      <c r="T22" t="str">
        <f t="shared" si="8"/>
        <v>No Indication</v>
      </c>
      <c r="U22" t="str">
        <f t="shared" si="9"/>
        <v>No T+M+I</v>
      </c>
      <c r="V22">
        <v>118.69353388216598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110.6</v>
      </c>
      <c r="D23">
        <v>113.6</v>
      </c>
      <c r="E23">
        <v>110.05</v>
      </c>
      <c r="F23">
        <v>110</v>
      </c>
      <c r="G23">
        <f>_xll.TA_TYPPRICE(D23,E23,F23)</f>
        <v>111.21666666666665</v>
      </c>
      <c r="H23">
        <v>112.43902314503987</v>
      </c>
      <c r="I23" t="str">
        <f t="shared" si="0"/>
        <v>DOWN</v>
      </c>
      <c r="J23">
        <v>118.39372489233631</v>
      </c>
      <c r="K23">
        <v>113.8649702951449</v>
      </c>
      <c r="L23" t="str">
        <f t="shared" si="1"/>
        <v>DOWN</v>
      </c>
      <c r="M23" t="str">
        <f t="shared" si="2"/>
        <v>DOWN</v>
      </c>
      <c r="N23">
        <v>11.57908260578386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3.5499999999999972</v>
      </c>
      <c r="S23">
        <f t="shared" si="7"/>
        <v>-1.4084507042252732E-2</v>
      </c>
      <c r="T23" t="str">
        <f t="shared" si="8"/>
        <v>DOWN</v>
      </c>
      <c r="U23" t="str">
        <f t="shared" si="9"/>
        <v>DOWN</v>
      </c>
      <c r="V23">
        <v>117.35606713106353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113.8</v>
      </c>
      <c r="E24">
        <v>110.8</v>
      </c>
      <c r="F24">
        <v>113</v>
      </c>
      <c r="G24">
        <f>_xll.TA_TYPPRICE(D24,E24,F24)</f>
        <v>112.53333333333335</v>
      </c>
      <c r="H24">
        <v>112.48617823918661</v>
      </c>
      <c r="I24" t="str">
        <f t="shared" si="0"/>
        <v>UP</v>
      </c>
      <c r="J24">
        <v>117.37289713848379</v>
      </c>
      <c r="K24">
        <v>113.1838657851127</v>
      </c>
      <c r="L24" t="str">
        <f t="shared" si="1"/>
        <v>DOWN</v>
      </c>
      <c r="M24" t="str">
        <f t="shared" si="2"/>
        <v>No Trend</v>
      </c>
      <c r="N24">
        <v>36.125351358905128</v>
      </c>
      <c r="O24" t="str">
        <f t="shared" si="3"/>
        <v>DOWN</v>
      </c>
      <c r="P24" t="str">
        <f t="shared" si="4"/>
        <v>No Trend + Momentum</v>
      </c>
      <c r="Q24">
        <f t="shared" si="5"/>
        <v>2.2000000000000028</v>
      </c>
      <c r="R24">
        <f t="shared" si="6"/>
        <v>3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116.68590295705376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113.5</v>
      </c>
      <c r="D25">
        <v>114.6</v>
      </c>
      <c r="E25">
        <v>112.85</v>
      </c>
      <c r="F25">
        <v>113</v>
      </c>
      <c r="G25">
        <f>_xll.TA_TYPPRICE(D25,E25,F25)</f>
        <v>113.48333333333333</v>
      </c>
      <c r="H25">
        <v>112.98475578625997</v>
      </c>
      <c r="I25" t="str">
        <f t="shared" si="0"/>
        <v>UP</v>
      </c>
      <c r="J25">
        <v>116.75669777437628</v>
      </c>
      <c r="K25">
        <v>113.10967338842099</v>
      </c>
      <c r="L25" t="str">
        <f t="shared" si="1"/>
        <v>DOWN</v>
      </c>
      <c r="M25" t="str">
        <f t="shared" si="2"/>
        <v>No Trend</v>
      </c>
      <c r="N25">
        <v>36.125351358905128</v>
      </c>
      <c r="O25" t="str">
        <f t="shared" si="3"/>
        <v>DOWN</v>
      </c>
      <c r="P25" t="str">
        <f t="shared" si="4"/>
        <v>No Trend + Momentum</v>
      </c>
      <c r="Q25">
        <f t="shared" si="5"/>
        <v>0.15000000000000568</v>
      </c>
      <c r="R25">
        <f t="shared" si="6"/>
        <v>1.75</v>
      </c>
      <c r="S25">
        <f t="shared" si="7"/>
        <v>8.5714285714288962E-2</v>
      </c>
      <c r="T25" t="str">
        <f t="shared" si="8"/>
        <v>DOWN</v>
      </c>
      <c r="U25" t="str">
        <f t="shared" si="9"/>
        <v>No T+M+I</v>
      </c>
      <c r="V25">
        <v>116.11884096366087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113.6</v>
      </c>
      <c r="D26">
        <v>114.4</v>
      </c>
      <c r="E26">
        <v>112.05</v>
      </c>
      <c r="F26">
        <v>112</v>
      </c>
      <c r="G26">
        <f>_xll.TA_TYPPRICE(D26,E26,F26)</f>
        <v>112.81666666666666</v>
      </c>
      <c r="H26">
        <v>112.90071122646332</v>
      </c>
      <c r="I26" t="str">
        <f t="shared" si="0"/>
        <v>DOWN</v>
      </c>
      <c r="J26">
        <v>116.23298715784821</v>
      </c>
      <c r="K26">
        <v>112.87419041321633</v>
      </c>
      <c r="L26" t="str">
        <f t="shared" si="1"/>
        <v>DOWN</v>
      </c>
      <c r="M26" t="str">
        <f t="shared" si="2"/>
        <v>DOWN</v>
      </c>
      <c r="N26">
        <v>31.56190960848016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2.3500000000000085</v>
      </c>
      <c r="S26">
        <f t="shared" si="7"/>
        <v>-2.1276595744679563E-2</v>
      </c>
      <c r="T26" t="str">
        <f t="shared" si="8"/>
        <v>DOWN</v>
      </c>
      <c r="U26" t="str">
        <f t="shared" si="9"/>
        <v>DOWN</v>
      </c>
      <c r="V26">
        <v>115.48517312309767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112.55</v>
      </c>
      <c r="D27">
        <v>114</v>
      </c>
      <c r="E27">
        <v>112.35</v>
      </c>
      <c r="F27">
        <v>113</v>
      </c>
      <c r="G27">
        <f>_xll.TA_TYPPRICE(D27,E27,F27)</f>
        <v>113.11666666666667</v>
      </c>
      <c r="H27">
        <v>113.008688946565</v>
      </c>
      <c r="I27" t="str">
        <f t="shared" si="0"/>
        <v>DOWN</v>
      </c>
      <c r="J27">
        <v>115.73676778943749</v>
      </c>
      <c r="K27">
        <v>112.75770365472381</v>
      </c>
      <c r="L27" t="str">
        <f t="shared" si="1"/>
        <v>No Confirmation</v>
      </c>
      <c r="M27" t="str">
        <f t="shared" si="2"/>
        <v>No Trend</v>
      </c>
      <c r="N27">
        <v>40.894799452451075</v>
      </c>
      <c r="O27" t="str">
        <f t="shared" si="3"/>
        <v>No Momentum</v>
      </c>
      <c r="P27" t="str">
        <f t="shared" si="4"/>
        <v>No Trend + Momentum</v>
      </c>
      <c r="Q27">
        <f t="shared" si="5"/>
        <v>0.65000000000000568</v>
      </c>
      <c r="R27">
        <f t="shared" si="6"/>
        <v>1.6500000000000057</v>
      </c>
      <c r="S27">
        <f t="shared" si="7"/>
        <v>0.39393939393939603</v>
      </c>
      <c r="T27" t="str">
        <f t="shared" si="8"/>
        <v>No Indication</v>
      </c>
      <c r="U27" t="str">
        <f t="shared" si="9"/>
        <v>No T+M+I</v>
      </c>
      <c r="V27">
        <v>115.10283879646725</v>
      </c>
      <c r="W27">
        <v>120.80769230769231</v>
      </c>
      <c r="X27">
        <f t="shared" si="10"/>
        <v>-5.7048535112250534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113.3</v>
      </c>
      <c r="D28">
        <v>116.25</v>
      </c>
      <c r="E28">
        <v>112.85</v>
      </c>
      <c r="F28">
        <v>116</v>
      </c>
      <c r="G28">
        <f>_xll.TA_TYPPRICE(D28,E28,F28)</f>
        <v>115.03333333333335</v>
      </c>
      <c r="H28">
        <v>114.02101113994917</v>
      </c>
      <c r="I28" t="str">
        <f t="shared" si="0"/>
        <v>UP</v>
      </c>
      <c r="J28">
        <v>115.85081939178471</v>
      </c>
      <c r="K28">
        <v>112.77821395367407</v>
      </c>
      <c r="L28" t="str">
        <f t="shared" si="1"/>
        <v>UP</v>
      </c>
      <c r="M28" t="str">
        <f t="shared" si="2"/>
        <v>UP</v>
      </c>
      <c r="N28">
        <v>60.893399327304898</v>
      </c>
      <c r="O28" t="str">
        <f t="shared" si="3"/>
        <v>UP</v>
      </c>
      <c r="P28" t="str">
        <f t="shared" si="4"/>
        <v>UP</v>
      </c>
      <c r="Q28">
        <f t="shared" si="5"/>
        <v>3.1500000000000057</v>
      </c>
      <c r="R28">
        <f t="shared" si="6"/>
        <v>3.4000000000000057</v>
      </c>
      <c r="S28">
        <f t="shared" si="7"/>
        <v>0.92647058823529427</v>
      </c>
      <c r="T28" t="str">
        <f t="shared" si="8"/>
        <v>UP</v>
      </c>
      <c r="U28" t="str">
        <f t="shared" si="9"/>
        <v>UP</v>
      </c>
      <c r="V28">
        <v>115.24086359701076</v>
      </c>
      <c r="W28">
        <v>120.45156695156695</v>
      </c>
      <c r="X28">
        <f t="shared" si="10"/>
        <v>-5.2107033545561876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117.05</v>
      </c>
      <c r="D29">
        <v>118.25</v>
      </c>
      <c r="E29">
        <v>114.7</v>
      </c>
      <c r="F29">
        <v>115</v>
      </c>
      <c r="G29">
        <f>_xll.TA_TYPPRICE(D29,E29,F29)</f>
        <v>115.98333333333333</v>
      </c>
      <c r="H29">
        <v>115.00217223664126</v>
      </c>
      <c r="I29" t="str">
        <f t="shared" si="0"/>
        <v>DOWN</v>
      </c>
      <c r="J29">
        <v>116.38397063805478</v>
      </c>
      <c r="K29">
        <v>113.20527751952427</v>
      </c>
      <c r="L29" t="str">
        <f t="shared" si="1"/>
        <v>No Confirmation</v>
      </c>
      <c r="M29" t="str">
        <f t="shared" si="2"/>
        <v>No Trend</v>
      </c>
      <c r="N29">
        <v>53.369305455206337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3.5499999999999972</v>
      </c>
      <c r="S29">
        <f t="shared" si="7"/>
        <v>8.450704225352039E-2</v>
      </c>
      <c r="T29" t="str">
        <f t="shared" si="8"/>
        <v>DOWN</v>
      </c>
      <c r="U29" t="str">
        <f t="shared" si="9"/>
        <v>No T+M+I</v>
      </c>
      <c r="V29">
        <v>115.2038076590091</v>
      </c>
      <c r="W29">
        <v>120.04774717737681</v>
      </c>
      <c r="X29">
        <f t="shared" si="10"/>
        <v>-4.843939518367705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116.1</v>
      </c>
      <c r="D30">
        <v>116.35</v>
      </c>
      <c r="E30">
        <v>114.5</v>
      </c>
      <c r="F30">
        <v>115</v>
      </c>
      <c r="G30">
        <f>_xll.TA_TYPPRICE(D30,E30,F30)</f>
        <v>115.28333333333335</v>
      </c>
      <c r="H30">
        <v>115.14275278498729</v>
      </c>
      <c r="I30" t="str">
        <f t="shared" si="0"/>
        <v>DOWN</v>
      </c>
      <c r="J30">
        <v>116.37642160737593</v>
      </c>
      <c r="K30">
        <v>113.49299362629665</v>
      </c>
      <c r="L30" t="str">
        <f t="shared" si="1"/>
        <v>No Confirmation</v>
      </c>
      <c r="M30" t="str">
        <f t="shared" si="2"/>
        <v>No Trend</v>
      </c>
      <c r="N30">
        <v>53.369305455206351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1.8499999999999943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115.17245263454616</v>
      </c>
      <c r="W30">
        <v>119.6738399790526</v>
      </c>
      <c r="X30">
        <f t="shared" si="10"/>
        <v>-4.5013873445064405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115.45</v>
      </c>
      <c r="D31">
        <v>116.45</v>
      </c>
      <c r="E31">
        <v>113.8</v>
      </c>
      <c r="F31">
        <v>114</v>
      </c>
      <c r="G31">
        <f>_xll.TA_TYPPRICE(D31,E31,F31)</f>
        <v>114.75</v>
      </c>
      <c r="H31">
        <v>114.94637639249365</v>
      </c>
      <c r="I31" t="str">
        <f t="shared" si="0"/>
        <v>DOWN</v>
      </c>
      <c r="J31">
        <v>116.39277236129239</v>
      </c>
      <c r="K31">
        <v>113.56121726489739</v>
      </c>
      <c r="L31" t="str">
        <f t="shared" si="1"/>
        <v>No Confirmation</v>
      </c>
      <c r="M31" t="str">
        <f t="shared" si="2"/>
        <v>No Trend</v>
      </c>
      <c r="N31">
        <v>44.732932612705454</v>
      </c>
      <c r="O31" t="str">
        <f t="shared" si="3"/>
        <v>No Momentum</v>
      </c>
      <c r="P31" t="str">
        <f t="shared" si="4"/>
        <v>No Trend + Momentum</v>
      </c>
      <c r="Q31">
        <f t="shared" si="5"/>
        <v>0.20000000000000284</v>
      </c>
      <c r="R31">
        <f t="shared" si="6"/>
        <v>2.6500000000000057</v>
      </c>
      <c r="S31">
        <f t="shared" si="7"/>
        <v>7.547169811320846E-2</v>
      </c>
      <c r="T31" t="str">
        <f t="shared" si="8"/>
        <v>DOWN</v>
      </c>
      <c r="U31" t="str">
        <f t="shared" si="9"/>
        <v>No T+M+I</v>
      </c>
      <c r="V31">
        <v>114.99207530615445</v>
      </c>
      <c r="W31">
        <v>119.25355553615982</v>
      </c>
      <c r="X31">
        <f t="shared" si="10"/>
        <v>-4.2614802300053753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114.1</v>
      </c>
      <c r="D32">
        <v>114.65</v>
      </c>
      <c r="E32">
        <v>112.5</v>
      </c>
      <c r="F32">
        <v>113</v>
      </c>
      <c r="G32">
        <f>_xll.TA_TYPPRICE(D32,E32,F32)</f>
        <v>113.38333333333333</v>
      </c>
      <c r="H32">
        <v>114.16485486291349</v>
      </c>
      <c r="I32" t="str">
        <f t="shared" si="0"/>
        <v>DOWN</v>
      </c>
      <c r="J32">
        <v>116.00548961433853</v>
      </c>
      <c r="K32">
        <v>113.32539120603131</v>
      </c>
      <c r="L32" t="str">
        <f t="shared" si="1"/>
        <v>DOWN</v>
      </c>
      <c r="M32" t="str">
        <f t="shared" si="2"/>
        <v>DOWN</v>
      </c>
      <c r="N32">
        <v>37.206795697926168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2.1500000000000057</v>
      </c>
      <c r="S32">
        <f t="shared" si="7"/>
        <v>0.23255813953488311</v>
      </c>
      <c r="T32" t="str">
        <f t="shared" si="8"/>
        <v>No Indication</v>
      </c>
      <c r="U32" t="str">
        <f t="shared" si="9"/>
        <v>No T+M+I</v>
      </c>
      <c r="V32">
        <v>114.68560218213068</v>
      </c>
      <c r="W32">
        <v>118.79032920014798</v>
      </c>
      <c r="X32">
        <f t="shared" si="10"/>
        <v>-4.1047270180173001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113.45</v>
      </c>
      <c r="D33">
        <v>113.45</v>
      </c>
      <c r="E33">
        <v>111.05</v>
      </c>
      <c r="F33">
        <v>112</v>
      </c>
      <c r="G33">
        <f>_xll.TA_TYPPRICE(D33,E33,F33)</f>
        <v>112.16666666666667</v>
      </c>
      <c r="H33">
        <v>113.16576076479008</v>
      </c>
      <c r="I33" t="str">
        <f t="shared" si="0"/>
        <v>DOWN</v>
      </c>
      <c r="J33">
        <v>115.43760303337442</v>
      </c>
      <c r="K33">
        <v>112.81974871580213</v>
      </c>
      <c r="L33" t="str">
        <f t="shared" si="1"/>
        <v>DOWN</v>
      </c>
      <c r="M33" t="str">
        <f t="shared" si="2"/>
        <v>DOWN</v>
      </c>
      <c r="N33">
        <v>30.741605545912677</v>
      </c>
      <c r="O33" t="str">
        <f t="shared" si="3"/>
        <v>DOWN</v>
      </c>
      <c r="P33" t="str">
        <f t="shared" si="4"/>
        <v>DOWN</v>
      </c>
      <c r="Q33">
        <f t="shared" si="5"/>
        <v>0.95000000000000284</v>
      </c>
      <c r="R33">
        <f t="shared" si="6"/>
        <v>2.4000000000000057</v>
      </c>
      <c r="S33">
        <f t="shared" si="7"/>
        <v>0.39583333333333359</v>
      </c>
      <c r="T33" t="str">
        <f t="shared" si="8"/>
        <v>No Indication</v>
      </c>
      <c r="U33" t="str">
        <f t="shared" si="9"/>
        <v>No T+M+I</v>
      </c>
      <c r="V33">
        <v>114.27243261564904</v>
      </c>
      <c r="W33">
        <v>118.28734185198887</v>
      </c>
      <c r="X33">
        <f t="shared" si="10"/>
        <v>-4.0149092363398324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111.5</v>
      </c>
      <c r="D34">
        <v>113.9</v>
      </c>
      <c r="E34">
        <v>111.4</v>
      </c>
      <c r="F34">
        <v>112</v>
      </c>
      <c r="G34">
        <f>_xll.TA_TYPPRICE(D34,E34,F34)</f>
        <v>112.43333333333334</v>
      </c>
      <c r="H34">
        <v>112.79954704906172</v>
      </c>
      <c r="I34" t="str">
        <f t="shared" si="0"/>
        <v>DOWN</v>
      </c>
      <c r="J34">
        <v>115.09591347040232</v>
      </c>
      <c r="K34">
        <v>112.50424900117945</v>
      </c>
      <c r="L34" t="str">
        <f t="shared" si="1"/>
        <v>DOWN</v>
      </c>
      <c r="M34" t="str">
        <f t="shared" si="2"/>
        <v>DOWN</v>
      </c>
      <c r="N34">
        <v>30.741605545912677</v>
      </c>
      <c r="O34" t="str">
        <f t="shared" si="3"/>
        <v>DOWN</v>
      </c>
      <c r="P34" t="str">
        <f t="shared" si="4"/>
        <v>DOWN</v>
      </c>
      <c r="Q34">
        <f t="shared" si="5"/>
        <v>0.59999999999999432</v>
      </c>
      <c r="R34">
        <f t="shared" si="6"/>
        <v>2.5</v>
      </c>
      <c r="S34">
        <f t="shared" si="7"/>
        <v>0.23999999999999772</v>
      </c>
      <c r="T34" t="str">
        <f t="shared" si="8"/>
        <v>No Indication</v>
      </c>
      <c r="U34" t="str">
        <f t="shared" si="9"/>
        <v>No T+M+I</v>
      </c>
      <c r="V34">
        <v>113.92282759785688</v>
      </c>
      <c r="W34">
        <v>117.82161282591562</v>
      </c>
      <c r="X34">
        <f t="shared" si="10"/>
        <v>-3.8987852280587418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112.6</v>
      </c>
      <c r="D35">
        <v>114.15</v>
      </c>
      <c r="E35">
        <v>112.15</v>
      </c>
      <c r="F35">
        <v>112</v>
      </c>
      <c r="G35">
        <f>_xll.TA_TYPPRICE(D35,E35,F35)</f>
        <v>112.76666666666667</v>
      </c>
      <c r="H35">
        <v>112.7831068578642</v>
      </c>
      <c r="I35" t="str">
        <f t="shared" si="0"/>
        <v>DOWN</v>
      </c>
      <c r="J35">
        <v>114.88571047697958</v>
      </c>
      <c r="K35">
        <v>112.42552700091734</v>
      </c>
      <c r="L35" t="str">
        <f t="shared" si="1"/>
        <v>DOWN</v>
      </c>
      <c r="M35" t="str">
        <f t="shared" si="2"/>
        <v>DOWN</v>
      </c>
      <c r="N35">
        <v>30.741605545912677</v>
      </c>
      <c r="O35" t="str">
        <f t="shared" si="3"/>
        <v>DOWN</v>
      </c>
      <c r="P35" t="str">
        <f t="shared" si="4"/>
        <v>DOWN</v>
      </c>
      <c r="Q35">
        <f t="shared" si="5"/>
        <v>-0.15000000000000568</v>
      </c>
      <c r="R35">
        <f t="shared" si="6"/>
        <v>2</v>
      </c>
      <c r="S35">
        <f t="shared" si="7"/>
        <v>-7.5000000000002842E-2</v>
      </c>
      <c r="T35" t="str">
        <f t="shared" si="8"/>
        <v>DOWN</v>
      </c>
      <c r="U35" t="str">
        <f t="shared" si="9"/>
        <v>DOWN</v>
      </c>
      <c r="V35">
        <v>113.62700796741736</v>
      </c>
      <c r="W35">
        <v>117.39038224621817</v>
      </c>
      <c r="X35">
        <f t="shared" si="10"/>
        <v>-3.7633742788008107</v>
      </c>
      <c r="Y35">
        <v>-4.4782399688752719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112.9</v>
      </c>
      <c r="D36">
        <v>113.5</v>
      </c>
      <c r="E36">
        <v>112.45</v>
      </c>
      <c r="F36">
        <v>113</v>
      </c>
      <c r="G36">
        <f>_xll.TA_TYPPRICE(D36,E36,F36)</f>
        <v>112.98333333333333</v>
      </c>
      <c r="H36">
        <v>112.88322009559877</v>
      </c>
      <c r="I36" t="str">
        <f t="shared" si="0"/>
        <v>UP</v>
      </c>
      <c r="J36">
        <v>114.57777481542857</v>
      </c>
      <c r="K36">
        <v>112.43096544515794</v>
      </c>
      <c r="L36" t="str">
        <f t="shared" si="1"/>
        <v>No Confirmation</v>
      </c>
      <c r="M36" t="str">
        <f t="shared" si="2"/>
        <v>No Trend</v>
      </c>
      <c r="N36">
        <v>48.29079109301648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1.0499999999999972</v>
      </c>
      <c r="S36">
        <f t="shared" si="7"/>
        <v>0.5238095238095225</v>
      </c>
      <c r="T36" t="str">
        <f t="shared" si="8"/>
        <v>No Indication</v>
      </c>
      <c r="U36" t="str">
        <f t="shared" si="9"/>
        <v>No T+M+I</v>
      </c>
      <c r="V36">
        <v>113.5305452031993</v>
      </c>
      <c r="W36">
        <v>117.0651687464983</v>
      </c>
      <c r="X36">
        <f t="shared" si="10"/>
        <v>-3.5346235432990056</v>
      </c>
      <c r="Y36">
        <v>-4.2895166837600183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113.4</v>
      </c>
      <c r="D37">
        <v>113.7</v>
      </c>
      <c r="E37">
        <v>112.5</v>
      </c>
      <c r="F37">
        <v>113</v>
      </c>
      <c r="G37">
        <f>_xll.TA_TYPPRICE(D37,E37,F37)</f>
        <v>113.06666666666666</v>
      </c>
      <c r="H37">
        <v>112.97494338113272</v>
      </c>
      <c r="I37" t="str">
        <f t="shared" si="0"/>
        <v>UP</v>
      </c>
      <c r="J37">
        <v>114.38271374533333</v>
      </c>
      <c r="K37">
        <v>112.44630645734506</v>
      </c>
      <c r="L37" t="str">
        <f t="shared" si="1"/>
        <v>No Confirmation</v>
      </c>
      <c r="M37" t="str">
        <f t="shared" si="2"/>
        <v>No Trend</v>
      </c>
      <c r="N37">
        <v>48.290791093016495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1.2000000000000028</v>
      </c>
      <c r="S37">
        <f t="shared" si="7"/>
        <v>0.41666666666666569</v>
      </c>
      <c r="T37" t="str">
        <f t="shared" si="8"/>
        <v>No Indication</v>
      </c>
      <c r="U37" t="str">
        <f t="shared" si="9"/>
        <v>No T+M+I</v>
      </c>
      <c r="V37">
        <v>113.44892286424556</v>
      </c>
      <c r="W37">
        <v>116.76404513564657</v>
      </c>
      <c r="X37">
        <f t="shared" si="10"/>
        <v>-3.3151222714010089</v>
      </c>
      <c r="Y37">
        <v>-4.0946378012882167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112.5</v>
      </c>
      <c r="D38">
        <v>113.05</v>
      </c>
      <c r="E38">
        <v>111.1</v>
      </c>
      <c r="F38">
        <v>111</v>
      </c>
      <c r="G38">
        <f>_xll.TA_TYPPRICE(D38,E38,F38)</f>
        <v>111.71666666666665</v>
      </c>
      <c r="H38">
        <v>112.34580502389969</v>
      </c>
      <c r="I38" t="str">
        <f t="shared" si="0"/>
        <v>DOWN</v>
      </c>
      <c r="J38">
        <v>114.08655513525926</v>
      </c>
      <c r="K38">
        <v>112.14712724460171</v>
      </c>
      <c r="L38" t="str">
        <f t="shared" si="1"/>
        <v>DOWN</v>
      </c>
      <c r="M38" t="str">
        <f t="shared" si="2"/>
        <v>DOWN</v>
      </c>
      <c r="N38">
        <v>26.950471050572244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1.9500000000000028</v>
      </c>
      <c r="S38">
        <f t="shared" si="7"/>
        <v>-5.128205128204829E-2</v>
      </c>
      <c r="T38" t="str">
        <f t="shared" si="8"/>
        <v>DOWN</v>
      </c>
      <c r="U38" t="str">
        <f t="shared" si="9"/>
        <v>DOWN</v>
      </c>
      <c r="V38">
        <v>113.07216550051547</v>
      </c>
      <c r="W38">
        <v>116.33707882930238</v>
      </c>
      <c r="X38">
        <f t="shared" si="10"/>
        <v>-3.2649133287869176</v>
      </c>
      <c r="Y38">
        <v>-3.928692906787957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111.7</v>
      </c>
      <c r="D39">
        <v>112.1</v>
      </c>
      <c r="E39">
        <v>109</v>
      </c>
      <c r="F39">
        <v>109</v>
      </c>
      <c r="G39">
        <f>_xll.TA_TYPPRICE(D39,E39,F39)</f>
        <v>110.03333333333335</v>
      </c>
      <c r="H39">
        <v>111.18956917861652</v>
      </c>
      <c r="I39" t="str">
        <f t="shared" si="0"/>
        <v>DOWN</v>
      </c>
      <c r="J39">
        <v>113.64509843853497</v>
      </c>
      <c r="K39">
        <v>111.44776563469021</v>
      </c>
      <c r="L39" t="str">
        <f t="shared" si="1"/>
        <v>DOWN</v>
      </c>
      <c r="M39" t="str">
        <f t="shared" si="2"/>
        <v>DOWN</v>
      </c>
      <c r="N39">
        <v>17.360620133757038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112.44567850043616</v>
      </c>
      <c r="W39">
        <v>115.79359150861332</v>
      </c>
      <c r="X39">
        <f t="shared" si="10"/>
        <v>-3.3479130081771586</v>
      </c>
      <c r="Y39">
        <v>-3.8125369270657972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109.1</v>
      </c>
      <c r="D40">
        <v>109.3</v>
      </c>
      <c r="E40">
        <v>106.55</v>
      </c>
      <c r="F40">
        <v>107</v>
      </c>
      <c r="G40">
        <f>_xll.TA_TYPPRICE(D40,E40,F40)</f>
        <v>107.61666666666667</v>
      </c>
      <c r="H40">
        <v>109.4031179226416</v>
      </c>
      <c r="I40" t="str">
        <f t="shared" si="0"/>
        <v>DOWN</v>
      </c>
      <c r="J40">
        <v>112.67952100774943</v>
      </c>
      <c r="K40">
        <v>110.35937327142572</v>
      </c>
      <c r="L40" t="str">
        <f t="shared" si="1"/>
        <v>DOWN</v>
      </c>
      <c r="M40" t="str">
        <f t="shared" si="2"/>
        <v>DOWN</v>
      </c>
      <c r="N40">
        <v>12.01601205565658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2.75</v>
      </c>
      <c r="S40">
        <f t="shared" si="7"/>
        <v>0.16363636363636466</v>
      </c>
      <c r="T40" t="str">
        <f t="shared" si="8"/>
        <v>DOWN</v>
      </c>
      <c r="U40" t="str">
        <f t="shared" si="9"/>
        <v>DOWN</v>
      </c>
      <c r="V40">
        <v>111.60788180806136</v>
      </c>
      <c r="W40">
        <v>115.14221435982715</v>
      </c>
      <c r="X40">
        <f t="shared" si="10"/>
        <v>-3.534332551765786</v>
      </c>
      <c r="Y40">
        <v>-3.756896052005795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107.8</v>
      </c>
      <c r="D41">
        <v>107.8</v>
      </c>
      <c r="E41">
        <v>102.8</v>
      </c>
      <c r="F41">
        <v>104</v>
      </c>
      <c r="G41">
        <f>_xll.TA_TYPPRICE(D41,E41,F41)</f>
        <v>104.86666666666667</v>
      </c>
      <c r="H41">
        <v>107.13489229465414</v>
      </c>
      <c r="I41" t="str">
        <f t="shared" si="0"/>
        <v>DOWN</v>
      </c>
      <c r="J41">
        <v>111.59518300602733</v>
      </c>
      <c r="K41">
        <v>108.67951254444223</v>
      </c>
      <c r="L41" t="str">
        <f t="shared" si="1"/>
        <v>DOWN</v>
      </c>
      <c r="M41" t="str">
        <f t="shared" si="2"/>
        <v>DOWN</v>
      </c>
      <c r="N41">
        <v>7.618407972542891</v>
      </c>
      <c r="O41" t="str">
        <f t="shared" si="3"/>
        <v>DOWN</v>
      </c>
      <c r="P41" t="str">
        <f t="shared" si="4"/>
        <v>DOWN</v>
      </c>
      <c r="Q41">
        <f t="shared" si="5"/>
        <v>1.2000000000000028</v>
      </c>
      <c r="R41">
        <f t="shared" si="6"/>
        <v>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110.437438452975</v>
      </c>
      <c r="W41">
        <v>114.3168651479881</v>
      </c>
      <c r="X41">
        <f t="shared" si="10"/>
        <v>-3.8794266950130947</v>
      </c>
      <c r="Y41">
        <v>-3.7814021806072549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103.85</v>
      </c>
      <c r="D42">
        <v>107</v>
      </c>
      <c r="E42">
        <v>103.75</v>
      </c>
      <c r="F42">
        <v>107</v>
      </c>
      <c r="G42">
        <f>_xll.TA_TYPPRICE(D42,E42,F42)</f>
        <v>105.91666666666667</v>
      </c>
      <c r="H42">
        <v>106.5257794806604</v>
      </c>
      <c r="I42" t="str">
        <f t="shared" si="0"/>
        <v>UP</v>
      </c>
      <c r="J42">
        <v>110.57403122691014</v>
      </c>
      <c r="K42">
        <v>107.58406531234395</v>
      </c>
      <c r="L42" t="str">
        <f t="shared" si="1"/>
        <v>DOWN</v>
      </c>
      <c r="M42" t="str">
        <f t="shared" si="2"/>
        <v>No Trend</v>
      </c>
      <c r="N42">
        <v>36.615243769265021</v>
      </c>
      <c r="O42" t="str">
        <f t="shared" si="3"/>
        <v>DOWN</v>
      </c>
      <c r="P42" t="str">
        <f t="shared" si="4"/>
        <v>No Trend + Momentum</v>
      </c>
      <c r="Q42">
        <f t="shared" si="5"/>
        <v>3.25</v>
      </c>
      <c r="R42">
        <f t="shared" si="6"/>
        <v>3.25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109.90860176790193</v>
      </c>
      <c r="W42">
        <v>113.77487513702602</v>
      </c>
      <c r="X42">
        <f t="shared" si="10"/>
        <v>-3.8662733691240874</v>
      </c>
      <c r="Y42">
        <v>-3.7983764183106214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106.6</v>
      </c>
      <c r="D43">
        <v>108.95</v>
      </c>
      <c r="E43">
        <v>106.6</v>
      </c>
      <c r="F43">
        <v>108</v>
      </c>
      <c r="G43">
        <f>_xll.TA_TYPPRICE(D43,E43,F43)</f>
        <v>107.85000000000001</v>
      </c>
      <c r="H43">
        <v>107.18788974033021</v>
      </c>
      <c r="I43" t="str">
        <f t="shared" si="0"/>
        <v>UP</v>
      </c>
      <c r="J43">
        <v>110.21313539870789</v>
      </c>
      <c r="K43">
        <v>107.36538413182308</v>
      </c>
      <c r="L43" t="str">
        <f t="shared" si="1"/>
        <v>No Confirmation</v>
      </c>
      <c r="M43" t="str">
        <f t="shared" si="2"/>
        <v>No Trend</v>
      </c>
      <c r="N43">
        <v>43.946175493670133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2.3500000000000085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109.61497072668625</v>
      </c>
      <c r="W43">
        <v>113.34710660835742</v>
      </c>
      <c r="X43">
        <f t="shared" si="10"/>
        <v>-3.7321358816711694</v>
      </c>
      <c r="Y43">
        <v>-3.7851283109827309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106.8</v>
      </c>
      <c r="D44">
        <v>109.35</v>
      </c>
      <c r="E44">
        <v>106.4</v>
      </c>
      <c r="F44">
        <v>108</v>
      </c>
      <c r="G44">
        <f>_xll.TA_TYPPRICE(D44,E44,F44)</f>
        <v>107.91666666666667</v>
      </c>
      <c r="H44">
        <v>107.55227820349845</v>
      </c>
      <c r="I44" t="str">
        <f t="shared" si="0"/>
        <v>UP</v>
      </c>
      <c r="J44">
        <v>110.02132753232836</v>
      </c>
      <c r="K44">
        <v>107.15085432475128</v>
      </c>
      <c r="L44" t="str">
        <f t="shared" si="1"/>
        <v>No Confirmation</v>
      </c>
      <c r="M44" t="str">
        <f t="shared" si="2"/>
        <v>No Trend</v>
      </c>
      <c r="N44">
        <v>43.946175493670125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2.9499999999999886</v>
      </c>
      <c r="S44">
        <f t="shared" si="7"/>
        <v>0.54237288135593231</v>
      </c>
      <c r="T44" t="str">
        <f t="shared" si="8"/>
        <v>No Indication</v>
      </c>
      <c r="U44" t="str">
        <f t="shared" si="9"/>
        <v>No T+M+I</v>
      </c>
      <c r="V44">
        <v>109.36651369181145</v>
      </c>
      <c r="W44">
        <v>112.95102463736798</v>
      </c>
      <c r="X44">
        <f t="shared" si="10"/>
        <v>-3.5845109455565307</v>
      </c>
      <c r="Y44">
        <v>-3.7450048378974907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108.4</v>
      </c>
      <c r="D45">
        <v>113.75</v>
      </c>
      <c r="E45">
        <v>108.4</v>
      </c>
      <c r="F45">
        <v>114</v>
      </c>
      <c r="G45">
        <f>_xll.TA_TYPPRICE(D45,E45,F45)</f>
        <v>112.05</v>
      </c>
      <c r="H45">
        <v>109.80113910174921</v>
      </c>
      <c r="I45" t="str">
        <f t="shared" si="0"/>
        <v>UP</v>
      </c>
      <c r="J45">
        <v>110.84992141403316</v>
      </c>
      <c r="K45">
        <v>107.42844225258433</v>
      </c>
      <c r="L45" t="str">
        <f t="shared" si="1"/>
        <v>UP</v>
      </c>
      <c r="M45" t="str">
        <f t="shared" si="2"/>
        <v>UP</v>
      </c>
      <c r="N45">
        <v>73.106519340778647</v>
      </c>
      <c r="O45" t="str">
        <f t="shared" si="3"/>
        <v>UP</v>
      </c>
      <c r="P45" t="str">
        <f t="shared" si="4"/>
        <v>UP</v>
      </c>
      <c r="Q45">
        <f t="shared" si="5"/>
        <v>5.5999999999999943</v>
      </c>
      <c r="R45">
        <f t="shared" si="6"/>
        <v>5.3499999999999943</v>
      </c>
      <c r="S45">
        <f t="shared" si="7"/>
        <v>1.0467289719626169</v>
      </c>
      <c r="T45" t="str">
        <f t="shared" si="8"/>
        <v>UP</v>
      </c>
      <c r="U45" t="str">
        <f t="shared" si="9"/>
        <v>UP</v>
      </c>
      <c r="V45">
        <v>110.07935773922507</v>
      </c>
      <c r="W45">
        <v>113.02872651608146</v>
      </c>
      <c r="X45">
        <f t="shared" si="10"/>
        <v>-2.9493687768563888</v>
      </c>
      <c r="Y45">
        <v>-3.5858776256892702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</v>
      </c>
      <c r="D46">
        <v>114.15</v>
      </c>
      <c r="E46">
        <v>111.2</v>
      </c>
      <c r="F46">
        <v>112</v>
      </c>
      <c r="G46">
        <f>_xll.TA_TYPPRICE(D46,E46,F46)</f>
        <v>112.45</v>
      </c>
      <c r="H46">
        <v>111.12556955087462</v>
      </c>
      <c r="I46" t="str">
        <f t="shared" si="0"/>
        <v>UP</v>
      </c>
      <c r="J46">
        <v>111.58327221091469</v>
      </c>
      <c r="K46">
        <v>108.26656619645448</v>
      </c>
      <c r="L46" t="str">
        <f t="shared" si="1"/>
        <v>UP</v>
      </c>
      <c r="M46" t="str">
        <f t="shared" si="2"/>
        <v>UP</v>
      </c>
      <c r="N46">
        <v>60.08301480139265</v>
      </c>
      <c r="O46" t="str">
        <f t="shared" si="3"/>
        <v>UP</v>
      </c>
      <c r="P46" t="str">
        <f t="shared" si="4"/>
        <v>UP</v>
      </c>
      <c r="Q46">
        <f t="shared" si="5"/>
        <v>0.79999999999999716</v>
      </c>
      <c r="R46">
        <f t="shared" si="6"/>
        <v>2.9500000000000028</v>
      </c>
      <c r="S46">
        <f t="shared" si="7"/>
        <v>0.27118644067796488</v>
      </c>
      <c r="T46" t="str">
        <f t="shared" si="8"/>
        <v>No Indication</v>
      </c>
      <c r="U46" t="str">
        <f t="shared" si="9"/>
        <v>No T+M+I</v>
      </c>
      <c r="V46">
        <v>110.37484116395967</v>
      </c>
      <c r="W46">
        <v>112.95252455192728</v>
      </c>
      <c r="X46">
        <f t="shared" si="10"/>
        <v>-2.5776833879676104</v>
      </c>
      <c r="Y46">
        <v>-3.3842387781449381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111.15</v>
      </c>
      <c r="D47">
        <v>111.75</v>
      </c>
      <c r="E47">
        <v>110.25</v>
      </c>
      <c r="F47">
        <v>111</v>
      </c>
      <c r="G47">
        <f>_xll.TA_TYPPRICE(D47,E47,F47)</f>
        <v>111</v>
      </c>
      <c r="H47">
        <v>111.06278477543731</v>
      </c>
      <c r="I47" t="str">
        <f t="shared" si="0"/>
        <v>DOWN</v>
      </c>
      <c r="J47">
        <v>111.62032283071142</v>
      </c>
      <c r="K47">
        <v>108.70732926390903</v>
      </c>
      <c r="L47" t="str">
        <f t="shared" si="1"/>
        <v>No Confirmation</v>
      </c>
      <c r="M47" t="str">
        <f t="shared" si="2"/>
        <v>No Trend</v>
      </c>
      <c r="N47">
        <v>54.063569255039134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1.5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110.47101944642742</v>
      </c>
      <c r="W47">
        <v>112.80789310363637</v>
      </c>
      <c r="X47">
        <f t="shared" si="10"/>
        <v>-2.3368736572089546</v>
      </c>
      <c r="Y47">
        <v>-3.1747657539577414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111.2</v>
      </c>
      <c r="D48">
        <v>114.2</v>
      </c>
      <c r="E48">
        <v>111.2</v>
      </c>
      <c r="F48">
        <v>113</v>
      </c>
      <c r="G48">
        <f>_xll.TA_TYPPRICE(D48,E48,F48)</f>
        <v>112.8</v>
      </c>
      <c r="H48">
        <v>111.93139238771866</v>
      </c>
      <c r="I48" t="str">
        <f t="shared" si="0"/>
        <v>UP</v>
      </c>
      <c r="J48">
        <v>112.19358442388666</v>
      </c>
      <c r="K48">
        <v>109.26125609415146</v>
      </c>
      <c r="L48" t="str">
        <f t="shared" si="1"/>
        <v>UP</v>
      </c>
      <c r="M48" t="str">
        <f t="shared" si="2"/>
        <v>UP</v>
      </c>
      <c r="N48">
        <v>63.264482650903211</v>
      </c>
      <c r="O48" t="str">
        <f t="shared" si="3"/>
        <v>UP</v>
      </c>
      <c r="P48" t="str">
        <f t="shared" si="4"/>
        <v>UP</v>
      </c>
      <c r="Q48">
        <f t="shared" si="5"/>
        <v>1.7999999999999972</v>
      </c>
      <c r="R48">
        <f t="shared" si="6"/>
        <v>3</v>
      </c>
      <c r="S48">
        <f t="shared" si="7"/>
        <v>0.59999999999999909</v>
      </c>
      <c r="T48" t="str">
        <f t="shared" si="8"/>
        <v>No Indication</v>
      </c>
      <c r="U48" t="str">
        <f t="shared" si="9"/>
        <v>No T+M+I</v>
      </c>
      <c r="V48">
        <v>110.86009337774628</v>
      </c>
      <c r="W48">
        <v>112.82212324410776</v>
      </c>
      <c r="X48">
        <f t="shared" si="10"/>
        <v>-1.9620298663614761</v>
      </c>
      <c r="Y48">
        <v>-2.9322185764384883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113.4</v>
      </c>
      <c r="D49">
        <v>116.65</v>
      </c>
      <c r="E49">
        <v>112.6</v>
      </c>
      <c r="F49">
        <v>116</v>
      </c>
      <c r="G49">
        <f>_xll.TA_TYPPRICE(D49,E49,F49)</f>
        <v>115.08333333333333</v>
      </c>
      <c r="H49">
        <v>113.507362860526</v>
      </c>
      <c r="I49" t="str">
        <f t="shared" si="0"/>
        <v>UP</v>
      </c>
      <c r="J49">
        <v>113.18389899635629</v>
      </c>
      <c r="K49">
        <v>110.00319918434002</v>
      </c>
      <c r="L49" t="str">
        <f t="shared" si="1"/>
        <v>UP</v>
      </c>
      <c r="M49" t="str">
        <f t="shared" si="2"/>
        <v>UP</v>
      </c>
      <c r="N49">
        <v>73.294063430317252</v>
      </c>
      <c r="O49" t="str">
        <f t="shared" si="3"/>
        <v>UP</v>
      </c>
      <c r="P49" t="str">
        <f t="shared" si="4"/>
        <v>UP</v>
      </c>
      <c r="Q49">
        <f t="shared" si="5"/>
        <v>3.4000000000000057</v>
      </c>
      <c r="R49">
        <f t="shared" si="6"/>
        <v>4.0500000000000114</v>
      </c>
      <c r="S49">
        <f t="shared" si="7"/>
        <v>0.83950617283950524</v>
      </c>
      <c r="T49" t="str">
        <f t="shared" si="8"/>
        <v>UP</v>
      </c>
      <c r="U49" t="str">
        <f t="shared" si="9"/>
        <v>UP</v>
      </c>
      <c r="V49">
        <v>111.65084824270839</v>
      </c>
      <c r="W49">
        <v>113.05752152232199</v>
      </c>
      <c r="X49">
        <f t="shared" si="10"/>
        <v>-1.4066732796135994</v>
      </c>
      <c r="Y49">
        <v>-2.6271095170735106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113.05000000000001</v>
      </c>
      <c r="AE49">
        <f t="shared" si="16"/>
        <v>114.15</v>
      </c>
      <c r="AF49">
        <f t="shared" si="17"/>
        <v>114.65</v>
      </c>
      <c r="AG49">
        <f t="shared" si="18"/>
        <v>115.10000000000001</v>
      </c>
      <c r="AH49">
        <f t="shared" si="19"/>
        <v>115.10000000000001</v>
      </c>
    </row>
    <row r="50" spans="1:34" x14ac:dyDescent="0.25">
      <c r="A50" t="s">
        <v>5</v>
      </c>
      <c r="B50" s="1">
        <v>42926</v>
      </c>
      <c r="C50">
        <v>122</v>
      </c>
      <c r="D50">
        <v>122</v>
      </c>
      <c r="E50">
        <v>115.5</v>
      </c>
      <c r="F50">
        <v>118</v>
      </c>
      <c r="G50">
        <f>_xll.TA_TYPPRICE(D50,E50,F50)</f>
        <v>118.5</v>
      </c>
      <c r="H50">
        <v>116.003681430263</v>
      </c>
      <c r="I50" t="str">
        <f t="shared" si="0"/>
        <v>UP</v>
      </c>
      <c r="J50">
        <v>115.14303255272156</v>
      </c>
      <c r="K50">
        <v>111.22471047670891</v>
      </c>
      <c r="L50" t="str">
        <f t="shared" si="1"/>
        <v>UP</v>
      </c>
      <c r="M50" t="str">
        <f t="shared" si="2"/>
        <v>UP</v>
      </c>
      <c r="N50">
        <v>78.243951629355251</v>
      </c>
      <c r="O50" t="str">
        <f t="shared" si="3"/>
        <v>UP</v>
      </c>
      <c r="P50" t="str">
        <f t="shared" si="4"/>
        <v>UP</v>
      </c>
      <c r="Q50">
        <f t="shared" si="5"/>
        <v>2.5</v>
      </c>
      <c r="R50">
        <f t="shared" si="6"/>
        <v>6.5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112.62764082075326</v>
      </c>
      <c r="W50">
        <v>113.42363103918703</v>
      </c>
      <c r="X50">
        <f t="shared" si="10"/>
        <v>-0.79599021843377216</v>
      </c>
      <c r="Y50">
        <v>-2.2608856573455629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</v>
      </c>
      <c r="D51">
        <v>118.9</v>
      </c>
      <c r="E51">
        <v>117</v>
      </c>
      <c r="F51">
        <v>118</v>
      </c>
      <c r="G51">
        <f>_xll.TA_TYPPRICE(D51,E51,F51)</f>
        <v>117.96666666666665</v>
      </c>
      <c r="H51">
        <v>116.98517404846483</v>
      </c>
      <c r="I51" t="str">
        <f t="shared" si="0"/>
        <v>UP</v>
      </c>
      <c r="J51">
        <v>115.97791420767233</v>
      </c>
      <c r="K51">
        <v>112.50810814855137</v>
      </c>
      <c r="L51" t="str">
        <f t="shared" si="1"/>
        <v>UP</v>
      </c>
      <c r="M51" t="str">
        <f t="shared" si="2"/>
        <v>UP</v>
      </c>
      <c r="N51">
        <v>78.243951629355251</v>
      </c>
      <c r="O51" t="str">
        <f t="shared" si="3"/>
        <v>UP</v>
      </c>
      <c r="P51" t="str">
        <f t="shared" si="4"/>
        <v>UP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113.45415761756045</v>
      </c>
      <c r="W51">
        <v>113.76262133258058</v>
      </c>
      <c r="X51">
        <f t="shared" si="10"/>
        <v>-0.3084637150201246</v>
      </c>
      <c r="Y51">
        <v>-1.8704012688804752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117.55</v>
      </c>
      <c r="D52">
        <v>119.75</v>
      </c>
      <c r="E52">
        <v>117.5</v>
      </c>
      <c r="F52">
        <v>119</v>
      </c>
      <c r="G52">
        <f>_xll.TA_TYPPRICE(D52,E52,F52)</f>
        <v>118.75</v>
      </c>
      <c r="H52">
        <v>117.86758702423242</v>
      </c>
      <c r="I52" t="str">
        <f t="shared" si="0"/>
        <v>UP</v>
      </c>
      <c r="J52">
        <v>116.81615549485626</v>
      </c>
      <c r="K52">
        <v>113.61741744887328</v>
      </c>
      <c r="L52" t="str">
        <f t="shared" si="1"/>
        <v>UP</v>
      </c>
      <c r="M52" t="str">
        <f t="shared" si="2"/>
        <v>UP</v>
      </c>
      <c r="N52">
        <v>80.995814939284713</v>
      </c>
      <c r="O52" t="str">
        <f t="shared" si="3"/>
        <v>UP</v>
      </c>
      <c r="P52" t="str">
        <f t="shared" si="4"/>
        <v>UP</v>
      </c>
      <c r="Q52">
        <f t="shared" si="5"/>
        <v>1.5</v>
      </c>
      <c r="R52">
        <f t="shared" si="6"/>
        <v>2.25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114.30736413793576</v>
      </c>
      <c r="W52">
        <v>114.15057530794498</v>
      </c>
      <c r="X52">
        <f t="shared" si="10"/>
        <v>0.1567888299907878</v>
      </c>
      <c r="Y52">
        <v>-1.4649632491062226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</v>
      </c>
      <c r="D53">
        <v>120.5</v>
      </c>
      <c r="E53">
        <v>118.05</v>
      </c>
      <c r="F53">
        <v>119</v>
      </c>
      <c r="G53">
        <f>_xll.TA_TYPPRICE(D53,E53,F53)</f>
        <v>119.18333333333334</v>
      </c>
      <c r="H53">
        <v>118.52546017878288</v>
      </c>
      <c r="I53" t="str">
        <f t="shared" si="0"/>
        <v>UP</v>
      </c>
      <c r="J53">
        <v>117.63478760711043</v>
      </c>
      <c r="K53">
        <v>114.60243579356811</v>
      </c>
      <c r="L53" t="str">
        <f t="shared" si="1"/>
        <v>UP</v>
      </c>
      <c r="M53" t="str">
        <f t="shared" si="2"/>
        <v>UP</v>
      </c>
      <c r="N53">
        <v>80.995814939284728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2.4500000000000028</v>
      </c>
      <c r="S53">
        <f t="shared" si="7"/>
        <v>0.38775510204081703</v>
      </c>
      <c r="T53" t="str">
        <f t="shared" si="8"/>
        <v>No Indication</v>
      </c>
      <c r="U53" t="str">
        <f t="shared" si="9"/>
        <v>No T+M+I</v>
      </c>
      <c r="V53">
        <v>115.02930811671487</v>
      </c>
      <c r="W53">
        <v>114.50979195180091</v>
      </c>
      <c r="X53">
        <f t="shared" si="10"/>
        <v>0.51951616491396635</v>
      </c>
      <c r="Y53">
        <v>-1.0680673663021847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119.65</v>
      </c>
      <c r="D54">
        <v>120.5</v>
      </c>
      <c r="E54">
        <v>118.7</v>
      </c>
      <c r="F54">
        <v>120</v>
      </c>
      <c r="G54">
        <f>_xll.TA_TYPPRICE(D54,E54,F54)</f>
        <v>119.73333333333333</v>
      </c>
      <c r="H54">
        <v>119.1293967560581</v>
      </c>
      <c r="I54" t="str">
        <f t="shared" si="0"/>
        <v>UP</v>
      </c>
      <c r="J54">
        <v>118.271501472197</v>
      </c>
      <c r="K54">
        <v>115.51300561721963</v>
      </c>
      <c r="L54" t="str">
        <f t="shared" si="1"/>
        <v>UP</v>
      </c>
      <c r="M54" t="str">
        <f t="shared" si="2"/>
        <v>UP</v>
      </c>
      <c r="N54">
        <v>84.13192389652194</v>
      </c>
      <c r="O54" t="str">
        <f t="shared" si="3"/>
        <v>UP</v>
      </c>
      <c r="P54" t="str">
        <f t="shared" si="4"/>
        <v>UP</v>
      </c>
      <c r="Q54">
        <f t="shared" si="5"/>
        <v>1.2999999999999972</v>
      </c>
      <c r="R54">
        <f t="shared" si="6"/>
        <v>1.7999999999999972</v>
      </c>
      <c r="S54">
        <f t="shared" si="7"/>
        <v>0.72222222222222177</v>
      </c>
      <c r="T54" t="str">
        <f t="shared" si="8"/>
        <v>No Indication</v>
      </c>
      <c r="U54" t="str">
        <f t="shared" si="9"/>
        <v>No T+M+I</v>
      </c>
      <c r="V54">
        <v>115.79402994491258</v>
      </c>
      <c r="W54">
        <v>114.91647402944528</v>
      </c>
      <c r="X54">
        <f t="shared" si="10"/>
        <v>0.87755591546729761</v>
      </c>
      <c r="Y54">
        <v>-0.6789427099482882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120.1</v>
      </c>
      <c r="D55">
        <v>120.9</v>
      </c>
      <c r="E55">
        <v>118.75</v>
      </c>
      <c r="F55">
        <v>120</v>
      </c>
      <c r="G55">
        <f>_xll.TA_TYPPRICE(D55,E55,F55)</f>
        <v>119.88333333333333</v>
      </c>
      <c r="H55">
        <v>119.50636504469571</v>
      </c>
      <c r="I55" t="str">
        <f t="shared" si="0"/>
        <v>UP</v>
      </c>
      <c r="J55">
        <v>118.85561225615322</v>
      </c>
      <c r="K55">
        <v>116.23233770228194</v>
      </c>
      <c r="L55" t="str">
        <f t="shared" si="1"/>
        <v>UP</v>
      </c>
      <c r="M55" t="str">
        <f t="shared" si="2"/>
        <v>UP</v>
      </c>
      <c r="N55">
        <v>84.13192389652194</v>
      </c>
      <c r="O55" t="str">
        <f t="shared" si="3"/>
        <v>UP</v>
      </c>
      <c r="P55" t="str">
        <f t="shared" si="4"/>
        <v>UP</v>
      </c>
      <c r="Q55">
        <f t="shared" si="5"/>
        <v>1.25</v>
      </c>
      <c r="R55">
        <f t="shared" si="6"/>
        <v>2.1500000000000057</v>
      </c>
      <c r="S55">
        <f t="shared" si="7"/>
        <v>0.58139534883720778</v>
      </c>
      <c r="T55" t="str">
        <f t="shared" si="8"/>
        <v>No Indication</v>
      </c>
      <c r="U55" t="str">
        <f t="shared" si="9"/>
        <v>No T+M+I</v>
      </c>
      <c r="V55">
        <v>116.44110226107988</v>
      </c>
      <c r="W55">
        <v>115.29303150874563</v>
      </c>
      <c r="X55">
        <f t="shared" si="10"/>
        <v>1.1480707523342488</v>
      </c>
      <c r="Y55">
        <v>-0.31354001749178073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119.4</v>
      </c>
      <c r="D56">
        <v>121.2</v>
      </c>
      <c r="E56">
        <v>118.8</v>
      </c>
      <c r="F56">
        <v>120</v>
      </c>
      <c r="G56">
        <f>_xll.TA_TYPPRICE(D56,E56,F56)</f>
        <v>120</v>
      </c>
      <c r="H56">
        <v>119.75318252234786</v>
      </c>
      <c r="I56" t="str">
        <f t="shared" si="0"/>
        <v>UP</v>
      </c>
      <c r="J56">
        <v>119.37658731034139</v>
      </c>
      <c r="K56">
        <v>116.80292932399706</v>
      </c>
      <c r="L56" t="str">
        <f t="shared" si="1"/>
        <v>UP</v>
      </c>
      <c r="M56" t="str">
        <f t="shared" si="2"/>
        <v>UP</v>
      </c>
      <c r="N56">
        <v>84.13192389652194</v>
      </c>
      <c r="O56" t="str">
        <f t="shared" si="3"/>
        <v>UP</v>
      </c>
      <c r="P56" t="str">
        <f t="shared" si="4"/>
        <v>UP</v>
      </c>
      <c r="Q56">
        <f t="shared" si="5"/>
        <v>1.2000000000000028</v>
      </c>
      <c r="R56">
        <f t="shared" si="6"/>
        <v>2.4000000000000057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116.98862499014452</v>
      </c>
      <c r="W56">
        <v>115.64169584143114</v>
      </c>
      <c r="X56">
        <f t="shared" si="10"/>
        <v>1.3469291487133717</v>
      </c>
      <c r="Y56">
        <v>1.8553815749249747E-2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119.6</v>
      </c>
      <c r="D57">
        <v>120.5</v>
      </c>
      <c r="E57">
        <v>119.55</v>
      </c>
      <c r="F57">
        <v>120</v>
      </c>
      <c r="G57">
        <f>_xll.TA_TYPPRICE(D57,E57,F57)</f>
        <v>120.01666666666667</v>
      </c>
      <c r="H57">
        <v>119.88492459450725</v>
      </c>
      <c r="I57" t="str">
        <f t="shared" si="0"/>
        <v>UP</v>
      </c>
      <c r="J57">
        <v>119.62623457470997</v>
      </c>
      <c r="K57">
        <v>117.41338947421994</v>
      </c>
      <c r="L57" t="str">
        <f t="shared" si="1"/>
        <v>UP</v>
      </c>
      <c r="M57" t="str">
        <f t="shared" si="2"/>
        <v>UP</v>
      </c>
      <c r="N57">
        <v>84.13192389652194</v>
      </c>
      <c r="O57" t="str">
        <f t="shared" si="3"/>
        <v>UP</v>
      </c>
      <c r="P57" t="str">
        <f t="shared" si="4"/>
        <v>UP</v>
      </c>
      <c r="Q57">
        <f t="shared" si="5"/>
        <v>0.45000000000000284</v>
      </c>
      <c r="R57">
        <f t="shared" si="6"/>
        <v>0.95000000000000284</v>
      </c>
      <c r="S57">
        <f t="shared" si="7"/>
        <v>0.47368421052631737</v>
      </c>
      <c r="T57" t="str">
        <f t="shared" si="8"/>
        <v>No Indication</v>
      </c>
      <c r="U57" t="str">
        <f t="shared" si="9"/>
        <v>No T+M+I</v>
      </c>
      <c r="V57">
        <v>117.45191345319921</v>
      </c>
      <c r="W57">
        <v>115.96453318651032</v>
      </c>
      <c r="X57">
        <f t="shared" si="10"/>
        <v>1.4873802666888878</v>
      </c>
      <c r="Y57">
        <v>0.31231910593717738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120.2</v>
      </c>
      <c r="D58">
        <v>124.65</v>
      </c>
      <c r="E58">
        <v>119.75</v>
      </c>
      <c r="F58">
        <v>124</v>
      </c>
      <c r="G58">
        <f>_xll.TA_TYPPRICE(D58,E58,F58)</f>
        <v>122.8</v>
      </c>
      <c r="H58">
        <v>121.34246229725363</v>
      </c>
      <c r="I58" t="str">
        <f t="shared" si="0"/>
        <v>UP</v>
      </c>
      <c r="J58">
        <v>120.74262689144109</v>
      </c>
      <c r="K58">
        <v>117.93263625772661</v>
      </c>
      <c r="L58" t="str">
        <f t="shared" si="1"/>
        <v>UP</v>
      </c>
      <c r="M58" t="str">
        <f t="shared" si="2"/>
        <v>UP</v>
      </c>
      <c r="N58">
        <v>93.923869810863238</v>
      </c>
      <c r="O58" t="str">
        <f t="shared" si="3"/>
        <v>UP</v>
      </c>
      <c r="P58" t="str">
        <f t="shared" si="4"/>
        <v>UP</v>
      </c>
      <c r="Q58">
        <f t="shared" si="5"/>
        <v>4.25</v>
      </c>
      <c r="R58">
        <f t="shared" si="6"/>
        <v>4.9000000000000057</v>
      </c>
      <c r="S58">
        <f t="shared" si="7"/>
        <v>0.86734693877550917</v>
      </c>
      <c r="T58" t="str">
        <f t="shared" si="8"/>
        <v>UP</v>
      </c>
      <c r="U58" t="str">
        <f t="shared" si="9"/>
        <v>UP</v>
      </c>
      <c r="V58">
        <v>118.45931138347626</v>
      </c>
      <c r="W58">
        <v>116.55975295047251</v>
      </c>
      <c r="X58">
        <f t="shared" si="10"/>
        <v>1.8995584330037474</v>
      </c>
      <c r="Y58">
        <v>0.62976697135049142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120.30000000000001</v>
      </c>
      <c r="AE58">
        <f t="shared" si="16"/>
        <v>121.60000000000001</v>
      </c>
      <c r="AF58">
        <f t="shared" si="17"/>
        <v>122.2</v>
      </c>
      <c r="AG58">
        <f t="shared" si="18"/>
        <v>122.80000000000001</v>
      </c>
    </row>
    <row r="59" spans="1:34" x14ac:dyDescent="0.25">
      <c r="A59" t="s">
        <v>5</v>
      </c>
      <c r="B59" s="1">
        <v>42937</v>
      </c>
      <c r="C59">
        <v>124.2</v>
      </c>
      <c r="D59">
        <v>124.75</v>
      </c>
      <c r="E59">
        <v>120.5</v>
      </c>
      <c r="F59">
        <v>123</v>
      </c>
      <c r="G59">
        <f>_xll.TA_TYPPRICE(D59,E59,F59)</f>
        <v>122.75</v>
      </c>
      <c r="H59">
        <v>122.04623114862682</v>
      </c>
      <c r="I59" t="str">
        <f t="shared" si="0"/>
        <v>UP</v>
      </c>
      <c r="J59">
        <v>121.63315424889862</v>
      </c>
      <c r="K59">
        <v>118.50316153378736</v>
      </c>
      <c r="L59" t="str">
        <f t="shared" si="1"/>
        <v>UP</v>
      </c>
      <c r="M59" t="str">
        <f t="shared" si="2"/>
        <v>UP</v>
      </c>
      <c r="N59">
        <v>78.739774543674329</v>
      </c>
      <c r="O59" t="str">
        <f t="shared" si="3"/>
        <v>UP</v>
      </c>
      <c r="P59" t="str">
        <f t="shared" si="4"/>
        <v>UP</v>
      </c>
      <c r="Q59">
        <f t="shared" si="5"/>
        <v>2.5</v>
      </c>
      <c r="R59">
        <f t="shared" si="6"/>
        <v>4.25</v>
      </c>
      <c r="S59">
        <f t="shared" si="7"/>
        <v>0.58823529411764708</v>
      </c>
      <c r="T59" t="str">
        <f t="shared" si="8"/>
        <v>No Indication</v>
      </c>
      <c r="U59" t="str">
        <f t="shared" si="9"/>
        <v>No T+M+I</v>
      </c>
      <c r="V59">
        <v>119.15787886294146</v>
      </c>
      <c r="W59">
        <v>117.03680828747456</v>
      </c>
      <c r="X59">
        <f t="shared" si="10"/>
        <v>2.1210705754669021</v>
      </c>
      <c r="Y59">
        <v>0.92802769217377357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121.85</v>
      </c>
      <c r="D60">
        <v>123.85</v>
      </c>
      <c r="E60">
        <v>121.6</v>
      </c>
      <c r="F60">
        <v>123</v>
      </c>
      <c r="G60">
        <f>_xll.TA_TYPPRICE(D60,E60,F60)</f>
        <v>122.81666666666666</v>
      </c>
      <c r="H60">
        <v>122.43144890764674</v>
      </c>
      <c r="I60" t="str">
        <f t="shared" si="0"/>
        <v>UP</v>
      </c>
      <c r="J60">
        <v>122.12578663803225</v>
      </c>
      <c r="K60">
        <v>119.19134785961239</v>
      </c>
      <c r="L60" t="str">
        <f t="shared" si="1"/>
        <v>UP</v>
      </c>
      <c r="M60" t="str">
        <f t="shared" si="2"/>
        <v>UP</v>
      </c>
      <c r="N60">
        <v>78.739774543674329</v>
      </c>
      <c r="O60" t="str">
        <f t="shared" si="3"/>
        <v>UP</v>
      </c>
      <c r="P60" t="str">
        <f t="shared" si="4"/>
        <v>UP</v>
      </c>
      <c r="Q60">
        <f t="shared" si="5"/>
        <v>1.4000000000000057</v>
      </c>
      <c r="R60">
        <f t="shared" si="6"/>
        <v>2.25</v>
      </c>
      <c r="S60">
        <f t="shared" si="7"/>
        <v>0.62222222222222479</v>
      </c>
      <c r="T60" t="str">
        <f t="shared" si="8"/>
        <v>No Indication</v>
      </c>
      <c r="U60" t="str">
        <f t="shared" si="9"/>
        <v>No T+M+I</v>
      </c>
      <c r="V60">
        <v>119.74897442248893</v>
      </c>
      <c r="W60">
        <v>117.47852619210607</v>
      </c>
      <c r="X60">
        <f t="shared" si="10"/>
        <v>2.2704482303828541</v>
      </c>
      <c r="Y60">
        <v>1.1965117998155896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120.2</v>
      </c>
      <c r="D61">
        <v>122.25</v>
      </c>
      <c r="E61">
        <v>120.15</v>
      </c>
      <c r="F61">
        <v>121</v>
      </c>
      <c r="G61">
        <f>_xll.TA_TYPPRICE(D61,E61,F61)</f>
        <v>121.13333333333333</v>
      </c>
      <c r="H61">
        <v>121.78239112049003</v>
      </c>
      <c r="I61" t="str">
        <f t="shared" si="0"/>
        <v>DOWN</v>
      </c>
      <c r="J61">
        <v>122.15338960735842</v>
      </c>
      <c r="K61">
        <v>119.40438166858742</v>
      </c>
      <c r="L61" t="str">
        <f t="shared" si="1"/>
        <v>No Confirmation</v>
      </c>
      <c r="M61" t="str">
        <f t="shared" si="2"/>
        <v>No Trend</v>
      </c>
      <c r="N61">
        <v>52.31185062212451</v>
      </c>
      <c r="O61" t="str">
        <f t="shared" si="3"/>
        <v>No Momentum</v>
      </c>
      <c r="P61" t="str">
        <f t="shared" si="4"/>
        <v>No Trend + Momentum</v>
      </c>
      <c r="Q61">
        <f t="shared" si="5"/>
        <v>0.84999999999999432</v>
      </c>
      <c r="R61">
        <f t="shared" si="6"/>
        <v>2.0999999999999943</v>
      </c>
      <c r="S61">
        <f t="shared" si="7"/>
        <v>0.40476190476190316</v>
      </c>
      <c r="T61" t="str">
        <f t="shared" si="8"/>
        <v>No Indication</v>
      </c>
      <c r="U61" t="str">
        <f t="shared" si="9"/>
        <v>No T+M+I</v>
      </c>
      <c r="V61">
        <v>119.94143989595217</v>
      </c>
      <c r="W61">
        <v>117.73937610380192</v>
      </c>
      <c r="X61">
        <f t="shared" si="10"/>
        <v>2.2020637921502555</v>
      </c>
      <c r="Y61">
        <v>1.3976221982825228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122.1</v>
      </c>
      <c r="D62">
        <v>124.4</v>
      </c>
      <c r="E62">
        <v>121.1</v>
      </c>
      <c r="F62">
        <v>124</v>
      </c>
      <c r="G62">
        <f>_xll.TA_TYPPRICE(D62,E62,F62)</f>
        <v>123.16666666666667</v>
      </c>
      <c r="H62">
        <v>122.47452889357835</v>
      </c>
      <c r="I62" t="str">
        <f t="shared" si="0"/>
        <v>UP</v>
      </c>
      <c r="J62">
        <v>122.65263636127877</v>
      </c>
      <c r="K62">
        <v>119.78118574223465</v>
      </c>
      <c r="L62" t="str">
        <f t="shared" si="1"/>
        <v>UP</v>
      </c>
      <c r="M62" t="str">
        <f t="shared" si="2"/>
        <v>UP</v>
      </c>
      <c r="N62">
        <v>70.731220419300939</v>
      </c>
      <c r="O62" t="str">
        <f t="shared" si="3"/>
        <v>UP</v>
      </c>
      <c r="P62" t="str">
        <f t="shared" si="4"/>
        <v>UP</v>
      </c>
      <c r="Q62">
        <f t="shared" si="5"/>
        <v>2.9000000000000057</v>
      </c>
      <c r="R62">
        <f t="shared" si="6"/>
        <v>3.3000000000000114</v>
      </c>
      <c r="S62">
        <f t="shared" si="7"/>
        <v>0.87878787878787745</v>
      </c>
      <c r="T62" t="str">
        <f t="shared" si="8"/>
        <v>UP</v>
      </c>
      <c r="U62" t="str">
        <f t="shared" si="9"/>
        <v>UP</v>
      </c>
      <c r="V62">
        <v>120.56583375811337</v>
      </c>
      <c r="W62">
        <v>118.20312602203882</v>
      </c>
      <c r="X62">
        <f t="shared" si="10"/>
        <v>2.3627077360745545</v>
      </c>
      <c r="Y62">
        <v>1.5906393058409292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125</v>
      </c>
      <c r="D63">
        <v>125.3</v>
      </c>
      <c r="E63">
        <v>122</v>
      </c>
      <c r="F63">
        <v>122</v>
      </c>
      <c r="G63">
        <f>_xll.TA_TYPPRICE(D63,E63,F63)</f>
        <v>123.10000000000001</v>
      </c>
      <c r="H63">
        <v>122.78726444678918</v>
      </c>
      <c r="I63" t="str">
        <f t="shared" si="0"/>
        <v>DOWN</v>
      </c>
      <c r="J63">
        <v>123.2409393921057</v>
      </c>
      <c r="K63">
        <v>120.27425557729362</v>
      </c>
      <c r="L63" t="str">
        <f t="shared" si="1"/>
        <v>No Confirmation</v>
      </c>
      <c r="M63" t="str">
        <f t="shared" si="2"/>
        <v>No Trend</v>
      </c>
      <c r="N63">
        <v>53.508377692971465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3.2999999999999972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120.78647471840362</v>
      </c>
      <c r="W63">
        <v>118.48437594633224</v>
      </c>
      <c r="X63">
        <f t="shared" si="10"/>
        <v>2.302098772071389</v>
      </c>
      <c r="Y63">
        <v>1.7329311990870211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123.35</v>
      </c>
      <c r="E64">
        <v>121.2</v>
      </c>
      <c r="F64">
        <v>122.5</v>
      </c>
      <c r="G64">
        <f>_xll.TA_TYPPRICE(D64,E64,F64)</f>
        <v>122.35000000000001</v>
      </c>
      <c r="H64">
        <v>122.56863222339459</v>
      </c>
      <c r="I64" t="str">
        <f t="shared" si="0"/>
        <v>DOWN</v>
      </c>
      <c r="J64">
        <v>123.26517508274888</v>
      </c>
      <c r="K64">
        <v>120.47997656011725</v>
      </c>
      <c r="L64" t="str">
        <f t="shared" si="1"/>
        <v>No Confirmation</v>
      </c>
      <c r="M64" t="str">
        <f t="shared" si="2"/>
        <v>No Trend</v>
      </c>
      <c r="N64">
        <v>56.795899719377609</v>
      </c>
      <c r="O64" t="str">
        <f t="shared" si="3"/>
        <v>No Momentum</v>
      </c>
      <c r="P64" t="str">
        <f t="shared" si="4"/>
        <v>No Trend + Momentum</v>
      </c>
      <c r="Q64">
        <f t="shared" si="5"/>
        <v>1.2999999999999972</v>
      </c>
      <c r="R64">
        <f t="shared" si="6"/>
        <v>2.1499999999999915</v>
      </c>
      <c r="S64">
        <f t="shared" si="7"/>
        <v>0.60465116279069875</v>
      </c>
      <c r="T64" t="str">
        <f t="shared" si="8"/>
        <v>No Indication</v>
      </c>
      <c r="U64" t="str">
        <f t="shared" si="9"/>
        <v>No T+M+I</v>
      </c>
      <c r="V64">
        <v>121.05009399249538</v>
      </c>
      <c r="W64">
        <v>118.78182957993725</v>
      </c>
      <c r="X64">
        <f t="shared" si="10"/>
        <v>2.2682644125581248</v>
      </c>
      <c r="Y64">
        <v>1.8399978417812419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124</v>
      </c>
      <c r="D65">
        <v>128.4</v>
      </c>
      <c r="E65">
        <v>122.9</v>
      </c>
      <c r="F65">
        <v>126.6</v>
      </c>
      <c r="G65">
        <f>_xll.TA_TYPPRICE(D65,E65,F65)</f>
        <v>125.96666666666665</v>
      </c>
      <c r="H65">
        <v>124.26764944503063</v>
      </c>
      <c r="I65" t="str">
        <f t="shared" si="0"/>
        <v>UP</v>
      </c>
      <c r="J65">
        <v>124.40624728658247</v>
      </c>
      <c r="K65">
        <v>121.01775954675786</v>
      </c>
      <c r="L65" t="str">
        <f t="shared" si="1"/>
        <v>UP</v>
      </c>
      <c r="M65" t="str">
        <f t="shared" si="2"/>
        <v>UP</v>
      </c>
      <c r="N65">
        <v>74.951232102603655</v>
      </c>
      <c r="O65" t="str">
        <f t="shared" si="3"/>
        <v>UP</v>
      </c>
      <c r="P65" t="str">
        <f t="shared" si="4"/>
        <v>UP</v>
      </c>
      <c r="Q65">
        <f t="shared" si="5"/>
        <v>3.6999999999999886</v>
      </c>
      <c r="R65">
        <f t="shared" si="6"/>
        <v>5.5</v>
      </c>
      <c r="S65">
        <f t="shared" si="7"/>
        <v>0.67272727272727062</v>
      </c>
      <c r="T65" t="str">
        <f t="shared" si="8"/>
        <v>No Indication</v>
      </c>
      <c r="U65" t="str">
        <f t="shared" si="9"/>
        <v>No T+M+I</v>
      </c>
      <c r="V65">
        <v>121.90392568595763</v>
      </c>
      <c r="W65">
        <v>119.36095331475671</v>
      </c>
      <c r="X65">
        <f t="shared" si="10"/>
        <v>2.5429723712009178</v>
      </c>
      <c r="Y65">
        <v>1.980592747665177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128</v>
      </c>
      <c r="D66">
        <v>128</v>
      </c>
      <c r="E66">
        <v>125.15</v>
      </c>
      <c r="F66">
        <v>125.55</v>
      </c>
      <c r="G66">
        <f>_xll.TA_TYPPRICE(D66,E66,F66)</f>
        <v>126.23333333333333</v>
      </c>
      <c r="H66">
        <v>125.25049138918197</v>
      </c>
      <c r="I66" t="str">
        <f t="shared" si="0"/>
        <v>UP</v>
      </c>
      <c r="J66">
        <v>125.20485900067526</v>
      </c>
      <c r="K66">
        <v>121.9360352030339</v>
      </c>
      <c r="L66" t="str">
        <f t="shared" si="1"/>
        <v>UP</v>
      </c>
      <c r="M66" t="str">
        <f t="shared" si="2"/>
        <v>UP</v>
      </c>
      <c r="N66">
        <v>66.064125588569482</v>
      </c>
      <c r="O66" t="str">
        <f t="shared" si="3"/>
        <v>UP</v>
      </c>
      <c r="P66" t="str">
        <f t="shared" si="4"/>
        <v>UP</v>
      </c>
      <c r="Q66">
        <f t="shared" si="5"/>
        <v>0.39999999999999147</v>
      </c>
      <c r="R66">
        <f t="shared" si="6"/>
        <v>2.8499999999999943</v>
      </c>
      <c r="S66">
        <f t="shared" si="7"/>
        <v>0.14035087719297976</v>
      </c>
      <c r="T66" t="str">
        <f t="shared" si="8"/>
        <v>DOWN</v>
      </c>
      <c r="U66" t="str">
        <f t="shared" si="9"/>
        <v>No T+M+I</v>
      </c>
      <c r="V66">
        <v>122.4648601958103</v>
      </c>
      <c r="W66">
        <v>119.81940121736733</v>
      </c>
      <c r="X66">
        <f t="shared" si="10"/>
        <v>2.6454589784429743</v>
      </c>
      <c r="Y66">
        <v>2.1135659938207363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126.5</v>
      </c>
      <c r="D67">
        <v>126.5</v>
      </c>
      <c r="E67">
        <v>123.05</v>
      </c>
      <c r="F67">
        <v>123.05</v>
      </c>
      <c r="G67">
        <f>_xll.TA_TYPPRICE(D67,E67,F67)</f>
        <v>124.2</v>
      </c>
      <c r="H67">
        <v>124.725245694591</v>
      </c>
      <c r="I67" t="str">
        <f t="shared" ref="I67:I82" si="20">IF(F67&gt;H67,"UP","DOWN")</f>
        <v>DOWN</v>
      </c>
      <c r="J67">
        <v>125.49266811163631</v>
      </c>
      <c r="K67">
        <v>122.18358293569302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48.831765596259416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3.4500000000000028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122.55488170414718</v>
      </c>
      <c r="W67">
        <v>120.05870483089568</v>
      </c>
      <c r="X67">
        <f t="shared" ref="X67:X82" si="30">V67-W67</f>
        <v>2.4961768732514997</v>
      </c>
      <c r="Y67">
        <v>2.1900881697068888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124</v>
      </c>
      <c r="D68">
        <v>124.85</v>
      </c>
      <c r="E68">
        <v>120.65</v>
      </c>
      <c r="F68">
        <v>120.9</v>
      </c>
      <c r="G68">
        <f>_xll.TA_TYPPRICE(D68,E68,F68)</f>
        <v>122.13333333333333</v>
      </c>
      <c r="H68">
        <v>123.42928951396216</v>
      </c>
      <c r="I68" t="str">
        <f t="shared" si="20"/>
        <v>DOWN</v>
      </c>
      <c r="J68">
        <v>125.34985297571713</v>
      </c>
      <c r="K68">
        <v>121.84278672776124</v>
      </c>
      <c r="L68" t="str">
        <f t="shared" si="21"/>
        <v>DOWN</v>
      </c>
      <c r="M68" t="str">
        <f t="shared" si="22"/>
        <v>DOWN</v>
      </c>
      <c r="N68">
        <v>38.137715649202917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4.1999999999999886</v>
      </c>
      <c r="S68">
        <f t="shared" si="27"/>
        <v>5.9523809523809687E-2</v>
      </c>
      <c r="T68" t="str">
        <f t="shared" si="28"/>
        <v>DOWN</v>
      </c>
      <c r="U68" t="str">
        <f t="shared" si="29"/>
        <v>DOWN</v>
      </c>
      <c r="V68">
        <v>122.30028451889376</v>
      </c>
      <c r="W68">
        <v>120.12102299157007</v>
      </c>
      <c r="X68">
        <f t="shared" si="30"/>
        <v>2.1792615273236891</v>
      </c>
      <c r="Y68">
        <v>2.1879228412302489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</v>
      </c>
      <c r="D69">
        <v>125.7</v>
      </c>
      <c r="E69">
        <v>119.85</v>
      </c>
      <c r="F69">
        <v>125.3</v>
      </c>
      <c r="G69">
        <f>_xll.TA_TYPPRICE(D69,E69,F69)</f>
        <v>123.61666666666667</v>
      </c>
      <c r="H69">
        <v>123.52297809031441</v>
      </c>
      <c r="I69" t="str">
        <f t="shared" si="20"/>
        <v>UP</v>
      </c>
      <c r="J69">
        <v>125.42766342555777</v>
      </c>
      <c r="K69">
        <v>121.39994523270319</v>
      </c>
      <c r="L69" t="str">
        <f t="shared" si="21"/>
        <v>No Confirmation</v>
      </c>
      <c r="M69" t="str">
        <f t="shared" si="22"/>
        <v>No Trend</v>
      </c>
      <c r="N69">
        <v>60.350458209305735</v>
      </c>
      <c r="O69" t="str">
        <f t="shared" si="23"/>
        <v>UP</v>
      </c>
      <c r="P69" t="str">
        <f t="shared" si="24"/>
        <v>No Trend + Momentum</v>
      </c>
      <c r="Q69">
        <f t="shared" si="25"/>
        <v>5.4500000000000028</v>
      </c>
      <c r="R69">
        <f t="shared" si="26"/>
        <v>5.8500000000000085</v>
      </c>
      <c r="S69">
        <f t="shared" si="27"/>
        <v>0.93162393162393076</v>
      </c>
      <c r="T69" t="str">
        <f t="shared" si="28"/>
        <v>UP</v>
      </c>
      <c r="U69" t="str">
        <f t="shared" si="29"/>
        <v>No T+M+I</v>
      </c>
      <c r="V69">
        <v>122.76177920829473</v>
      </c>
      <c r="W69">
        <v>120.50465091812043</v>
      </c>
      <c r="X69">
        <f t="shared" si="30"/>
        <v>2.2571282901742933</v>
      </c>
      <c r="Y69">
        <v>2.201763931019058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125.95</v>
      </c>
      <c r="D70">
        <v>126.75</v>
      </c>
      <c r="E70">
        <v>125.2</v>
      </c>
      <c r="F70">
        <v>126.1</v>
      </c>
      <c r="G70">
        <f>_xll.TA_TYPPRICE(D70,E70,F70)</f>
        <v>126.01666666666665</v>
      </c>
      <c r="H70">
        <v>124.76982237849053</v>
      </c>
      <c r="I70" t="str">
        <f t="shared" si="20"/>
        <v>UP</v>
      </c>
      <c r="J70">
        <v>125.72151599765604</v>
      </c>
      <c r="K70">
        <v>122.24440184765804</v>
      </c>
      <c r="L70" t="str">
        <f t="shared" si="21"/>
        <v>UP</v>
      </c>
      <c r="M70" t="str">
        <f t="shared" si="22"/>
        <v>UP</v>
      </c>
      <c r="N70">
        <v>63.341982465058422</v>
      </c>
      <c r="O70" t="str">
        <f t="shared" si="23"/>
        <v>UP</v>
      </c>
      <c r="P70" t="str">
        <f t="shared" si="24"/>
        <v>UP</v>
      </c>
      <c r="Q70">
        <f t="shared" si="25"/>
        <v>0.89999999999999147</v>
      </c>
      <c r="R70">
        <f t="shared" si="26"/>
        <v>1.5499999999999972</v>
      </c>
      <c r="S70">
        <f t="shared" si="27"/>
        <v>0.58064516129031818</v>
      </c>
      <c r="T70" t="str">
        <f t="shared" si="28"/>
        <v>No Indication</v>
      </c>
      <c r="U70" t="str">
        <f t="shared" si="29"/>
        <v>No T+M+I</v>
      </c>
      <c r="V70">
        <v>123.27535163778785</v>
      </c>
      <c r="W70">
        <v>120.91912122048188</v>
      </c>
      <c r="X70">
        <f t="shared" si="30"/>
        <v>2.3562304173059658</v>
      </c>
      <c r="Y70">
        <v>2.2326572282764396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126.55</v>
      </c>
      <c r="D71">
        <v>128.6</v>
      </c>
      <c r="E71">
        <v>124.95</v>
      </c>
      <c r="F71">
        <v>127.45</v>
      </c>
      <c r="G71">
        <f>_xll.TA_TYPPRICE(D71,E71,F71)</f>
        <v>127</v>
      </c>
      <c r="H71">
        <v>125.88491118924526</v>
      </c>
      <c r="I71" t="str">
        <f t="shared" si="20"/>
        <v>UP</v>
      </c>
      <c r="J71">
        <v>126.36117910928803</v>
      </c>
      <c r="K71">
        <v>122.84564588151181</v>
      </c>
      <c r="L71" t="str">
        <f t="shared" si="21"/>
        <v>UP</v>
      </c>
      <c r="M71" t="str">
        <f t="shared" si="22"/>
        <v>UP</v>
      </c>
      <c r="N71">
        <v>68.37510238840639</v>
      </c>
      <c r="O71" t="str">
        <f t="shared" si="23"/>
        <v>UP</v>
      </c>
      <c r="P71" t="str">
        <f t="shared" si="24"/>
        <v>UP</v>
      </c>
      <c r="Q71">
        <f t="shared" si="25"/>
        <v>2.5</v>
      </c>
      <c r="R71">
        <f t="shared" si="26"/>
        <v>3.6499999999999915</v>
      </c>
      <c r="S71">
        <f t="shared" si="27"/>
        <v>0.6849315068493167</v>
      </c>
      <c r="T71" t="str">
        <f t="shared" si="28"/>
        <v>No Indication</v>
      </c>
      <c r="U71" t="str">
        <f t="shared" si="29"/>
        <v>No T+M+I</v>
      </c>
      <c r="V71">
        <v>123.91760523197433</v>
      </c>
      <c r="W71">
        <v>121.40289001896471</v>
      </c>
      <c r="X71">
        <f t="shared" si="30"/>
        <v>2.5147152130096231</v>
      </c>
      <c r="Y71">
        <v>2.2890688252230764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128.44999999999999</v>
      </c>
      <c r="D72">
        <v>130.4</v>
      </c>
      <c r="E72">
        <v>123.25</v>
      </c>
      <c r="F72">
        <v>125.9</v>
      </c>
      <c r="G72">
        <f>_xll.TA_TYPPRICE(D72,E72,F72)</f>
        <v>126.51666666666667</v>
      </c>
      <c r="H72">
        <v>126.20078892795595</v>
      </c>
      <c r="I72" t="str">
        <f t="shared" si="20"/>
        <v>DOWN</v>
      </c>
      <c r="J72">
        <v>127.25869486277958</v>
      </c>
      <c r="K72">
        <v>122.93550235228696</v>
      </c>
      <c r="L72" t="str">
        <f t="shared" si="21"/>
        <v>No Confirmation</v>
      </c>
      <c r="M72" t="str">
        <f t="shared" si="22"/>
        <v>No Trend</v>
      </c>
      <c r="N72">
        <v>57.119675355196911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7.1500000000000057</v>
      </c>
      <c r="S72">
        <f t="shared" si="27"/>
        <v>0.37062937062937112</v>
      </c>
      <c r="T72" t="str">
        <f t="shared" si="28"/>
        <v>No Indication</v>
      </c>
      <c r="U72" t="str">
        <f t="shared" si="29"/>
        <v>No T+M+I</v>
      </c>
      <c r="V72">
        <v>124.22258904243982</v>
      </c>
      <c r="W72">
        <v>121.73600927681917</v>
      </c>
      <c r="X72">
        <f t="shared" si="30"/>
        <v>2.4865797656206468</v>
      </c>
      <c r="Y72">
        <v>2.3285710133025903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128.5</v>
      </c>
      <c r="D73">
        <v>129.75</v>
      </c>
      <c r="E73">
        <v>118.75</v>
      </c>
      <c r="F73">
        <v>122.9</v>
      </c>
      <c r="G73">
        <f>_xll.TA_TYPPRICE(D73,E73,F73)</f>
        <v>123.8</v>
      </c>
      <c r="H73">
        <v>125.00039446397798</v>
      </c>
      <c r="I73" t="str">
        <f t="shared" si="20"/>
        <v>DOWN</v>
      </c>
      <c r="J73">
        <v>127.81231822660634</v>
      </c>
      <c r="K73">
        <v>122.00539071844541</v>
      </c>
      <c r="L73" t="str">
        <f t="shared" si="21"/>
        <v>No Confirmation</v>
      </c>
      <c r="M73" t="str">
        <f t="shared" si="22"/>
        <v>No Trend</v>
      </c>
      <c r="N73">
        <v>40.850623423172742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4.1500000000000057</v>
      </c>
      <c r="R73">
        <f t="shared" si="26"/>
        <v>11</v>
      </c>
      <c r="S73">
        <f t="shared" si="27"/>
        <v>0.37727272727272781</v>
      </c>
      <c r="T73" t="str">
        <f t="shared" si="28"/>
        <v>No Indication</v>
      </c>
      <c r="U73" t="str">
        <f t="shared" si="29"/>
        <v>No T+M+I</v>
      </c>
      <c r="V73">
        <v>124.01911380514139</v>
      </c>
      <c r="W73">
        <v>121.8222308118696</v>
      </c>
      <c r="X73">
        <f t="shared" si="30"/>
        <v>2.1968829932717853</v>
      </c>
      <c r="Y73">
        <v>2.3022334092964294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</v>
      </c>
      <c r="D74">
        <v>123.65</v>
      </c>
      <c r="E74">
        <v>116.3</v>
      </c>
      <c r="F74">
        <v>118.3</v>
      </c>
      <c r="G74">
        <f>_xll.TA_TYPPRICE(D74,E74,F74)</f>
        <v>119.41666666666667</v>
      </c>
      <c r="H74">
        <v>122.20853056532232</v>
      </c>
      <c r="I74" t="str">
        <f t="shared" si="20"/>
        <v>DOWN</v>
      </c>
      <c r="J74">
        <v>126.88735862069382</v>
      </c>
      <c r="K74">
        <v>120.73752611434644</v>
      </c>
      <c r="L74" t="str">
        <f t="shared" si="21"/>
        <v>DOWN</v>
      </c>
      <c r="M74" t="str">
        <f t="shared" si="22"/>
        <v>DOWN</v>
      </c>
      <c r="N74">
        <v>26.424924579635743</v>
      </c>
      <c r="O74" t="str">
        <f t="shared" si="23"/>
        <v>DOWN</v>
      </c>
      <c r="P74" t="str">
        <f t="shared" si="24"/>
        <v>DOWN</v>
      </c>
      <c r="Q74">
        <f t="shared" si="25"/>
        <v>2</v>
      </c>
      <c r="R74">
        <f t="shared" si="26"/>
        <v>7.3500000000000085</v>
      </c>
      <c r="S74">
        <f t="shared" si="27"/>
        <v>0.27210884353741466</v>
      </c>
      <c r="T74" t="str">
        <f t="shared" si="28"/>
        <v>No Indication</v>
      </c>
      <c r="U74" t="str">
        <f t="shared" si="29"/>
        <v>No T+M+I</v>
      </c>
      <c r="V74">
        <v>123.13925014281195</v>
      </c>
      <c r="W74">
        <v>121.56132482580519</v>
      </c>
      <c r="X74">
        <f t="shared" si="30"/>
        <v>1.5779253170067591</v>
      </c>
      <c r="Y74">
        <v>2.1573717908384955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119.05</v>
      </c>
      <c r="D75">
        <v>121.95</v>
      </c>
      <c r="E75">
        <v>118.7</v>
      </c>
      <c r="F75">
        <v>120.65</v>
      </c>
      <c r="G75">
        <f>_xll.TA_TYPPRICE(D75,E75,F75)</f>
        <v>120.43333333333334</v>
      </c>
      <c r="H75">
        <v>121.32093194932783</v>
      </c>
      <c r="I75" t="str">
        <f t="shared" si="20"/>
        <v>DOWN</v>
      </c>
      <c r="J75">
        <v>125.79016781609519</v>
      </c>
      <c r="K75">
        <v>120.28474253338057</v>
      </c>
      <c r="L75" t="str">
        <f t="shared" si="21"/>
        <v>No Confirmation</v>
      </c>
      <c r="M75" t="str">
        <f t="shared" si="22"/>
        <v>No Trend</v>
      </c>
      <c r="N75">
        <v>39.963515607072395</v>
      </c>
      <c r="O75" t="str">
        <f t="shared" si="23"/>
        <v>DOWN</v>
      </c>
      <c r="P75" t="str">
        <f t="shared" si="24"/>
        <v>No Trend + Momentum</v>
      </c>
      <c r="Q75">
        <f t="shared" si="25"/>
        <v>1.9500000000000028</v>
      </c>
      <c r="R75">
        <f t="shared" si="26"/>
        <v>3.25</v>
      </c>
      <c r="S75">
        <f t="shared" si="27"/>
        <v>0.60000000000000087</v>
      </c>
      <c r="T75" t="str">
        <f t="shared" si="28"/>
        <v>No Indication</v>
      </c>
      <c r="U75" t="str">
        <f t="shared" si="29"/>
        <v>No T+M+I</v>
      </c>
      <c r="V75">
        <v>122.75628858237934</v>
      </c>
      <c r="W75">
        <v>121.49381928315294</v>
      </c>
      <c r="X75">
        <f t="shared" si="30"/>
        <v>1.2624692992263959</v>
      </c>
      <c r="Y75">
        <v>1.9783912925160756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121.9</v>
      </c>
      <c r="D76">
        <v>122.2</v>
      </c>
      <c r="E76">
        <v>119.3</v>
      </c>
      <c r="F76">
        <v>120.9</v>
      </c>
      <c r="G76">
        <f>_xll.TA_TYPPRICE(D76,E76,F76)</f>
        <v>120.8</v>
      </c>
      <c r="H76">
        <v>121.06046597466391</v>
      </c>
      <c r="I76" t="str">
        <f t="shared" si="20"/>
        <v>DOWN</v>
      </c>
      <c r="J76">
        <v>124.99235274585182</v>
      </c>
      <c r="K76">
        <v>120.065910859296</v>
      </c>
      <c r="L76" t="str">
        <f t="shared" si="21"/>
        <v>No Confirmation</v>
      </c>
      <c r="M76" t="str">
        <f t="shared" si="22"/>
        <v>No Trend</v>
      </c>
      <c r="N76">
        <v>41.397489143930805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1.6000000000000085</v>
      </c>
      <c r="R76">
        <f t="shared" si="26"/>
        <v>2.9000000000000057</v>
      </c>
      <c r="S76">
        <f t="shared" si="27"/>
        <v>0.55172413793103636</v>
      </c>
      <c r="T76" t="str">
        <f t="shared" si="28"/>
        <v>No Indication</v>
      </c>
      <c r="U76" t="str">
        <f t="shared" si="29"/>
        <v>No T+M+I</v>
      </c>
      <c r="V76">
        <v>122.47070572355175</v>
      </c>
      <c r="W76">
        <v>121.44983266958606</v>
      </c>
      <c r="X76">
        <f t="shared" si="30"/>
        <v>1.0208730539656869</v>
      </c>
      <c r="Y76">
        <v>1.7868876448059978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121.5</v>
      </c>
      <c r="D77">
        <v>125.35</v>
      </c>
      <c r="E77">
        <v>121.5</v>
      </c>
      <c r="F77">
        <v>122.85</v>
      </c>
      <c r="G77">
        <f>_xll.TA_TYPPRICE(D77,E77,F77)</f>
        <v>123.23333333333333</v>
      </c>
      <c r="H77">
        <v>122.14689965399862</v>
      </c>
      <c r="I77" t="str">
        <f t="shared" si="20"/>
        <v>UP</v>
      </c>
      <c r="J77">
        <v>125.0718299134403</v>
      </c>
      <c r="K77">
        <v>120.384597335008</v>
      </c>
      <c r="L77" t="str">
        <f t="shared" si="21"/>
        <v>No Confirmation</v>
      </c>
      <c r="M77" t="str">
        <f t="shared" si="22"/>
        <v>No Trend</v>
      </c>
      <c r="N77">
        <v>52.466944060633701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3.8499999999999943</v>
      </c>
      <c r="S77">
        <f t="shared" si="27"/>
        <v>0.35064935064934971</v>
      </c>
      <c r="T77" t="str">
        <f t="shared" si="28"/>
        <v>No Indication</v>
      </c>
      <c r="U77" t="str">
        <f t="shared" si="29"/>
        <v>No T+M+I</v>
      </c>
      <c r="V77">
        <v>122.52905868915917</v>
      </c>
      <c r="W77">
        <v>121.55354876813524</v>
      </c>
      <c r="X77">
        <f t="shared" si="30"/>
        <v>0.97550992102392797</v>
      </c>
      <c r="Y77">
        <v>1.6246121000495839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121.95</v>
      </c>
      <c r="D78">
        <v>122.5</v>
      </c>
      <c r="E78">
        <v>119.65</v>
      </c>
      <c r="F78">
        <v>120.75</v>
      </c>
      <c r="G78">
        <f>_xll.TA_TYPPRICE(D78,E78,F78)</f>
        <v>120.96666666666665</v>
      </c>
      <c r="H78">
        <v>121.55678316033263</v>
      </c>
      <c r="I78" t="str">
        <f t="shared" si="20"/>
        <v>DOWN</v>
      </c>
      <c r="J78">
        <v>124.50031215489801</v>
      </c>
      <c r="K78">
        <v>120.221353482784</v>
      </c>
      <c r="L78" t="str">
        <f t="shared" si="21"/>
        <v>No Confirmation</v>
      </c>
      <c r="M78" t="str">
        <f t="shared" si="22"/>
        <v>No Trend</v>
      </c>
      <c r="N78">
        <v>41.830474546338827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1.0999999999999943</v>
      </c>
      <c r="R78">
        <f t="shared" si="26"/>
        <v>2.8499999999999943</v>
      </c>
      <c r="S78">
        <f t="shared" si="27"/>
        <v>0.38596491228070051</v>
      </c>
      <c r="T78" t="str">
        <f t="shared" si="28"/>
        <v>No Indication</v>
      </c>
      <c r="U78" t="str">
        <f t="shared" si="29"/>
        <v>No T+M+I</v>
      </c>
      <c r="V78">
        <v>122.25535735236545</v>
      </c>
      <c r="W78">
        <v>121.49402663716226</v>
      </c>
      <c r="X78">
        <f t="shared" si="30"/>
        <v>0.76133071520318651</v>
      </c>
      <c r="Y78">
        <v>1.4519558230803045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122.25</v>
      </c>
      <c r="D79">
        <v>125.9</v>
      </c>
      <c r="E79">
        <v>120.55</v>
      </c>
      <c r="F79">
        <v>121.45</v>
      </c>
      <c r="G79">
        <f>_xll.TA_TYPPRICE(D79,E79,F79)</f>
        <v>122.63333333333333</v>
      </c>
      <c r="H79">
        <v>122.09505824683298</v>
      </c>
      <c r="I79" t="str">
        <f t="shared" si="20"/>
        <v>DOWN</v>
      </c>
      <c r="J79">
        <v>124.81135389825401</v>
      </c>
      <c r="K79">
        <v>120.29438604216533</v>
      </c>
      <c r="L79" t="str">
        <f t="shared" si="21"/>
        <v>No Confirmation</v>
      </c>
      <c r="M79" t="str">
        <f t="shared" si="22"/>
        <v>No Trend</v>
      </c>
      <c r="N79">
        <v>46.361313473002653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5.3500000000000085</v>
      </c>
      <c r="S79">
        <f t="shared" si="27"/>
        <v>0.16822429906542136</v>
      </c>
      <c r="T79" t="str">
        <f t="shared" si="28"/>
        <v>DOWN</v>
      </c>
      <c r="U79" t="str">
        <f t="shared" si="29"/>
        <v>No T+M+I</v>
      </c>
      <c r="V79">
        <v>122.1314562212323</v>
      </c>
      <c r="W79">
        <v>121.49076540477988</v>
      </c>
      <c r="X79">
        <f t="shared" si="30"/>
        <v>0.64069081645241965</v>
      </c>
      <c r="Y79">
        <v>1.2897028217547275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122</v>
      </c>
      <c r="D80">
        <v>124.45</v>
      </c>
      <c r="E80">
        <v>121.15</v>
      </c>
      <c r="F80">
        <v>122</v>
      </c>
      <c r="G80">
        <f>_xll.TA_TYPPRICE(D80,E80,F80)</f>
        <v>122.53333333333335</v>
      </c>
      <c r="H80">
        <v>122.31419579008316</v>
      </c>
      <c r="I80" t="str">
        <f t="shared" si="20"/>
        <v>DOWN</v>
      </c>
      <c r="J80">
        <v>124.73105303197535</v>
      </c>
      <c r="K80">
        <v>120.48452247723971</v>
      </c>
      <c r="L80" t="str">
        <f t="shared" si="21"/>
        <v>No Confirmation</v>
      </c>
      <c r="M80" t="str">
        <f t="shared" si="22"/>
        <v>No Trend</v>
      </c>
      <c r="N80">
        <v>50.173043435421505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3.2999999999999972</v>
      </c>
      <c r="S80">
        <f t="shared" si="27"/>
        <v>0.25757575757575607</v>
      </c>
      <c r="T80" t="str">
        <f t="shared" si="28"/>
        <v>No Indication</v>
      </c>
      <c r="U80" t="str">
        <f t="shared" si="29"/>
        <v>No T+M+I</v>
      </c>
      <c r="V80">
        <v>122.11123218719656</v>
      </c>
      <c r="W80">
        <v>121.52848648590729</v>
      </c>
      <c r="X80">
        <f t="shared" si="30"/>
        <v>0.58274570128926939</v>
      </c>
      <c r="Y80">
        <v>1.1483113976616359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122.45</v>
      </c>
      <c r="D81">
        <v>123.8</v>
      </c>
      <c r="E81">
        <v>121.25</v>
      </c>
      <c r="F81">
        <v>123.05</v>
      </c>
      <c r="G81">
        <f>_xll.TA_TYPPRICE(D81,E81,F81)</f>
        <v>122.7</v>
      </c>
      <c r="H81">
        <v>122.50709789504158</v>
      </c>
      <c r="I81" t="str">
        <f t="shared" si="20"/>
        <v>UP</v>
      </c>
      <c r="J81">
        <v>124.52415235820305</v>
      </c>
      <c r="K81">
        <v>120.65462859340866</v>
      </c>
      <c r="L81" t="str">
        <f t="shared" si="21"/>
        <v>No Confirmation</v>
      </c>
      <c r="M81" t="str">
        <f t="shared" si="22"/>
        <v>No Trend</v>
      </c>
      <c r="N81">
        <v>57.397649553366357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1.7999999999999972</v>
      </c>
      <c r="R81">
        <f t="shared" si="26"/>
        <v>2.5499999999999972</v>
      </c>
      <c r="S81">
        <f t="shared" si="27"/>
        <v>0.70588235294117618</v>
      </c>
      <c r="T81" t="str">
        <f t="shared" si="28"/>
        <v>No Indication</v>
      </c>
      <c r="U81" t="str">
        <f t="shared" si="29"/>
        <v>No T+M+I</v>
      </c>
      <c r="V81">
        <v>122.25565800455094</v>
      </c>
      <c r="W81">
        <v>121.64119119065491</v>
      </c>
      <c r="X81">
        <f t="shared" si="30"/>
        <v>0.61446681389602986</v>
      </c>
      <c r="Y81">
        <v>1.0415424809085148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</v>
      </c>
      <c r="D82">
        <v>123.85</v>
      </c>
      <c r="E82">
        <v>122</v>
      </c>
      <c r="F82">
        <v>122.3</v>
      </c>
      <c r="G82">
        <f>_xll.TA_TYPPRICE(D82,E82,F82)</f>
        <v>122.71666666666665</v>
      </c>
      <c r="H82">
        <v>122.61188228085412</v>
      </c>
      <c r="I82" t="str">
        <f t="shared" si="20"/>
        <v>DOWN</v>
      </c>
      <c r="J82">
        <v>124.37434072304681</v>
      </c>
      <c r="K82">
        <v>120.95360001709562</v>
      </c>
      <c r="L82" t="str">
        <f t="shared" si="21"/>
        <v>No Confirmation</v>
      </c>
      <c r="M82" t="str">
        <f t="shared" si="22"/>
        <v>No Trend</v>
      </c>
      <c r="N82">
        <v>50.818716289599877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1.8499999999999943</v>
      </c>
      <c r="S82">
        <f t="shared" si="27"/>
        <v>0.16216216216216112</v>
      </c>
      <c r="T82" t="str">
        <f t="shared" si="28"/>
        <v>DOWN</v>
      </c>
      <c r="U82" t="str">
        <f t="shared" si="29"/>
        <v>No T+M+I</v>
      </c>
      <c r="V82">
        <v>122.26247985000464</v>
      </c>
      <c r="W82">
        <v>121.68999184319898</v>
      </c>
      <c r="X82">
        <f t="shared" si="30"/>
        <v>0.57248800680565637</v>
      </c>
      <c r="Y82">
        <v>0.94773158608794306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2017-07-05T06:13:56Z</dcterms:created>
  <dcterms:modified xsi:type="dcterms:W3CDTF">2017-08-26T06:08:07Z</dcterms:modified>
</cp:coreProperties>
</file>