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9" i="1"/>
  <c r="G7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6" i="1" l="1"/>
  <c r="AH35" i="1" l="1"/>
  <c r="AH6" i="1"/>
  <c r="AH42" i="1"/>
  <c r="AH38" i="1"/>
  <c r="AH20" i="1"/>
  <c r="AH24" i="1"/>
  <c r="AH44" i="1"/>
  <c r="AH52" i="1"/>
  <c r="AH50" i="1"/>
  <c r="AH37" i="1"/>
  <c r="AH4" i="1"/>
  <c r="AH36" i="1"/>
  <c r="AH40" i="1"/>
  <c r="AH32" i="1"/>
  <c r="AH47" i="1"/>
  <c r="AH12" i="1"/>
  <c r="AH27" i="1"/>
  <c r="AH54" i="1"/>
  <c r="AH15" i="1"/>
  <c r="AH7" i="1" l="1"/>
  <c r="AH39" i="1"/>
  <c r="AH34" i="1"/>
  <c r="AH25" i="1"/>
  <c r="AH14" i="1"/>
  <c r="AH11" i="1"/>
  <c r="AH19" i="1"/>
  <c r="AH18" i="1"/>
  <c r="AH53" i="1"/>
  <c r="AH51" i="1"/>
  <c r="AH46" i="1"/>
  <c r="AH43" i="1"/>
  <c r="AH3" i="1"/>
  <c r="AH45" i="1"/>
  <c r="AH29" i="1"/>
  <c r="AH5" i="1"/>
  <c r="AH31" i="1"/>
  <c r="AH55" i="1"/>
  <c r="AH9" i="1"/>
  <c r="AH41" i="1"/>
  <c r="AH23" i="1"/>
  <c r="AH2" i="1"/>
  <c r="AH10" i="1"/>
  <c r="AH21" i="1"/>
  <c r="AH17" i="1"/>
  <c r="AH30" i="1"/>
  <c r="AH49" i="1"/>
  <c r="AH33" i="1"/>
  <c r="AH13" i="1"/>
  <c r="AH28" i="1"/>
  <c r="AH22" i="1"/>
  <c r="AH48" i="1"/>
  <c r="AH8" i="1"/>
  <c r="AH26" i="1"/>
  <c r="AH5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<sst xmlns="http://schemas.openxmlformats.org/spreadsheetml/2006/main" count="115" uniqueCount="35">
  <si>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</si>
  <si>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</si>
  <si>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</si>
  <si>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</si>
  <si>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</si>
  <si>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OBEROIRLTY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</si>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</sst>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411.75</v>
      </c>
      <c r="E2">
        <v>388</v>
      </c>
      <c r="F2">
        <v>391</v>
      </c>
      <c r="G2">
        <f>_xll.TA_TYPPRICE(D2,E2,F2)</f>
        <v>396.91666666666669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23.75</v>
      </c>
      <c r="S2">
        <f>Q2/R2</f>
        <v>0.12631578947368421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394.5</v>
      </c>
      <c r="D3">
        <v>406.8</v>
      </c>
      <c r="E3">
        <v>389</v>
      </c>
      <c r="F3">
        <v>395</v>
      </c>
      <c r="G3">
        <f>_xll.TA_TYPPRICE(D3,E3,F3)</f>
        <v>396.93333333333334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17.800000000000011</v>
      </c>
      <c r="S3">
        <f t="shared" ref="S3:S66" si="7">Q3/R3</f>
        <v>0.33707865168539303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</v>
      </c>
      <c r="D4">
        <v>401.9</v>
      </c>
      <c r="E4">
        <v>391.3</v>
      </c>
      <c r="F4">
        <v>397</v>
      </c>
      <c r="G4">
        <f>_xll.TA_TYPPRICE(D4,E4,F4)</f>
        <v>396.73333333333335</v>
      </c>
      <c r="H4">
        <v>396.86111111111114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5.6999999999999886</v>
      </c>
      <c r="R4">
        <f t="shared" si="6"/>
        <v>10.599999999999966</v>
      </c>
      <c r="S4">
        <f t="shared" si="7"/>
        <v>0.53773584905660443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415</v>
      </c>
      <c r="D5">
        <v>416</v>
      </c>
      <c r="E5">
        <v>399.7</v>
      </c>
      <c r="F5">
        <v>403</v>
      </c>
      <c r="G5">
        <f>_xll.TA_TYPPRICE(D5,E5,F5)</f>
        <v>406.23333333333335</v>
      </c>
      <c r="H5">
        <v>401.54722222222222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3.3000000000000114</v>
      </c>
      <c r="R5">
        <f t="shared" si="6"/>
        <v>16.300000000000011</v>
      </c>
      <c r="S5">
        <f t="shared" si="7"/>
        <v>0.2024539877300619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409.9</v>
      </c>
      <c r="D6">
        <v>409.9</v>
      </c>
      <c r="E6">
        <v>394.6</v>
      </c>
      <c r="F6">
        <v>396</v>
      </c>
      <c r="G6">
        <f>_xll.TA_TYPPRICE(D6,E6,F6)</f>
        <v>400.16666666666669</v>
      </c>
      <c r="H6">
        <v>400.85694444444448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15.299999999999955</v>
      </c>
      <c r="S6">
        <f t="shared" si="7"/>
        <v>9.1503267973854996E-2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397</v>
      </c>
      <c r="D7">
        <v>404.9</v>
      </c>
      <c r="E7">
        <v>395.4</v>
      </c>
      <c r="F7">
        <v>404</v>
      </c>
      <c r="G7">
        <f>_xll.TA_TYPPRICE(D7,E7,F7)</f>
        <v>401.43333333333334</v>
      </c>
      <c r="H7">
        <v>401.14513888888894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74.074074074074076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9.5</v>
      </c>
      <c r="S7">
        <f t="shared" si="7"/>
        <v>0.90526315789473921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403.1</v>
      </c>
      <c r="D8">
        <v>413.9</v>
      </c>
      <c r="E8">
        <v>402</v>
      </c>
      <c r="F8">
        <v>412</v>
      </c>
      <c r="G8">
        <f>_xll.TA_TYPPRICE(D8,E8,F8)</f>
        <v>409.3</v>
      </c>
      <c r="H8">
        <v>405.2225694444445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81.081081081081081</v>
      </c>
      <c r="O8" t="str">
        <f t="shared" si="3"/>
        <v>UP</v>
      </c>
      <c r="P8" t="e">
        <f t="shared" si="4"/>
        <v>#N/A</v>
      </c>
      <c r="Q8">
        <f t="shared" si="5"/>
        <v>10</v>
      </c>
      <c r="R8">
        <f t="shared" si="6"/>
        <v>11.899999999999977</v>
      </c>
      <c r="S8">
        <f t="shared" si="7"/>
        <v>0.84033613445378308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413</v>
      </c>
      <c r="D9">
        <v>414.9</v>
      </c>
      <c r="E9">
        <v>407.05</v>
      </c>
      <c r="F9">
        <v>408</v>
      </c>
      <c r="G9">
        <f>_xll.TA_TYPPRICE(D9,E9,F9)</f>
        <v>409.98333333333335</v>
      </c>
      <c r="H9">
        <v>407.60295138888893</v>
      </c>
      <c r="I9" t="str">
        <f t="shared" si="0"/>
        <v>UP</v>
      </c>
      <c r="J9">
        <v>410.00625000000002</v>
      </c>
      <c r="K9">
        <v>395.88125000000002</v>
      </c>
      <c r="L9" t="str">
        <f t="shared" si="1"/>
        <v>No Confirmation</v>
      </c>
      <c r="M9" t="str">
        <f t="shared" si="2"/>
        <v>No Trend</v>
      </c>
      <c r="N9">
        <v>69.364161849710982</v>
      </c>
      <c r="O9" t="str">
        <f t="shared" si="3"/>
        <v>UP</v>
      </c>
      <c r="P9" t="str">
        <f t="shared" si="4"/>
        <v>No Trend + Momentum</v>
      </c>
      <c r="Q9">
        <f t="shared" si="5"/>
        <v>0.94999999999998863</v>
      </c>
      <c r="R9">
        <f t="shared" si="6"/>
        <v>7.8499999999999659</v>
      </c>
      <c r="S9">
        <f t="shared" si="7"/>
        <v>0.12101910828025385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412.55</v>
      </c>
      <c r="D10">
        <v>413.25</v>
      </c>
      <c r="E10">
        <v>394.15</v>
      </c>
      <c r="F10">
        <v>396</v>
      </c>
      <c r="G10">
        <f>_xll.TA_TYPPRICE(D10,E10,F10)</f>
        <v>401.13333333333338</v>
      </c>
      <c r="H10">
        <v>404.36814236111115</v>
      </c>
      <c r="I10" t="str">
        <f t="shared" si="0"/>
        <v>DOWN</v>
      </c>
      <c r="J10">
        <v>410.72708333333333</v>
      </c>
      <c r="K10">
        <v>395.49652777777777</v>
      </c>
      <c r="L10" t="str">
        <f t="shared" si="1"/>
        <v>No Confirmation</v>
      </c>
      <c r="M10" t="str">
        <f t="shared" si="2"/>
        <v>No Trend</v>
      </c>
      <c r="N10">
        <v>44.98594189315839</v>
      </c>
      <c r="O10" t="str">
        <f t="shared" si="3"/>
        <v>No Momentum</v>
      </c>
      <c r="P10" t="str">
        <f t="shared" si="4"/>
        <v>No Trend + Momentum</v>
      </c>
      <c r="Q10">
        <f t="shared" si="5"/>
        <v>1.8500000000000227</v>
      </c>
      <c r="R10">
        <f t="shared" si="6"/>
        <v>19.100000000000023</v>
      </c>
      <c r="S10">
        <f t="shared" si="7"/>
        <v>9.6858638743456571E-2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396.05</v>
      </c>
      <c r="D11">
        <v>408</v>
      </c>
      <c r="E11">
        <v>396.05</v>
      </c>
      <c r="F11">
        <v>402</v>
      </c>
      <c r="G11">
        <f>_xll.TA_TYPPRICE(D11,E11,F11)</f>
        <v>402.01666666666665</v>
      </c>
      <c r="H11">
        <v>403.1924045138889</v>
      </c>
      <c r="I11" t="str">
        <f t="shared" si="0"/>
        <v>DOWN</v>
      </c>
      <c r="J11">
        <v>410.12106481481482</v>
      </c>
      <c r="K11">
        <v>395.61952160493826</v>
      </c>
      <c r="L11" t="str">
        <f t="shared" si="1"/>
        <v>No Confirmation</v>
      </c>
      <c r="M11" t="str">
        <f t="shared" si="2"/>
        <v>No Trend</v>
      </c>
      <c r="N11">
        <v>54.893862261070026</v>
      </c>
      <c r="O11" t="str">
        <f t="shared" si="3"/>
        <v>No Momentum</v>
      </c>
      <c r="P11" t="str">
        <f t="shared" si="4"/>
        <v>No Trend + Momentum</v>
      </c>
      <c r="Q11">
        <f t="shared" si="5"/>
        <v>5.9499999999999886</v>
      </c>
      <c r="R11">
        <f t="shared" si="6"/>
        <v>11.949999999999989</v>
      </c>
      <c r="S11">
        <f t="shared" si="7"/>
        <v>0.4979079497907945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404.8</v>
      </c>
      <c r="D12">
        <v>404.8</v>
      </c>
      <c r="E12">
        <v>398.5</v>
      </c>
      <c r="F12">
        <v>400</v>
      </c>
      <c r="G12">
        <f>_xll.TA_TYPPRICE(D12,E12,F12)</f>
        <v>401.09999999999997</v>
      </c>
      <c r="H12">
        <v>402.14620225694443</v>
      </c>
      <c r="I12" t="str">
        <f t="shared" si="0"/>
        <v>DOWN</v>
      </c>
      <c r="J12">
        <v>408.93860596707822</v>
      </c>
      <c r="K12">
        <v>396.25962791495198</v>
      </c>
      <c r="L12" t="str">
        <f t="shared" si="1"/>
        <v>No Confirmation</v>
      </c>
      <c r="M12" t="str">
        <f t="shared" si="2"/>
        <v>No Trend</v>
      </c>
      <c r="N12">
        <v>51.06211887690143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6.3000000000000114</v>
      </c>
      <c r="S12">
        <f t="shared" si="7"/>
        <v>0.23809523809523767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404</v>
      </c>
      <c r="D13">
        <v>404</v>
      </c>
      <c r="E13">
        <v>394</v>
      </c>
      <c r="F13">
        <v>398</v>
      </c>
      <c r="G13">
        <f>_xll.TA_TYPPRICE(D13,E13,F13)</f>
        <v>398.66666666666669</v>
      </c>
      <c r="H13">
        <v>400.40643446180559</v>
      </c>
      <c r="I13" t="str">
        <f t="shared" si="0"/>
        <v>DOWN</v>
      </c>
      <c r="J13">
        <v>407.84113797439414</v>
      </c>
      <c r="K13">
        <v>395.75748837829599</v>
      </c>
      <c r="L13" t="str">
        <f t="shared" si="1"/>
        <v>No Confirmation</v>
      </c>
      <c r="M13" t="str">
        <f t="shared" si="2"/>
        <v>No Trend</v>
      </c>
      <c r="N13">
        <v>46.96431964910299</v>
      </c>
      <c r="O13" t="str">
        <f t="shared" si="3"/>
        <v>No Momentum</v>
      </c>
      <c r="P13" t="str">
        <f t="shared" si="4"/>
        <v>No Trend + Momentum</v>
      </c>
      <c r="Q13">
        <f t="shared" si="5"/>
        <v>4</v>
      </c>
      <c r="R13">
        <f t="shared" si="6"/>
        <v>10</v>
      </c>
      <c r="S13">
        <f t="shared" si="7"/>
        <v>0.4</v>
      </c>
      <c r="T13" t="str">
        <f t="shared" si="8"/>
        <v>No Indication</v>
      </c>
      <c r="U13" t="str">
        <f t="shared" si="9"/>
        <v>No T+M+I</v>
      </c>
      <c r="V13">
        <v>400.16666666666669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396.7</v>
      </c>
      <c r="D14">
        <v>397.55</v>
      </c>
      <c r="E14">
        <v>387</v>
      </c>
      <c r="F14">
        <v>387</v>
      </c>
      <c r="G14">
        <f>_xll.TA_TYPPRICE(D14,E14,F14)</f>
        <v>390.51666666666665</v>
      </c>
      <c r="H14">
        <v>395.46155056423612</v>
      </c>
      <c r="I14" t="str">
        <f t="shared" si="0"/>
        <v>DOWN</v>
      </c>
      <c r="J14">
        <v>405.55421842452876</v>
      </c>
      <c r="K14">
        <v>393.81137984978579</v>
      </c>
      <c r="L14" t="str">
        <f t="shared" si="1"/>
        <v>DOWN</v>
      </c>
      <c r="M14" t="str">
        <f t="shared" si="2"/>
        <v>DOWN</v>
      </c>
      <c r="N14">
        <v>30.265831410481582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10.550000000000011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398.14102564102564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387.05</v>
      </c>
      <c r="D15">
        <v>396</v>
      </c>
      <c r="E15">
        <v>381</v>
      </c>
      <c r="F15">
        <v>395</v>
      </c>
      <c r="G15">
        <f>_xll.TA_TYPPRICE(D15,E15,F15)</f>
        <v>390.66666666666669</v>
      </c>
      <c r="H15">
        <v>393.0641086154514</v>
      </c>
      <c r="I15" t="str">
        <f t="shared" si="0"/>
        <v>UP</v>
      </c>
      <c r="J15">
        <v>403.43105877463347</v>
      </c>
      <c r="K15">
        <v>390.96440654983337</v>
      </c>
      <c r="L15" t="str">
        <f t="shared" si="1"/>
        <v>No Confirmation</v>
      </c>
      <c r="M15" t="str">
        <f t="shared" si="2"/>
        <v>No Trend</v>
      </c>
      <c r="N15">
        <v>47.300181068733885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15</v>
      </c>
      <c r="S15">
        <f t="shared" si="7"/>
        <v>0.93333333333333335</v>
      </c>
      <c r="T15" t="str">
        <f t="shared" si="8"/>
        <v>UP</v>
      </c>
      <c r="U15" t="str">
        <f t="shared" si="9"/>
        <v>No T+M+I</v>
      </c>
      <c r="V15">
        <v>397.65779092702167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390</v>
      </c>
      <c r="D16">
        <v>400</v>
      </c>
      <c r="E16">
        <v>382.6</v>
      </c>
      <c r="F16">
        <v>385</v>
      </c>
      <c r="G16">
        <f>_xll.TA_TYPPRICE(D16,E16,F16)</f>
        <v>389.2</v>
      </c>
      <c r="H16">
        <v>391.1320543077257</v>
      </c>
      <c r="I16" t="str">
        <f t="shared" si="0"/>
        <v>DOWN</v>
      </c>
      <c r="J16">
        <v>402.66860126915935</v>
      </c>
      <c r="K16">
        <v>389.10564953875928</v>
      </c>
      <c r="L16" t="str">
        <f t="shared" si="1"/>
        <v>DOWN</v>
      </c>
      <c r="M16" t="str">
        <f t="shared" si="2"/>
        <v>DOWN</v>
      </c>
      <c r="N16">
        <v>34.233805540694476</v>
      </c>
      <c r="O16" t="str">
        <f t="shared" si="3"/>
        <v>DOWN</v>
      </c>
      <c r="P16" t="str">
        <f t="shared" si="4"/>
        <v>DOWN</v>
      </c>
      <c r="Q16">
        <f t="shared" si="5"/>
        <v>2.3999999999999773</v>
      </c>
      <c r="R16">
        <f t="shared" si="6"/>
        <v>17.399999999999977</v>
      </c>
      <c r="S16">
        <f t="shared" si="7"/>
        <v>0.13793103448275748</v>
      </c>
      <c r="T16" t="str">
        <f t="shared" si="8"/>
        <v>DOWN</v>
      </c>
      <c r="U16" t="str">
        <f t="shared" si="9"/>
        <v>DOWN</v>
      </c>
      <c r="V16">
        <v>395.71043847671064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389</v>
      </c>
      <c r="D17">
        <v>389.1</v>
      </c>
      <c r="E17">
        <v>369.05</v>
      </c>
      <c r="F17">
        <v>369</v>
      </c>
      <c r="G17">
        <f>_xll.TA_TYPPRICE(D17,E17,F17)</f>
        <v>375.7166666666667</v>
      </c>
      <c r="H17">
        <v>383.42436048719617</v>
      </c>
      <c r="I17" t="str">
        <f t="shared" si="0"/>
        <v>DOWN</v>
      </c>
      <c r="J17">
        <v>399.65335654267949</v>
      </c>
      <c r="K17">
        <v>384.64883853014612</v>
      </c>
      <c r="L17" t="str">
        <f t="shared" si="1"/>
        <v>DOWN</v>
      </c>
      <c r="M17" t="str">
        <f t="shared" si="2"/>
        <v>DOWN</v>
      </c>
      <c r="N17">
        <v>22.050940278326848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20.050000000000011</v>
      </c>
      <c r="S17">
        <f t="shared" si="7"/>
        <v>-2.4937655860354782E-3</v>
      </c>
      <c r="T17" t="str">
        <f t="shared" si="8"/>
        <v>DOWN</v>
      </c>
      <c r="U17" t="str">
        <f t="shared" si="9"/>
        <v>DOWN</v>
      </c>
      <c r="V17">
        <v>391.60114024952441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370</v>
      </c>
      <c r="D18">
        <v>380.75</v>
      </c>
      <c r="E18">
        <v>368.4</v>
      </c>
      <c r="F18">
        <v>376</v>
      </c>
      <c r="G18">
        <f>_xll.TA_TYPPRICE(D18,E18,F18)</f>
        <v>375.05</v>
      </c>
      <c r="H18">
        <v>379.23718024359812</v>
      </c>
      <c r="I18" t="str">
        <f t="shared" si="0"/>
        <v>DOWN</v>
      </c>
      <c r="J18">
        <v>395.45261064430628</v>
      </c>
      <c r="K18">
        <v>381.03798552344699</v>
      </c>
      <c r="L18" t="str">
        <f t="shared" si="1"/>
        <v>DOWN</v>
      </c>
      <c r="M18" t="str">
        <f t="shared" si="2"/>
        <v>DOWN</v>
      </c>
      <c r="N18">
        <v>34.749786623093506</v>
      </c>
      <c r="O18" t="str">
        <f t="shared" si="3"/>
        <v>DOWN</v>
      </c>
      <c r="P18" t="str">
        <f t="shared" si="4"/>
        <v>DOWN</v>
      </c>
      <c r="Q18">
        <f t="shared" si="5"/>
        <v>7.6000000000000227</v>
      </c>
      <c r="R18">
        <f t="shared" si="6"/>
        <v>12.350000000000023</v>
      </c>
      <c r="S18">
        <f t="shared" si="7"/>
        <v>0.61538461538461608</v>
      </c>
      <c r="T18" t="str">
        <f t="shared" si="8"/>
        <v>No Indication</v>
      </c>
      <c r="U18" t="str">
        <f t="shared" si="9"/>
        <v>No T+M+I</v>
      </c>
      <c r="V18">
        <v>389.20096482652065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385</v>
      </c>
      <c r="D19">
        <v>394</v>
      </c>
      <c r="E19">
        <v>373.2</v>
      </c>
      <c r="F19">
        <v>392</v>
      </c>
      <c r="G19">
        <f>_xll.TA_TYPPRICE(D19,E19,F19)</f>
        <v>386.40000000000003</v>
      </c>
      <c r="H19">
        <v>382.81859012179905</v>
      </c>
      <c r="I19" t="str">
        <f t="shared" si="0"/>
        <v>UP</v>
      </c>
      <c r="J19">
        <v>395.12980827890487</v>
      </c>
      <c r="K19">
        <v>379.29621096268102</v>
      </c>
      <c r="L19" t="str">
        <f t="shared" si="1"/>
        <v>No Confirmation</v>
      </c>
      <c r="M19" t="str">
        <f t="shared" si="2"/>
        <v>No Trend</v>
      </c>
      <c r="N19">
        <v>55.474682853477617</v>
      </c>
      <c r="O19" t="str">
        <f t="shared" si="3"/>
        <v>No Momentum</v>
      </c>
      <c r="P19" t="str">
        <f t="shared" si="4"/>
        <v>No Trend + Momentum</v>
      </c>
      <c r="Q19">
        <f t="shared" si="5"/>
        <v>18.800000000000011</v>
      </c>
      <c r="R19">
        <f t="shared" si="6"/>
        <v>20.800000000000011</v>
      </c>
      <c r="S19">
        <f t="shared" si="7"/>
        <v>0.90384615384615385</v>
      </c>
      <c r="T19" t="str">
        <f t="shared" si="8"/>
        <v>UP</v>
      </c>
      <c r="U19" t="str">
        <f t="shared" si="9"/>
        <v>No T+M+I</v>
      </c>
      <c r="V19">
        <v>389.63158562244053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390</v>
      </c>
      <c r="D20">
        <v>390</v>
      </c>
      <c r="E20">
        <v>379</v>
      </c>
      <c r="F20">
        <v>381</v>
      </c>
      <c r="G20">
        <f>_xll.TA_TYPPRICE(D20,E20,F20)</f>
        <v>383.33333333333331</v>
      </c>
      <c r="H20">
        <v>383.07596172756621</v>
      </c>
      <c r="I20" t="str">
        <f t="shared" si="0"/>
        <v>DOWN</v>
      </c>
      <c r="J20">
        <v>393.98985088359268</v>
      </c>
      <c r="K20">
        <v>379.23038630430744</v>
      </c>
      <c r="L20" t="str">
        <f t="shared" si="1"/>
        <v>No Confirmation</v>
      </c>
      <c r="M20" t="str">
        <f t="shared" si="2"/>
        <v>No Trend</v>
      </c>
      <c r="N20">
        <v>43.579408236924124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11</v>
      </c>
      <c r="S20">
        <f t="shared" si="7"/>
        <v>0.18181818181818182</v>
      </c>
      <c r="T20" t="str">
        <f t="shared" si="8"/>
        <v>DOWN</v>
      </c>
      <c r="U20" t="str">
        <f t="shared" si="9"/>
        <v>No T+M+I</v>
      </c>
      <c r="V20">
        <v>388.30364937283429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380</v>
      </c>
      <c r="D21">
        <v>387.6</v>
      </c>
      <c r="E21">
        <v>379.95</v>
      </c>
      <c r="F21">
        <v>386</v>
      </c>
      <c r="G21">
        <f>_xll.TA_TYPPRICE(D21,E21,F21)</f>
        <v>384.51666666666665</v>
      </c>
      <c r="H21">
        <v>383.79631419711643</v>
      </c>
      <c r="I21" t="str">
        <f t="shared" si="0"/>
        <v>UP</v>
      </c>
      <c r="J21">
        <v>392.56988402057209</v>
      </c>
      <c r="K21">
        <v>379.39030045890581</v>
      </c>
      <c r="L21" t="str">
        <f t="shared" si="1"/>
        <v>No Confirmation</v>
      </c>
      <c r="M21" t="str">
        <f t="shared" si="2"/>
        <v>No Trend</v>
      </c>
      <c r="N21">
        <v>49.706807516979161</v>
      </c>
      <c r="O21" t="str">
        <f t="shared" si="3"/>
        <v>No Momentum</v>
      </c>
      <c r="P21" t="str">
        <f t="shared" si="4"/>
        <v>No Trend + Momentum</v>
      </c>
      <c r="Q21">
        <f t="shared" si="5"/>
        <v>6.0500000000000114</v>
      </c>
      <c r="R21">
        <f t="shared" si="6"/>
        <v>7.6500000000000341</v>
      </c>
      <c r="S21">
        <f t="shared" si="7"/>
        <v>0.79084967320261235</v>
      </c>
      <c r="T21" t="str">
        <f t="shared" si="8"/>
        <v>No Indication</v>
      </c>
      <c r="U21" t="str">
        <f t="shared" si="9"/>
        <v>No T+M+I</v>
      </c>
      <c r="V21">
        <v>387.94924177701364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388.25</v>
      </c>
      <c r="D22">
        <v>388.25</v>
      </c>
      <c r="E22">
        <v>363.3</v>
      </c>
      <c r="F22">
        <v>368</v>
      </c>
      <c r="G22">
        <f>_xll.TA_TYPPRICE(D22,E22,F22)</f>
        <v>373.18333333333334</v>
      </c>
      <c r="H22">
        <v>378.48982376522486</v>
      </c>
      <c r="I22" t="str">
        <f t="shared" si="0"/>
        <v>DOWN</v>
      </c>
      <c r="J22">
        <v>391.60990979377829</v>
      </c>
      <c r="K22">
        <v>375.81467813470454</v>
      </c>
      <c r="L22" t="str">
        <f t="shared" si="1"/>
        <v>DOWN</v>
      </c>
      <c r="M22" t="str">
        <f t="shared" si="2"/>
        <v>DOWN</v>
      </c>
      <c r="N22">
        <v>33.389185142708556</v>
      </c>
      <c r="O22" t="str">
        <f t="shared" si="3"/>
        <v>DOWN</v>
      </c>
      <c r="P22" t="str">
        <f t="shared" si="4"/>
        <v>DOWN</v>
      </c>
      <c r="Q22">
        <f t="shared" si="5"/>
        <v>4.6999999999999886</v>
      </c>
      <c r="R22">
        <f t="shared" si="6"/>
        <v>24.949999999999989</v>
      </c>
      <c r="S22">
        <f t="shared" si="7"/>
        <v>0.18837675350701366</v>
      </c>
      <c r="T22" t="str">
        <f t="shared" si="8"/>
        <v>DOWN</v>
      </c>
      <c r="U22" t="str">
        <f t="shared" si="9"/>
        <v>DOWN</v>
      </c>
      <c r="V22">
        <v>384.88012765747305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385.6</v>
      </c>
      <c r="E23">
        <v>371.75</v>
      </c>
      <c r="F23">
        <v>377</v>
      </c>
      <c r="G23">
        <f>_xll.TA_TYPPRICE(D23,E23,F23)</f>
        <v>378.11666666666662</v>
      </c>
      <c r="H23">
        <v>378.30324521594571</v>
      </c>
      <c r="I23" t="str">
        <f t="shared" si="0"/>
        <v>DOWN</v>
      </c>
      <c r="J23">
        <v>390.27437428404977</v>
      </c>
      <c r="K23">
        <v>374.91141632699242</v>
      </c>
      <c r="L23" t="str">
        <f t="shared" si="1"/>
        <v>No Confirmation</v>
      </c>
      <c r="M23" t="str">
        <f t="shared" si="2"/>
        <v>No Trend</v>
      </c>
      <c r="N23">
        <v>44.729268290282491</v>
      </c>
      <c r="O23" t="str">
        <f t="shared" si="3"/>
        <v>No Momentum</v>
      </c>
      <c r="P23" t="str">
        <f t="shared" si="4"/>
        <v>No Trend + Momentum</v>
      </c>
      <c r="Q23">
        <f t="shared" si="5"/>
        <v>5.25</v>
      </c>
      <c r="R23">
        <f t="shared" si="6"/>
        <v>13.850000000000023</v>
      </c>
      <c r="S23">
        <f t="shared" si="7"/>
        <v>0.37906137184115463</v>
      </c>
      <c r="T23" t="str">
        <f t="shared" si="8"/>
        <v>No Indication</v>
      </c>
      <c r="U23" t="str">
        <f t="shared" si="9"/>
        <v>No T+M+I</v>
      </c>
      <c r="V23">
        <v>383.66780032555414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373.5</v>
      </c>
      <c r="D24">
        <v>382.5</v>
      </c>
      <c r="E24">
        <v>373.5</v>
      </c>
      <c r="F24">
        <v>378</v>
      </c>
      <c r="G24">
        <f>_xll.TA_TYPPRICE(D24,E24,F24)</f>
        <v>378</v>
      </c>
      <c r="H24">
        <v>378.15162260797285</v>
      </c>
      <c r="I24" t="str">
        <f t="shared" si="0"/>
        <v>DOWN</v>
      </c>
      <c r="J24">
        <v>388.54673555426092</v>
      </c>
      <c r="K24">
        <v>374.59776825432743</v>
      </c>
      <c r="L24" t="str">
        <f t="shared" si="1"/>
        <v>No Confirmation</v>
      </c>
      <c r="M24" t="str">
        <f t="shared" si="2"/>
        <v>No Trend</v>
      </c>
      <c r="N24">
        <v>46.005956501210477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9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382.79583104469964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378.1</v>
      </c>
      <c r="D25">
        <v>404.75</v>
      </c>
      <c r="E25">
        <v>378.1</v>
      </c>
      <c r="F25">
        <v>398</v>
      </c>
      <c r="G25">
        <f>_xll.TA_TYPPRICE(D25,E25,F25)</f>
        <v>393.61666666666662</v>
      </c>
      <c r="H25">
        <v>385.88414463731976</v>
      </c>
      <c r="I25" t="str">
        <f t="shared" si="0"/>
        <v>UP</v>
      </c>
      <c r="J25">
        <v>392.14746098664739</v>
      </c>
      <c r="K25">
        <v>375.37604197558801</v>
      </c>
      <c r="L25" t="str">
        <f t="shared" si="1"/>
        <v>UP</v>
      </c>
      <c r="M25" t="str">
        <f t="shared" si="2"/>
        <v>UP</v>
      </c>
      <c r="N25">
        <v>65.771752430280245</v>
      </c>
      <c r="O25" t="str">
        <f t="shared" si="3"/>
        <v>UP</v>
      </c>
      <c r="P25" t="str">
        <f t="shared" si="4"/>
        <v>UP</v>
      </c>
      <c r="Q25">
        <f t="shared" si="5"/>
        <v>19.899999999999977</v>
      </c>
      <c r="R25">
        <f t="shared" si="6"/>
        <v>26.649999999999977</v>
      </c>
      <c r="S25">
        <f t="shared" si="7"/>
        <v>0.74671669793620987</v>
      </c>
      <c r="T25" t="str">
        <f t="shared" si="8"/>
        <v>No Indication</v>
      </c>
      <c r="U25" t="str">
        <f t="shared" si="9"/>
        <v>No T+M+I</v>
      </c>
      <c r="V25">
        <v>385.13493396089967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398.9</v>
      </c>
      <c r="D26">
        <v>405</v>
      </c>
      <c r="E26">
        <v>383.5</v>
      </c>
      <c r="F26">
        <v>388</v>
      </c>
      <c r="G26">
        <f>_xll.TA_TYPPRICE(D26,E26,F26)</f>
        <v>392.16666666666669</v>
      </c>
      <c r="H26">
        <v>389.0254056519932</v>
      </c>
      <c r="I26" t="str">
        <f t="shared" si="0"/>
        <v>DOWN</v>
      </c>
      <c r="J26">
        <v>395.00358076739241</v>
      </c>
      <c r="K26">
        <v>377.1813659810129</v>
      </c>
      <c r="L26" t="str">
        <f t="shared" si="1"/>
        <v>No Confirmation</v>
      </c>
      <c r="M26" t="str">
        <f t="shared" si="2"/>
        <v>No Trend</v>
      </c>
      <c r="N26">
        <v>53.525362356376064</v>
      </c>
      <c r="O26" t="str">
        <f t="shared" si="3"/>
        <v>No Momentum</v>
      </c>
      <c r="P26" t="str">
        <f t="shared" si="4"/>
        <v>No Trend + Momentum</v>
      </c>
      <c r="Q26">
        <f t="shared" si="5"/>
        <v>4.5</v>
      </c>
      <c r="R26">
        <f t="shared" si="6"/>
        <v>21.5</v>
      </c>
      <c r="S26">
        <f t="shared" si="7"/>
        <v>0.20930232558139536</v>
      </c>
      <c r="T26" t="str">
        <f t="shared" si="8"/>
        <v>No Indication</v>
      </c>
      <c r="U26" t="str">
        <f t="shared" si="9"/>
        <v>No T+M+I</v>
      </c>
      <c r="V26">
        <v>385.57571335153051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388.9</v>
      </c>
      <c r="D27">
        <v>391</v>
      </c>
      <c r="E27">
        <v>380</v>
      </c>
      <c r="F27">
        <v>381</v>
      </c>
      <c r="G27">
        <f>_xll.TA_TYPPRICE(D27,E27,F27)</f>
        <v>384</v>
      </c>
      <c r="H27">
        <v>386.5127028259966</v>
      </c>
      <c r="I27" t="str">
        <f t="shared" si="0"/>
        <v>DOWN</v>
      </c>
      <c r="J27">
        <v>394.11389615241632</v>
      </c>
      <c r="K27">
        <v>377.80772909634339</v>
      </c>
      <c r="L27" t="str">
        <f t="shared" si="1"/>
        <v>No Confirmation</v>
      </c>
      <c r="M27" t="str">
        <f t="shared" si="2"/>
        <v>No Trend</v>
      </c>
      <c r="N27">
        <v>46.02665891214464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11</v>
      </c>
      <c r="S27">
        <f t="shared" si="7"/>
        <v>9.0909090909090912E-2</v>
      </c>
      <c r="T27" t="str">
        <f t="shared" si="8"/>
        <v>DOWN</v>
      </c>
      <c r="U27" t="str">
        <f t="shared" si="9"/>
        <v>No T+M+I</v>
      </c>
      <c r="V27">
        <v>384.87175745129503</v>
      </c>
      <c r="W27">
        <v>390.88461538461536</v>
      </c>
      <c r="X27">
        <f t="shared" si="10"/>
        <v>-6.0128579333203334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383.25</v>
      </c>
      <c r="D28">
        <v>388.5</v>
      </c>
      <c r="E28">
        <v>378</v>
      </c>
      <c r="F28">
        <v>378</v>
      </c>
      <c r="G28">
        <f>_xll.TA_TYPPRICE(D28,E28,F28)</f>
        <v>381.5</v>
      </c>
      <c r="H28">
        <v>384.0063514129983</v>
      </c>
      <c r="I28" t="str">
        <f t="shared" si="0"/>
        <v>DOWN</v>
      </c>
      <c r="J28">
        <v>392.86636367410159</v>
      </c>
      <c r="K28">
        <v>377.85045596382264</v>
      </c>
      <c r="L28" t="str">
        <f t="shared" si="1"/>
        <v>No Confirmation</v>
      </c>
      <c r="M28" t="str">
        <f t="shared" si="2"/>
        <v>No Trend</v>
      </c>
      <c r="N28">
        <v>42.813442752666305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10.5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383.81456399724965</v>
      </c>
      <c r="W28">
        <v>389.93019943019942</v>
      </c>
      <c r="X28">
        <f t="shared" si="10"/>
        <v>-6.1156354329497731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</v>
      </c>
      <c r="E29">
        <v>378</v>
      </c>
      <c r="F29">
        <v>382</v>
      </c>
      <c r="G29">
        <f>_xll.TA_TYPPRICE(D29,E29,F29)</f>
        <v>381</v>
      </c>
      <c r="H29">
        <v>382.50317570649918</v>
      </c>
      <c r="I29" t="str">
        <f t="shared" si="0"/>
        <v>DOWN</v>
      </c>
      <c r="J29">
        <v>390.67383841319014</v>
      </c>
      <c r="K29">
        <v>377.88368797186206</v>
      </c>
      <c r="L29" t="str">
        <f t="shared" si="1"/>
        <v>No Confirmation</v>
      </c>
      <c r="M29" t="str">
        <f t="shared" si="2"/>
        <v>No Trend</v>
      </c>
      <c r="N29">
        <v>48.773788829365131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5</v>
      </c>
      <c r="S29">
        <f t="shared" si="7"/>
        <v>0.8</v>
      </c>
      <c r="T29" t="str">
        <f t="shared" si="8"/>
        <v>No Indication</v>
      </c>
      <c r="U29" t="str">
        <f t="shared" si="9"/>
        <v>No T+M+I</v>
      </c>
      <c r="V29">
        <v>383.5354003053651</v>
      </c>
      <c r="W29">
        <v>389.34277725018467</v>
      </c>
      <c r="X29">
        <f t="shared" si="10"/>
        <v>-5.8073769448195662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381.9</v>
      </c>
      <c r="D30">
        <v>394.8</v>
      </c>
      <c r="E30">
        <v>381.55</v>
      </c>
      <c r="F30">
        <v>391</v>
      </c>
      <c r="G30">
        <f>_xll.TA_TYPPRICE(D30,E30,F30)</f>
        <v>389.11666666666662</v>
      </c>
      <c r="H30">
        <v>385.80992118658287</v>
      </c>
      <c r="I30" t="str">
        <f t="shared" si="0"/>
        <v>UP</v>
      </c>
      <c r="J30">
        <v>391.59076321025901</v>
      </c>
      <c r="K30">
        <v>378.69842397811493</v>
      </c>
      <c r="L30" t="str">
        <f t="shared" si="1"/>
        <v>No Confirmation</v>
      </c>
      <c r="M30" t="str">
        <f t="shared" si="2"/>
        <v>No Trend</v>
      </c>
      <c r="N30">
        <v>60.386079162123622</v>
      </c>
      <c r="O30" t="str">
        <f t="shared" si="3"/>
        <v>UP</v>
      </c>
      <c r="P30" t="str">
        <f t="shared" si="4"/>
        <v>No Trend + Momentum</v>
      </c>
      <c r="Q30">
        <f t="shared" si="5"/>
        <v>9.4499999999999886</v>
      </c>
      <c r="R30">
        <f t="shared" si="6"/>
        <v>13.25</v>
      </c>
      <c r="S30">
        <f t="shared" si="7"/>
        <v>0.7132075471698105</v>
      </c>
      <c r="T30" t="str">
        <f t="shared" si="8"/>
        <v>No Indication</v>
      </c>
      <c r="U30" t="str">
        <f t="shared" si="9"/>
        <v>No T+M+I</v>
      </c>
      <c r="V30">
        <v>384.68380025838587</v>
      </c>
      <c r="W30">
        <v>389.46553449091175</v>
      </c>
      <c r="X30">
        <f t="shared" si="10"/>
        <v>-4.7817342325258778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389</v>
      </c>
      <c r="D31">
        <v>392.7</v>
      </c>
      <c r="E31">
        <v>382.1</v>
      </c>
      <c r="F31">
        <v>384</v>
      </c>
      <c r="G31">
        <f>_xll.TA_TYPPRICE(D31,E31,F31)</f>
        <v>386.26666666666665</v>
      </c>
      <c r="H31">
        <v>386.03829392662476</v>
      </c>
      <c r="I31" t="str">
        <f t="shared" si="0"/>
        <v>DOWN</v>
      </c>
      <c r="J31">
        <v>391.83726027464587</v>
      </c>
      <c r="K31">
        <v>379.45432976075608</v>
      </c>
      <c r="L31" t="str">
        <f t="shared" si="1"/>
        <v>No Confirmation</v>
      </c>
      <c r="M31" t="str">
        <f t="shared" si="2"/>
        <v>No Trend</v>
      </c>
      <c r="N31">
        <v>49.480982732962687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10.599999999999966</v>
      </c>
      <c r="S31">
        <f t="shared" si="7"/>
        <v>0.17924528301886636</v>
      </c>
      <c r="T31" t="str">
        <f t="shared" si="8"/>
        <v>DOWN</v>
      </c>
      <c r="U31" t="str">
        <f t="shared" si="9"/>
        <v>No T+M+I</v>
      </c>
      <c r="V31">
        <v>384.57860021863422</v>
      </c>
      <c r="W31">
        <v>389.06068008417753</v>
      </c>
      <c r="X31">
        <f t="shared" si="10"/>
        <v>-4.4820798655433123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387.5</v>
      </c>
      <c r="D32">
        <v>387.5</v>
      </c>
      <c r="E32">
        <v>381.05</v>
      </c>
      <c r="F32">
        <v>383</v>
      </c>
      <c r="G32">
        <f>_xll.TA_TYPPRICE(D32,E32,F32)</f>
        <v>383.84999999999997</v>
      </c>
      <c r="H32">
        <v>384.94414696331239</v>
      </c>
      <c r="I32" t="str">
        <f t="shared" si="0"/>
        <v>DOWN</v>
      </c>
      <c r="J32">
        <v>390.8734246580579</v>
      </c>
      <c r="K32">
        <v>379.80892314725475</v>
      </c>
      <c r="L32" t="str">
        <f t="shared" si="1"/>
        <v>No Confirmation</v>
      </c>
      <c r="M32" t="str">
        <f t="shared" si="2"/>
        <v>No Trend</v>
      </c>
      <c r="N32">
        <v>47.93516295594479</v>
      </c>
      <c r="O32" t="str">
        <f t="shared" si="3"/>
        <v>No Momentum</v>
      </c>
      <c r="P32" t="str">
        <f t="shared" si="4"/>
        <v>No Trend + Momentum</v>
      </c>
      <c r="Q32">
        <f t="shared" si="5"/>
        <v>1.9499999999999886</v>
      </c>
      <c r="R32">
        <f t="shared" si="6"/>
        <v>6.4499999999999886</v>
      </c>
      <c r="S32">
        <f t="shared" si="7"/>
        <v>0.3023255813953476</v>
      </c>
      <c r="T32" t="str">
        <f t="shared" si="8"/>
        <v>No Indication</v>
      </c>
      <c r="U32" t="str">
        <f t="shared" si="9"/>
        <v>No T+M+I</v>
      </c>
      <c r="V32">
        <v>384.33573864653664</v>
      </c>
      <c r="W32">
        <v>388.6117408186829</v>
      </c>
      <c r="X32">
        <f t="shared" si="10"/>
        <v>-4.2760021721462635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385</v>
      </c>
      <c r="D33">
        <v>386.9</v>
      </c>
      <c r="E33">
        <v>375.5</v>
      </c>
      <c r="F33">
        <v>378</v>
      </c>
      <c r="G33">
        <f>_xll.TA_TYPPRICE(D33,E33,F33)</f>
        <v>380.13333333333338</v>
      </c>
      <c r="H33">
        <v>382.53874014832286</v>
      </c>
      <c r="I33" t="str">
        <f t="shared" si="0"/>
        <v>DOWN</v>
      </c>
      <c r="J33">
        <v>389.99044140071169</v>
      </c>
      <c r="K33">
        <v>378.85138467008704</v>
      </c>
      <c r="L33" t="str">
        <f t="shared" si="1"/>
        <v>DOWN</v>
      </c>
      <c r="M33" t="str">
        <f t="shared" si="2"/>
        <v>DOWN</v>
      </c>
      <c r="N33">
        <v>40.104573394343497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11.399999999999977</v>
      </c>
      <c r="S33">
        <f t="shared" si="7"/>
        <v>0.21929824561403552</v>
      </c>
      <c r="T33" t="str">
        <f t="shared" si="8"/>
        <v>No Indication</v>
      </c>
      <c r="U33" t="str">
        <f t="shared" si="9"/>
        <v>No T+M+I</v>
      </c>
      <c r="V33">
        <v>383.36100962399252</v>
      </c>
      <c r="W33">
        <v>387.82568594322493</v>
      </c>
      <c r="X33">
        <f t="shared" si="10"/>
        <v>-4.4646763192324102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377.35</v>
      </c>
      <c r="D34">
        <v>382.6</v>
      </c>
      <c r="E34">
        <v>376.05</v>
      </c>
      <c r="F34">
        <v>377</v>
      </c>
      <c r="G34">
        <f>_xll.TA_TYPPRICE(D34,E34,F34)</f>
        <v>378.55</v>
      </c>
      <c r="H34">
        <v>380.54437007416141</v>
      </c>
      <c r="I34" t="str">
        <f t="shared" si="0"/>
        <v>DOWN</v>
      </c>
      <c r="J34">
        <v>388.34812108944243</v>
      </c>
      <c r="K34">
        <v>378.22885474340103</v>
      </c>
      <c r="L34" t="str">
        <f t="shared" si="1"/>
        <v>DOWN</v>
      </c>
      <c r="M34" t="str">
        <f t="shared" si="2"/>
        <v>DOWN</v>
      </c>
      <c r="N34">
        <v>38.530987683224986</v>
      </c>
      <c r="O34" t="str">
        <f t="shared" si="3"/>
        <v>DOWN</v>
      </c>
      <c r="P34" t="str">
        <f t="shared" si="4"/>
        <v>DOWN</v>
      </c>
      <c r="Q34">
        <f t="shared" si="5"/>
        <v>0.94999999999998863</v>
      </c>
      <c r="R34">
        <f t="shared" si="6"/>
        <v>6.5500000000000114</v>
      </c>
      <c r="S34">
        <f t="shared" si="7"/>
        <v>0.14503816793892932</v>
      </c>
      <c r="T34" t="str">
        <f t="shared" si="8"/>
        <v>DOWN</v>
      </c>
      <c r="U34" t="str">
        <f t="shared" si="9"/>
        <v>DOWN</v>
      </c>
      <c r="V34">
        <v>382.38239275876288</v>
      </c>
      <c r="W34">
        <v>387.02378328076384</v>
      </c>
      <c r="X34">
        <f t="shared" si="10"/>
        <v>-4.641390522000961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380.7</v>
      </c>
      <c r="D35">
        <v>381.2</v>
      </c>
      <c r="E35">
        <v>376.8</v>
      </c>
      <c r="F35">
        <v>378</v>
      </c>
      <c r="G35">
        <f>_xll.TA_TYPPRICE(D35,E35,F35)</f>
        <v>378.66666666666669</v>
      </c>
      <c r="H35">
        <v>379.60551837041407</v>
      </c>
      <c r="I35" t="str">
        <f t="shared" si="0"/>
        <v>DOWN</v>
      </c>
      <c r="J35">
        <v>386.75964973623297</v>
      </c>
      <c r="K35">
        <v>377.91133146708967</v>
      </c>
      <c r="L35" t="str">
        <f t="shared" si="1"/>
        <v>No Confirmation</v>
      </c>
      <c r="M35" t="str">
        <f t="shared" si="2"/>
        <v>No Trend</v>
      </c>
      <c r="N35">
        <v>41.404864053859157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4.3999999999999773</v>
      </c>
      <c r="S35">
        <f t="shared" si="7"/>
        <v>0.27272727272727154</v>
      </c>
      <c r="T35" t="str">
        <f t="shared" si="8"/>
        <v>No Indication</v>
      </c>
      <c r="U35" t="str">
        <f t="shared" si="9"/>
        <v>No T+M+I</v>
      </c>
      <c r="V35">
        <v>381.70817848818399</v>
      </c>
      <c r="W35">
        <v>386.35535488959613</v>
      </c>
      <c r="X35">
        <f t="shared" si="10"/>
        <v>-4.6471764014121391</v>
      </c>
      <c r="Y35">
        <v>-5.025436647105626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377.4</v>
      </c>
      <c r="D36">
        <v>380</v>
      </c>
      <c r="E36">
        <v>374</v>
      </c>
      <c r="F36">
        <v>377</v>
      </c>
      <c r="G36">
        <f>_xll.TA_TYPPRICE(D36,E36,F36)</f>
        <v>377</v>
      </c>
      <c r="H36">
        <v>378.30275918520704</v>
      </c>
      <c r="I36" t="str">
        <f t="shared" si="0"/>
        <v>DOWN</v>
      </c>
      <c r="J36">
        <v>385.25750535040345</v>
      </c>
      <c r="K36">
        <v>377.04214669662531</v>
      </c>
      <c r="L36" t="str">
        <f t="shared" si="1"/>
        <v>DOWN</v>
      </c>
      <c r="M36" t="str">
        <f t="shared" si="2"/>
        <v>DOWN</v>
      </c>
      <c r="N36">
        <v>39.118705562594151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6</v>
      </c>
      <c r="S36">
        <f t="shared" si="7"/>
        <v>0.5</v>
      </c>
      <c r="T36" t="str">
        <f t="shared" si="8"/>
        <v>No Indication</v>
      </c>
      <c r="U36" t="str">
        <f t="shared" si="9"/>
        <v>No T+M+I</v>
      </c>
      <c r="V36">
        <v>380.9838433361557</v>
      </c>
      <c r="W36">
        <v>385.66236563851493</v>
      </c>
      <c r="X36">
        <f t="shared" si="10"/>
        <v>-4.6785223023592266</v>
      </c>
      <c r="Y36">
        <v>-4.9560537781563463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</v>
      </c>
      <c r="D37">
        <v>380</v>
      </c>
      <c r="E37">
        <v>371.1</v>
      </c>
      <c r="F37">
        <v>374</v>
      </c>
      <c r="G37">
        <f>_xll.TA_TYPPRICE(D37,E37,F37)</f>
        <v>375.0333333333333</v>
      </c>
      <c r="H37">
        <v>376.66804625927017</v>
      </c>
      <c r="I37" t="str">
        <f t="shared" si="0"/>
        <v>DOWN</v>
      </c>
      <c r="J37">
        <v>384.0891708280916</v>
      </c>
      <c r="K37">
        <v>375.72166965293081</v>
      </c>
      <c r="L37" t="str">
        <f t="shared" si="1"/>
        <v>DOWN</v>
      </c>
      <c r="M37" t="str">
        <f t="shared" si="2"/>
        <v>DOWN</v>
      </c>
      <c r="N37">
        <v>32.408380369304012</v>
      </c>
      <c r="O37" t="str">
        <f t="shared" si="3"/>
        <v>DOWN</v>
      </c>
      <c r="P37" t="str">
        <f t="shared" si="4"/>
        <v>DOWN</v>
      </c>
      <c r="Q37">
        <f t="shared" si="5"/>
        <v>2.8999999999999773</v>
      </c>
      <c r="R37">
        <f t="shared" si="6"/>
        <v>8.8999999999999773</v>
      </c>
      <c r="S37">
        <f t="shared" si="7"/>
        <v>0.32584269662921178</v>
      </c>
      <c r="T37" t="str">
        <f t="shared" si="8"/>
        <v>No Indication</v>
      </c>
      <c r="U37" t="str">
        <f t="shared" si="9"/>
        <v>No T+M+I</v>
      </c>
      <c r="V37">
        <v>379.90940589982404</v>
      </c>
      <c r="W37">
        <v>384.79848670232866</v>
      </c>
      <c r="X37">
        <f t="shared" si="10"/>
        <v>-4.8890808025046226</v>
      </c>
      <c r="Y37">
        <v>-4.9426591830260014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375.8</v>
      </c>
      <c r="D38">
        <v>375.9</v>
      </c>
      <c r="E38">
        <v>366.3</v>
      </c>
      <c r="F38">
        <v>368</v>
      </c>
      <c r="G38">
        <f>_xll.TA_TYPPRICE(D38,E38,F38)</f>
        <v>370.06666666666666</v>
      </c>
      <c r="H38">
        <v>373.36735646296842</v>
      </c>
      <c r="I38" t="str">
        <f t="shared" si="0"/>
        <v>DOWN</v>
      </c>
      <c r="J38">
        <v>382.26935508851568</v>
      </c>
      <c r="K38">
        <v>373.62796528561285</v>
      </c>
      <c r="L38" t="str">
        <f t="shared" si="1"/>
        <v>DOWN</v>
      </c>
      <c r="M38" t="str">
        <f t="shared" si="2"/>
        <v>DOWN</v>
      </c>
      <c r="N38">
        <v>22.681542348166079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9.5999999999999659</v>
      </c>
      <c r="S38">
        <f t="shared" si="7"/>
        <v>0.17708333333333279</v>
      </c>
      <c r="T38" t="str">
        <f t="shared" si="8"/>
        <v>DOWN</v>
      </c>
      <c r="U38" t="str">
        <f t="shared" si="9"/>
        <v>DOWN</v>
      </c>
      <c r="V38">
        <v>378.0771896075434</v>
      </c>
      <c r="W38">
        <v>383.55415435400801</v>
      </c>
      <c r="X38">
        <f t="shared" si="10"/>
        <v>-5.4769647464646027</v>
      </c>
      <c r="Y38">
        <v>-5.0495202957137213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374.8</v>
      </c>
      <c r="AE38">
        <f t="shared" si="16"/>
        <v>372.25</v>
      </c>
      <c r="AF38">
        <f t="shared" si="17"/>
        <v>371.1</v>
      </c>
      <c r="AG38">
        <f t="shared" si="18"/>
        <v>369.95000000000005</v>
      </c>
      <c r="AH38">
        <f t="shared" si="19"/>
        <v>369.95000000000005</v>
      </c>
    </row>
    <row r="39" spans="1:34" x14ac:dyDescent="0.25">
      <c r="A39" t="s">
        <v>5</v>
      </c>
      <c r="B39" s="1">
        <v>42908</v>
      </c>
      <c r="C39">
        <v>370.4</v>
      </c>
      <c r="D39">
        <v>377</v>
      </c>
      <c r="E39">
        <v>369.35</v>
      </c>
      <c r="F39">
        <v>373</v>
      </c>
      <c r="G39">
        <f>_xll.TA_TYPPRICE(D39,E39,F39)</f>
        <v>373.11666666666662</v>
      </c>
      <c r="H39">
        <v>373.24201156481752</v>
      </c>
      <c r="I39" t="str">
        <f t="shared" si="0"/>
        <v>DOWN</v>
      </c>
      <c r="J39">
        <v>381.09838729106775</v>
      </c>
      <c r="K39">
        <v>372.67730633325442</v>
      </c>
      <c r="L39" t="str">
        <f t="shared" si="1"/>
        <v>No Confirmation</v>
      </c>
      <c r="M39" t="str">
        <f t="shared" si="2"/>
        <v>No Trend</v>
      </c>
      <c r="N39">
        <v>41.096936089189136</v>
      </c>
      <c r="O39" t="str">
        <f t="shared" si="3"/>
        <v>No Momentum</v>
      </c>
      <c r="P39" t="str">
        <f t="shared" si="4"/>
        <v>No Trend + Momentum</v>
      </c>
      <c r="Q39">
        <f t="shared" si="5"/>
        <v>3.6499999999999773</v>
      </c>
      <c r="R39">
        <f t="shared" si="6"/>
        <v>7.6499999999999773</v>
      </c>
      <c r="S39">
        <f t="shared" si="7"/>
        <v>0.47712418300653442</v>
      </c>
      <c r="T39" t="str">
        <f t="shared" si="8"/>
        <v>No Indication</v>
      </c>
      <c r="U39" t="str">
        <f t="shared" si="9"/>
        <v>No T+M+I</v>
      </c>
      <c r="V39">
        <v>377.29608351407518</v>
      </c>
      <c r="W39">
        <v>382.77236514259999</v>
      </c>
      <c r="X39">
        <f t="shared" si="10"/>
        <v>-5.4762816285248164</v>
      </c>
      <c r="Y39">
        <v>-5.1348725622759401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373.1</v>
      </c>
      <c r="D40">
        <v>375.8</v>
      </c>
      <c r="E40">
        <v>353.1</v>
      </c>
      <c r="F40">
        <v>361</v>
      </c>
      <c r="G40">
        <f>_xll.TA_TYPPRICE(D40,E40,F40)</f>
        <v>363.3</v>
      </c>
      <c r="H40">
        <v>368.27100578240879</v>
      </c>
      <c r="I40" t="str">
        <f t="shared" si="0"/>
        <v>DOWN</v>
      </c>
      <c r="J40">
        <v>379.9209678930527</v>
      </c>
      <c r="K40">
        <v>368.32679381475344</v>
      </c>
      <c r="L40" t="str">
        <f t="shared" si="1"/>
        <v>DOWN</v>
      </c>
      <c r="M40" t="str">
        <f t="shared" si="2"/>
        <v>DOWN</v>
      </c>
      <c r="N40">
        <v>23.969828904604398</v>
      </c>
      <c r="O40" t="str">
        <f t="shared" si="3"/>
        <v>DOWN</v>
      </c>
      <c r="P40" t="str">
        <f t="shared" si="4"/>
        <v>DOWN</v>
      </c>
      <c r="Q40">
        <f t="shared" si="5"/>
        <v>7.8999999999999773</v>
      </c>
      <c r="R40">
        <f t="shared" si="6"/>
        <v>22.699999999999989</v>
      </c>
      <c r="S40">
        <f t="shared" si="7"/>
        <v>0.3480176211453736</v>
      </c>
      <c r="T40" t="str">
        <f t="shared" si="8"/>
        <v>No Indication</v>
      </c>
      <c r="U40" t="str">
        <f t="shared" si="9"/>
        <v>No T+M+I</v>
      </c>
      <c r="V40">
        <v>374.788993742679</v>
      </c>
      <c r="W40">
        <v>381.15959735425923</v>
      </c>
      <c r="X40">
        <f t="shared" si="10"/>
        <v>-6.3706036115802362</v>
      </c>
      <c r="Y40">
        <v>-5.3820187721367994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363.05</v>
      </c>
      <c r="D41">
        <v>363.05</v>
      </c>
      <c r="E41">
        <v>338.65</v>
      </c>
      <c r="F41">
        <v>346</v>
      </c>
      <c r="G41">
        <f>_xll.TA_TYPPRICE(D41,E41,F41)</f>
        <v>349.23333333333335</v>
      </c>
      <c r="H41">
        <v>358.75216955787107</v>
      </c>
      <c r="I41" t="str">
        <f t="shared" si="0"/>
        <v>DOWN</v>
      </c>
      <c r="J41">
        <v>376.17186391681878</v>
      </c>
      <c r="K41">
        <v>361.73195074480822</v>
      </c>
      <c r="L41" t="str">
        <f t="shared" si="1"/>
        <v>DOWN</v>
      </c>
      <c r="M41" t="str">
        <f t="shared" si="2"/>
        <v>DOWN</v>
      </c>
      <c r="N41">
        <v>14.516872445761237</v>
      </c>
      <c r="O41" t="str">
        <f t="shared" si="3"/>
        <v>DOWN</v>
      </c>
      <c r="P41" t="str">
        <f t="shared" si="4"/>
        <v>DOWN</v>
      </c>
      <c r="Q41">
        <f t="shared" si="5"/>
        <v>7.3500000000000227</v>
      </c>
      <c r="R41">
        <f t="shared" si="6"/>
        <v>24.400000000000034</v>
      </c>
      <c r="S41">
        <f t="shared" si="7"/>
        <v>0.30122950819672184</v>
      </c>
      <c r="T41" t="str">
        <f t="shared" si="8"/>
        <v>No Indication</v>
      </c>
      <c r="U41" t="str">
        <f t="shared" si="9"/>
        <v>No T+M+I</v>
      </c>
      <c r="V41">
        <v>370.35991778226685</v>
      </c>
      <c r="W41">
        <v>378.55518273542521</v>
      </c>
      <c r="X41">
        <f t="shared" si="10"/>
        <v>-8.1952649531583575</v>
      </c>
      <c r="Y41">
        <v>-5.944668008341111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345</v>
      </c>
      <c r="D42">
        <v>354.45</v>
      </c>
      <c r="E42">
        <v>335.3</v>
      </c>
      <c r="F42">
        <v>340</v>
      </c>
      <c r="G42">
        <f>_xll.TA_TYPPRICE(D42,E42,F42)</f>
        <v>343.25</v>
      </c>
      <c r="H42">
        <v>351.00108477893554</v>
      </c>
      <c r="I42" t="str">
        <f t="shared" si="0"/>
        <v>DOWN</v>
      </c>
      <c r="J42">
        <v>371.34478304641459</v>
      </c>
      <c r="K42">
        <v>355.85818391262859</v>
      </c>
      <c r="L42" t="str">
        <f t="shared" si="1"/>
        <v>DOWN</v>
      </c>
      <c r="M42" t="str">
        <f t="shared" si="2"/>
        <v>DOWN</v>
      </c>
      <c r="N42">
        <v>12.125844176732732</v>
      </c>
      <c r="O42" t="str">
        <f t="shared" si="3"/>
        <v>DOWN</v>
      </c>
      <c r="P42" t="str">
        <f t="shared" si="4"/>
        <v>DOWN</v>
      </c>
      <c r="Q42">
        <f t="shared" si="5"/>
        <v>4.6999999999999886</v>
      </c>
      <c r="R42">
        <f t="shared" si="6"/>
        <v>19.149999999999977</v>
      </c>
      <c r="S42">
        <f t="shared" si="7"/>
        <v>0.24543080939947751</v>
      </c>
      <c r="T42" t="str">
        <f t="shared" si="8"/>
        <v>No Indication</v>
      </c>
      <c r="U42" t="str">
        <f t="shared" si="9"/>
        <v>No T+M+I</v>
      </c>
      <c r="V42">
        <v>365.68916120037966</v>
      </c>
      <c r="W42">
        <v>375.69924327354187</v>
      </c>
      <c r="X42">
        <f t="shared" si="10"/>
        <v>-10.010082073162209</v>
      </c>
      <c r="Y42">
        <v>-6.757750821305331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342</v>
      </c>
      <c r="D43">
        <v>347.4</v>
      </c>
      <c r="E43">
        <v>338</v>
      </c>
      <c r="F43">
        <v>344</v>
      </c>
      <c r="G43">
        <f>_xll.TA_TYPPRICE(D43,E43,F43)</f>
        <v>343.13333333333338</v>
      </c>
      <c r="H43">
        <v>347.06720905613446</v>
      </c>
      <c r="I43" t="str">
        <f t="shared" si="0"/>
        <v>DOWN</v>
      </c>
      <c r="J43">
        <v>366.02372014721135</v>
      </c>
      <c r="K43">
        <v>351.88969859871111</v>
      </c>
      <c r="L43" t="str">
        <f t="shared" si="1"/>
        <v>DOWN</v>
      </c>
      <c r="M43" t="str">
        <f t="shared" si="2"/>
        <v>DOWN</v>
      </c>
      <c r="N43">
        <v>22.731400281906662</v>
      </c>
      <c r="O43" t="str">
        <f t="shared" si="3"/>
        <v>DOWN</v>
      </c>
      <c r="P43" t="str">
        <f t="shared" si="4"/>
        <v>DOWN</v>
      </c>
      <c r="Q43">
        <f t="shared" si="5"/>
        <v>6</v>
      </c>
      <c r="R43">
        <f t="shared" si="6"/>
        <v>9.3999999999999773</v>
      </c>
      <c r="S43">
        <f t="shared" si="7"/>
        <v>0.63829787234042712</v>
      </c>
      <c r="T43" t="str">
        <f t="shared" si="8"/>
        <v>No Indication</v>
      </c>
      <c r="U43" t="str">
        <f t="shared" si="9"/>
        <v>No T+M+I</v>
      </c>
      <c r="V43">
        <v>362.352367169552</v>
      </c>
      <c r="W43">
        <v>373.35115117920543</v>
      </c>
      <c r="X43">
        <f t="shared" si="10"/>
        <v>-10.998784009653434</v>
      </c>
      <c r="Y43">
        <v>-7.6059574589749515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338</v>
      </c>
      <c r="D44">
        <v>361.4</v>
      </c>
      <c r="E44">
        <v>338</v>
      </c>
      <c r="F44">
        <v>360</v>
      </c>
      <c r="G44">
        <f>_xll.TA_TYPPRICE(D44,E44,F44)</f>
        <v>353.13333333333338</v>
      </c>
      <c r="H44">
        <v>350.10027119473392</v>
      </c>
      <c r="I44" t="str">
        <f t="shared" si="0"/>
        <v>UP</v>
      </c>
      <c r="J44">
        <v>364.99622678116435</v>
      </c>
      <c r="K44">
        <v>348.80309891010864</v>
      </c>
      <c r="L44" t="str">
        <f t="shared" si="1"/>
        <v>No Confirmation</v>
      </c>
      <c r="M44" t="str">
        <f t="shared" si="2"/>
        <v>No Trend</v>
      </c>
      <c r="N44">
        <v>51.811074085959561</v>
      </c>
      <c r="O44" t="str">
        <f t="shared" si="3"/>
        <v>No Momentum</v>
      </c>
      <c r="P44" t="str">
        <f t="shared" si="4"/>
        <v>No Trend + Momentum</v>
      </c>
      <c r="Q44">
        <f t="shared" si="5"/>
        <v>22</v>
      </c>
      <c r="R44">
        <f t="shared" si="6"/>
        <v>23.399999999999977</v>
      </c>
      <c r="S44">
        <f t="shared" si="7"/>
        <v>0.94017094017094105</v>
      </c>
      <c r="T44" t="str">
        <f t="shared" si="8"/>
        <v>UP</v>
      </c>
      <c r="U44" t="str">
        <f t="shared" si="9"/>
        <v>No T+M+I</v>
      </c>
      <c r="V44">
        <v>361.99046452808244</v>
      </c>
      <c r="W44">
        <v>372.36217701778281</v>
      </c>
      <c r="X44">
        <f t="shared" si="10"/>
        <v>-10.371712489700371</v>
      </c>
      <c r="Y44">
        <v>-8.1591084651200347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362.4</v>
      </c>
      <c r="D45">
        <v>370.8</v>
      </c>
      <c r="E45">
        <v>360.05</v>
      </c>
      <c r="F45">
        <v>366</v>
      </c>
      <c r="G45">
        <f>_xll.TA_TYPPRICE(D45,E45,F45)</f>
        <v>365.61666666666662</v>
      </c>
      <c r="H45">
        <v>357.85846893070027</v>
      </c>
      <c r="I45" t="str">
        <f t="shared" si="0"/>
        <v>UP</v>
      </c>
      <c r="J45">
        <v>366.28595416312783</v>
      </c>
      <c r="K45">
        <v>351.30241026341781</v>
      </c>
      <c r="L45" t="str">
        <f t="shared" si="1"/>
        <v>No Confirmation</v>
      </c>
      <c r="M45" t="str">
        <f t="shared" si="2"/>
        <v>No Trend</v>
      </c>
      <c r="N45">
        <v>59.037368024159463</v>
      </c>
      <c r="O45" t="str">
        <f t="shared" si="3"/>
        <v>No Momentum</v>
      </c>
      <c r="P45" t="str">
        <f t="shared" si="4"/>
        <v>No Trend + Momentum</v>
      </c>
      <c r="Q45">
        <f t="shared" si="5"/>
        <v>5.9499999999999886</v>
      </c>
      <c r="R45">
        <f t="shared" si="6"/>
        <v>10.75</v>
      </c>
      <c r="S45">
        <f t="shared" si="7"/>
        <v>0.55348837209302215</v>
      </c>
      <c r="T45" t="str">
        <f t="shared" si="8"/>
        <v>No Indication</v>
      </c>
      <c r="U45" t="str">
        <f t="shared" si="9"/>
        <v>No T+M+I</v>
      </c>
      <c r="V45">
        <v>362.60731613914669</v>
      </c>
      <c r="W45">
        <v>371.89090464609518</v>
      </c>
      <c r="X45">
        <f t="shared" si="10"/>
        <v>-9.2835885069484902</v>
      </c>
      <c r="Y45">
        <v>-8.3840044734857262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370</v>
      </c>
      <c r="D46">
        <v>374</v>
      </c>
      <c r="E46">
        <v>362.35</v>
      </c>
      <c r="F46">
        <v>366</v>
      </c>
      <c r="G46">
        <f>_xll.TA_TYPPRICE(D46,E46,F46)</f>
        <v>367.45</v>
      </c>
      <c r="H46">
        <v>362.6542344653501</v>
      </c>
      <c r="I46" t="str">
        <f t="shared" si="0"/>
        <v>UP</v>
      </c>
      <c r="J46">
        <v>368.00018657132165</v>
      </c>
      <c r="K46">
        <v>353.75743020488051</v>
      </c>
      <c r="L46" t="str">
        <f t="shared" si="1"/>
        <v>No Confirmation</v>
      </c>
      <c r="M46" t="str">
        <f t="shared" si="2"/>
        <v>No Trend</v>
      </c>
      <c r="N46">
        <v>59.037368024159463</v>
      </c>
      <c r="O46" t="str">
        <f t="shared" si="3"/>
        <v>No Momentum</v>
      </c>
      <c r="P46" t="str">
        <f t="shared" si="4"/>
        <v>No Trend + Momentum</v>
      </c>
      <c r="Q46">
        <f t="shared" si="5"/>
        <v>3.6499999999999773</v>
      </c>
      <c r="R46">
        <f t="shared" si="6"/>
        <v>11.649999999999977</v>
      </c>
      <c r="S46">
        <f t="shared" si="7"/>
        <v>0.31330472103004159</v>
      </c>
      <c r="T46" t="str">
        <f t="shared" si="8"/>
        <v>No Indication</v>
      </c>
      <c r="U46" t="str">
        <f t="shared" si="9"/>
        <v>No T+M+I</v>
      </c>
      <c r="V46">
        <v>363.12926750235488</v>
      </c>
      <c r="W46">
        <v>371.45454133897704</v>
      </c>
      <c r="X46">
        <f t="shared" si="10"/>
        <v>-8.3252738366221593</v>
      </c>
      <c r="Y46">
        <v>-8.3722583461130125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363.8</v>
      </c>
      <c r="D47">
        <v>369.55</v>
      </c>
      <c r="E47">
        <v>358.6</v>
      </c>
      <c r="F47">
        <v>362</v>
      </c>
      <c r="G47">
        <f>_xll.TA_TYPPRICE(D47,E47,F47)</f>
        <v>363.38333333333338</v>
      </c>
      <c r="H47">
        <v>363.01878389934177</v>
      </c>
      <c r="I47" t="str">
        <f t="shared" si="0"/>
        <v>DOWN</v>
      </c>
      <c r="J47">
        <v>368.3445895554724</v>
      </c>
      <c r="K47">
        <v>354.8335568260182</v>
      </c>
      <c r="L47" t="str">
        <f t="shared" si="1"/>
        <v>No Confirmation</v>
      </c>
      <c r="M47" t="str">
        <f t="shared" si="2"/>
        <v>No Trend</v>
      </c>
      <c r="N47">
        <v>51.061297427273985</v>
      </c>
      <c r="O47" t="str">
        <f t="shared" si="3"/>
        <v>No Momentum</v>
      </c>
      <c r="P47" t="str">
        <f t="shared" si="4"/>
        <v>No Trend + Momentum</v>
      </c>
      <c r="Q47">
        <f t="shared" si="5"/>
        <v>3.3999999999999773</v>
      </c>
      <c r="R47">
        <f t="shared" si="6"/>
        <v>10.949999999999989</v>
      </c>
      <c r="S47">
        <f t="shared" si="7"/>
        <v>0.31050228310502109</v>
      </c>
      <c r="T47" t="str">
        <f t="shared" si="8"/>
        <v>No Indication</v>
      </c>
      <c r="U47" t="str">
        <f t="shared" si="9"/>
        <v>No T+M+I</v>
      </c>
      <c r="V47">
        <v>362.95553404045415</v>
      </c>
      <c r="W47">
        <v>370.75420494349726</v>
      </c>
      <c r="X47">
        <f t="shared" si="10"/>
        <v>-7.798670903043103</v>
      </c>
      <c r="Y47">
        <v>-8.2575408574990306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</v>
      </c>
      <c r="D48">
        <v>370</v>
      </c>
      <c r="E48">
        <v>361.95</v>
      </c>
      <c r="F48">
        <v>364</v>
      </c>
      <c r="G48">
        <f>_xll.TA_TYPPRICE(D48,E48,F48)</f>
        <v>365.31666666666666</v>
      </c>
      <c r="H48">
        <v>364.16772528300419</v>
      </c>
      <c r="I48" t="str">
        <f t="shared" si="0"/>
        <v>DOWN</v>
      </c>
      <c r="J48">
        <v>368.7124585431452</v>
      </c>
      <c r="K48">
        <v>356.41498864245858</v>
      </c>
      <c r="L48" t="str">
        <f t="shared" si="1"/>
        <v>No Confirmation</v>
      </c>
      <c r="M48" t="str">
        <f t="shared" si="2"/>
        <v>No Trend</v>
      </c>
      <c r="N48">
        <v>54.871862875652631</v>
      </c>
      <c r="O48" t="str">
        <f t="shared" si="3"/>
        <v>No Momentum</v>
      </c>
      <c r="P48" t="str">
        <f t="shared" si="4"/>
        <v>No Trend + Momentum</v>
      </c>
      <c r="Q48">
        <f t="shared" si="5"/>
        <v>2.0500000000000114</v>
      </c>
      <c r="R48">
        <f t="shared" si="6"/>
        <v>8.0500000000000114</v>
      </c>
      <c r="S48">
        <f t="shared" si="7"/>
        <v>0.25465838509316874</v>
      </c>
      <c r="T48" t="str">
        <f t="shared" si="8"/>
        <v>No Indication</v>
      </c>
      <c r="U48" t="str">
        <f t="shared" si="9"/>
        <v>No T+M+I</v>
      </c>
      <c r="V48">
        <v>363.11622111115349</v>
      </c>
      <c r="W48">
        <v>370.25389346620119</v>
      </c>
      <c r="X48">
        <f t="shared" si="10"/>
        <v>-7.1376723550476981</v>
      </c>
      <c r="Y48">
        <v>-8.0335671570087648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367</v>
      </c>
      <c r="D49">
        <v>384.45</v>
      </c>
      <c r="E49">
        <v>365.05</v>
      </c>
      <c r="F49">
        <v>381</v>
      </c>
      <c r="G49">
        <f>_xll.TA_TYPPRICE(D49,E49,F49)</f>
        <v>376.83333333333331</v>
      </c>
      <c r="H49">
        <v>370.50052930816878</v>
      </c>
      <c r="I49" t="str">
        <f t="shared" si="0"/>
        <v>UP</v>
      </c>
      <c r="J49">
        <v>372.20968997800185</v>
      </c>
      <c r="K49">
        <v>358.33388005524557</v>
      </c>
      <c r="L49" t="str">
        <f t="shared" si="1"/>
        <v>UP</v>
      </c>
      <c r="M49" t="str">
        <f t="shared" si="2"/>
        <v>UP</v>
      </c>
      <c r="N49">
        <v>75.303452498737286</v>
      </c>
      <c r="O49" t="str">
        <f t="shared" si="3"/>
        <v>UP</v>
      </c>
      <c r="P49" t="str">
        <f t="shared" si="4"/>
        <v>UP</v>
      </c>
      <c r="Q49">
        <f t="shared" si="5"/>
        <v>15.949999999999989</v>
      </c>
      <c r="R49">
        <f t="shared" si="6"/>
        <v>19.399999999999977</v>
      </c>
      <c r="S49">
        <f t="shared" si="7"/>
        <v>0.82216494845360866</v>
      </c>
      <c r="T49" t="str">
        <f t="shared" si="8"/>
        <v>UP</v>
      </c>
      <c r="U49" t="str">
        <f t="shared" si="9"/>
        <v>UP</v>
      </c>
      <c r="V49">
        <v>365.86757170943758</v>
      </c>
      <c r="W49">
        <v>371.04990135759368</v>
      </c>
      <c r="X49">
        <f t="shared" si="10"/>
        <v>-5.1823296481560988</v>
      </c>
      <c r="Y49">
        <v>-7.4633196552382319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370.9</v>
      </c>
      <c r="F50">
        <v>387</v>
      </c>
      <c r="G50">
        <f>_xll.TA_TYPPRICE(D50,E50,F50)</f>
        <v>385.9666666666667</v>
      </c>
      <c r="H50">
        <v>378.23359798741774</v>
      </c>
      <c r="I50" t="str">
        <f t="shared" si="0"/>
        <v>UP</v>
      </c>
      <c r="J50">
        <v>378.38531442733478</v>
      </c>
      <c r="K50">
        <v>361.12635115407988</v>
      </c>
      <c r="L50" t="str">
        <f t="shared" si="1"/>
        <v>UP</v>
      </c>
      <c r="M50" t="str">
        <f t="shared" si="2"/>
        <v>UP</v>
      </c>
      <c r="N50">
        <v>79.415099838219078</v>
      </c>
      <c r="O50" t="str">
        <f t="shared" si="3"/>
        <v>UP</v>
      </c>
      <c r="P50" t="str">
        <f t="shared" si="4"/>
        <v>UP</v>
      </c>
      <c r="Q50">
        <f t="shared" si="5"/>
        <v>16.100000000000023</v>
      </c>
      <c r="R50">
        <f t="shared" si="6"/>
        <v>29.100000000000023</v>
      </c>
      <c r="S50">
        <f t="shared" si="7"/>
        <v>0.55326460481099693</v>
      </c>
      <c r="T50" t="str">
        <f t="shared" si="8"/>
        <v>No Indication</v>
      </c>
      <c r="U50" t="str">
        <f t="shared" si="9"/>
        <v>No T+M+I</v>
      </c>
      <c r="V50">
        <v>369.11871452337027</v>
      </c>
      <c r="W50">
        <v>372.2313901459201</v>
      </c>
      <c r="X50">
        <f t="shared" si="10"/>
        <v>-3.1126756225498298</v>
      </c>
      <c r="Y50">
        <v>-6.5931908487005515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387.35</v>
      </c>
      <c r="D51">
        <v>388.85</v>
      </c>
      <c r="E51">
        <v>380.9</v>
      </c>
      <c r="F51">
        <v>385</v>
      </c>
      <c r="G51">
        <f>_xll.TA_TYPPRICE(D51,E51,F51)</f>
        <v>384.91666666666669</v>
      </c>
      <c r="H51">
        <v>381.57513232704218</v>
      </c>
      <c r="I51" t="str">
        <f t="shared" si="0"/>
        <v>UP</v>
      </c>
      <c r="J51">
        <v>380.71080011014925</v>
      </c>
      <c r="K51">
        <v>365.52049534206213</v>
      </c>
      <c r="L51" t="str">
        <f t="shared" si="1"/>
        <v>UP</v>
      </c>
      <c r="M51" t="str">
        <f t="shared" si="2"/>
        <v>UP</v>
      </c>
      <c r="N51">
        <v>74.263481542054549</v>
      </c>
      <c r="O51" t="str">
        <f t="shared" si="3"/>
        <v>UP</v>
      </c>
      <c r="P51" t="str">
        <f t="shared" si="4"/>
        <v>UP</v>
      </c>
      <c r="Q51">
        <f t="shared" si="5"/>
        <v>4.1000000000000227</v>
      </c>
      <c r="R51">
        <f t="shared" si="6"/>
        <v>7.9500000000000455</v>
      </c>
      <c r="S51">
        <f t="shared" si="7"/>
        <v>0.51572327044025146</v>
      </c>
      <c r="T51" t="str">
        <f t="shared" si="8"/>
        <v>No Indication</v>
      </c>
      <c r="U51" t="str">
        <f t="shared" si="9"/>
        <v>No T+M+I</v>
      </c>
      <c r="V51">
        <v>371.56198921208255</v>
      </c>
      <c r="W51">
        <v>373.17721309807416</v>
      </c>
      <c r="X51">
        <f t="shared" si="10"/>
        <v>-1.615223885991611</v>
      </c>
      <c r="Y51">
        <v>-5.5975974561587636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388.9</v>
      </c>
      <c r="D52">
        <v>388.9</v>
      </c>
      <c r="E52">
        <v>378.35</v>
      </c>
      <c r="F52">
        <v>381</v>
      </c>
      <c r="G52">
        <f>_xll.TA_TYPPRICE(D52,E52,F52)</f>
        <v>382.75</v>
      </c>
      <c r="H52">
        <v>382.16256616352109</v>
      </c>
      <c r="I52" t="str">
        <f t="shared" si="0"/>
        <v>DOWN</v>
      </c>
      <c r="J52">
        <v>382.53062230789385</v>
      </c>
      <c r="K52">
        <v>368.37149637715942</v>
      </c>
      <c r="L52" t="str">
        <f t="shared" si="1"/>
        <v>No Confirmation</v>
      </c>
      <c r="M52" t="str">
        <f t="shared" si="2"/>
        <v>No Trend</v>
      </c>
      <c r="N52">
        <v>63.900497306965988</v>
      </c>
      <c r="O52" t="str">
        <f t="shared" si="3"/>
        <v>UP</v>
      </c>
      <c r="P52" t="str">
        <f t="shared" si="4"/>
        <v>No Trend + Momentum</v>
      </c>
      <c r="Q52">
        <f t="shared" si="5"/>
        <v>2.6499999999999773</v>
      </c>
      <c r="R52">
        <f t="shared" si="6"/>
        <v>10.549999999999955</v>
      </c>
      <c r="S52">
        <f t="shared" si="7"/>
        <v>0.25118483412322168</v>
      </c>
      <c r="T52" t="str">
        <f t="shared" si="8"/>
        <v>No Indication</v>
      </c>
      <c r="U52" t="str">
        <f t="shared" si="9"/>
        <v>No T+M+I</v>
      </c>
      <c r="V52">
        <v>373.01399087176213</v>
      </c>
      <c r="W52">
        <v>373.75667879451311</v>
      </c>
      <c r="X52">
        <f t="shared" si="10"/>
        <v>-0.74268792275097439</v>
      </c>
      <c r="Y52">
        <v>-4.6266155494772061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382.6</v>
      </c>
      <c r="D53">
        <v>385</v>
      </c>
      <c r="E53">
        <v>377</v>
      </c>
      <c r="F53">
        <v>377</v>
      </c>
      <c r="G53">
        <f>_xll.TA_TYPPRICE(D53,E53,F53)</f>
        <v>379.66666666666669</v>
      </c>
      <c r="H53">
        <v>380.91461641509386</v>
      </c>
      <c r="I53" t="str">
        <f t="shared" si="0"/>
        <v>DOWN</v>
      </c>
      <c r="J53">
        <v>383.07937290613967</v>
      </c>
      <c r="K53">
        <v>370.28894162667956</v>
      </c>
      <c r="L53" t="str">
        <f t="shared" si="1"/>
        <v>No Confirmation</v>
      </c>
      <c r="M53" t="str">
        <f t="shared" si="2"/>
        <v>No Trend</v>
      </c>
      <c r="N53">
        <v>54.409826941175311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373.62722304533719</v>
      </c>
      <c r="W53">
        <v>373.99692480973437</v>
      </c>
      <c r="X53">
        <f t="shared" si="10"/>
        <v>-0.36970176439717761</v>
      </c>
      <c r="Y53">
        <v>-3.7752327924612006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379.1</v>
      </c>
      <c r="D54">
        <v>383</v>
      </c>
      <c r="E54">
        <v>373</v>
      </c>
      <c r="F54">
        <v>375</v>
      </c>
      <c r="G54">
        <f>_xll.TA_TYPPRICE(D54,E54,F54)</f>
        <v>377</v>
      </c>
      <c r="H54">
        <v>378.95730820754693</v>
      </c>
      <c r="I54" t="str">
        <f t="shared" si="0"/>
        <v>DOWN</v>
      </c>
      <c r="J54">
        <v>383.06173448255305</v>
      </c>
      <c r="K54">
        <v>370.89139904297298</v>
      </c>
      <c r="L54" t="str">
        <f t="shared" si="1"/>
        <v>No Confirmation</v>
      </c>
      <c r="M54" t="str">
        <f t="shared" si="2"/>
        <v>No Trend</v>
      </c>
      <c r="N54">
        <v>49.788159022710239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10</v>
      </c>
      <c r="S54">
        <f t="shared" si="7"/>
        <v>0.2</v>
      </c>
      <c r="T54" t="str">
        <f t="shared" si="8"/>
        <v>No Indication</v>
      </c>
      <c r="U54" t="str">
        <f t="shared" si="9"/>
        <v>No T+M+I</v>
      </c>
      <c r="V54">
        <v>373.83841949990068</v>
      </c>
      <c r="W54">
        <v>374.07122667567995</v>
      </c>
      <c r="X54">
        <f t="shared" si="10"/>
        <v>-0.23280717577927135</v>
      </c>
      <c r="Y54">
        <v>-3.0667476691248146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370.3</v>
      </c>
      <c r="D55">
        <v>375.8</v>
      </c>
      <c r="E55">
        <v>366.3</v>
      </c>
      <c r="F55">
        <v>370</v>
      </c>
      <c r="G55">
        <f>_xll.TA_TYPPRICE(D55,E55,F55)</f>
        <v>370.7</v>
      </c>
      <c r="H55">
        <v>374.82865410377349</v>
      </c>
      <c r="I55" t="str">
        <f t="shared" si="0"/>
        <v>DOWN</v>
      </c>
      <c r="J55">
        <v>381.44801570865235</v>
      </c>
      <c r="K55">
        <v>369.87108814453455</v>
      </c>
      <c r="L55" t="str">
        <f t="shared" si="1"/>
        <v>No Confirmation</v>
      </c>
      <c r="M55" t="str">
        <f t="shared" si="2"/>
        <v>No Trend</v>
      </c>
      <c r="N55">
        <v>39.344447541904216</v>
      </c>
      <c r="O55" t="str">
        <f t="shared" si="3"/>
        <v>DOWN</v>
      </c>
      <c r="P55" t="str">
        <f t="shared" si="4"/>
        <v>No Trend + Momentum</v>
      </c>
      <c r="Q55">
        <f t="shared" si="5"/>
        <v>3.6999999999999886</v>
      </c>
      <c r="R55">
        <f t="shared" si="6"/>
        <v>9.5</v>
      </c>
      <c r="S55">
        <f t="shared" si="7"/>
        <v>0.38947368421052514</v>
      </c>
      <c r="T55" t="str">
        <f t="shared" si="8"/>
        <v>No Indication</v>
      </c>
      <c r="U55" t="str">
        <f t="shared" si="9"/>
        <v>No T+M+I</v>
      </c>
      <c r="V55">
        <v>373.24789342299289</v>
      </c>
      <c r="W55">
        <v>373.76965432933326</v>
      </c>
      <c r="X55">
        <f t="shared" si="10"/>
        <v>-0.52176090634037564</v>
      </c>
      <c r="Y55">
        <v>-2.557750316567927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</v>
      </c>
      <c r="D56">
        <v>385</v>
      </c>
      <c r="E56">
        <v>367.7</v>
      </c>
      <c r="F56">
        <v>375</v>
      </c>
      <c r="G56">
        <f>_xll.TA_TYPPRICE(D56,E56,F56)</f>
        <v>375.90000000000003</v>
      </c>
      <c r="H56">
        <v>375.36432705188679</v>
      </c>
      <c r="I56" t="str">
        <f t="shared" si="0"/>
        <v>DOWN</v>
      </c>
      <c r="J56">
        <v>382.23734555117403</v>
      </c>
      <c r="K56">
        <v>369.38862411241576</v>
      </c>
      <c r="L56" t="str">
        <f t="shared" si="1"/>
        <v>No Confirmation</v>
      </c>
      <c r="M56" t="str">
        <f t="shared" si="2"/>
        <v>No Trend</v>
      </c>
      <c r="N56">
        <v>51.94471968872385</v>
      </c>
      <c r="O56" t="str">
        <f t="shared" si="3"/>
        <v>No Momentum</v>
      </c>
      <c r="P56" t="str">
        <f t="shared" si="4"/>
        <v>No Trend + Momentum</v>
      </c>
      <c r="Q56">
        <f t="shared" si="5"/>
        <v>7.3000000000000114</v>
      </c>
      <c r="R56">
        <f t="shared" si="6"/>
        <v>17.300000000000011</v>
      </c>
      <c r="S56">
        <f t="shared" si="7"/>
        <v>0.42196531791907554</v>
      </c>
      <c r="T56" t="str">
        <f t="shared" si="8"/>
        <v>No Indication</v>
      </c>
      <c r="U56" t="str">
        <f t="shared" si="9"/>
        <v>No T+M+I</v>
      </c>
      <c r="V56">
        <v>373.51744828099396</v>
      </c>
      <c r="W56">
        <v>373.86079104567892</v>
      </c>
      <c r="X56">
        <f t="shared" si="10"/>
        <v>-0.34334276468496228</v>
      </c>
      <c r="Y56">
        <v>-2.1148688061913341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</v>
      </c>
      <c r="D57">
        <v>383.95</v>
      </c>
      <c r="E57">
        <v>373.5</v>
      </c>
      <c r="F57">
        <v>383</v>
      </c>
      <c r="G57">
        <f>_xll.TA_TYPPRICE(D57,E57,F57)</f>
        <v>380.15000000000003</v>
      </c>
      <c r="H57">
        <v>377.75716352594338</v>
      </c>
      <c r="I57" t="str">
        <f t="shared" si="0"/>
        <v>UP</v>
      </c>
      <c r="J57">
        <v>382.61793542869088</v>
      </c>
      <c r="K57">
        <v>370.30226319854557</v>
      </c>
      <c r="L57" t="str">
        <f t="shared" si="1"/>
        <v>UP</v>
      </c>
      <c r="M57" t="str">
        <f t="shared" si="2"/>
        <v>UP</v>
      </c>
      <c r="N57">
        <v>66.049940702082978</v>
      </c>
      <c r="O57" t="str">
        <f t="shared" si="3"/>
        <v>UP</v>
      </c>
      <c r="P57" t="str">
        <f t="shared" si="4"/>
        <v>UP</v>
      </c>
      <c r="Q57">
        <f t="shared" si="5"/>
        <v>9.5</v>
      </c>
      <c r="R57">
        <f t="shared" si="6"/>
        <v>10.449999999999989</v>
      </c>
      <c r="S57">
        <f t="shared" si="7"/>
        <v>0.90909090909091006</v>
      </c>
      <c r="T57" t="str">
        <f t="shared" si="8"/>
        <v>UP</v>
      </c>
      <c r="U57" t="str">
        <f t="shared" si="9"/>
        <v>UP</v>
      </c>
      <c r="V57">
        <v>374.97630239161026</v>
      </c>
      <c r="W57">
        <v>374.53776948673976</v>
      </c>
      <c r="X57">
        <f t="shared" si="10"/>
        <v>0.4385329048704989</v>
      </c>
      <c r="Y57">
        <v>-1.6041884639789674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381.45</v>
      </c>
      <c r="D58">
        <v>389</v>
      </c>
      <c r="E58">
        <v>375.55</v>
      </c>
      <c r="F58">
        <v>383</v>
      </c>
      <c r="G58">
        <f>_xll.TA_TYPPRICE(D58,E58,F58)</f>
        <v>382.51666666666665</v>
      </c>
      <c r="H58">
        <v>380.13691509630502</v>
      </c>
      <c r="I58" t="str">
        <f t="shared" si="0"/>
        <v>UP</v>
      </c>
      <c r="J58">
        <v>384.0361720000929</v>
      </c>
      <c r="K58">
        <v>371.46842693220214</v>
      </c>
      <c r="L58" t="str">
        <f t="shared" si="1"/>
        <v>No Confirmation</v>
      </c>
      <c r="M58" t="str">
        <f t="shared" si="2"/>
        <v>No Trend</v>
      </c>
      <c r="N58">
        <v>66.049940702082964</v>
      </c>
      <c r="O58" t="str">
        <f t="shared" si="3"/>
        <v>UP</v>
      </c>
      <c r="P58" t="str">
        <f t="shared" si="4"/>
        <v>No Trend + Momentum</v>
      </c>
      <c r="Q58">
        <f t="shared" si="5"/>
        <v>7.4499999999999886</v>
      </c>
      <c r="R58">
        <f t="shared" si="6"/>
        <v>13.449999999999989</v>
      </c>
      <c r="S58">
        <f t="shared" si="7"/>
        <v>0.55390334572490674</v>
      </c>
      <c r="T58" t="str">
        <f t="shared" si="8"/>
        <v>No Indication</v>
      </c>
      <c r="U58" t="str">
        <f t="shared" si="9"/>
        <v>No T+M+I</v>
      </c>
      <c r="V58">
        <v>376.21071740828563</v>
      </c>
      <c r="W58">
        <v>375.1646013766109</v>
      </c>
      <c r="X58">
        <f t="shared" si="10"/>
        <v>1.0461160316747282</v>
      </c>
      <c r="Y58">
        <v>-1.0741275648482282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382</v>
      </c>
      <c r="D59">
        <v>386</v>
      </c>
      <c r="E59">
        <v>376.05</v>
      </c>
      <c r="F59">
        <v>381</v>
      </c>
      <c r="G59">
        <f>_xll.TA_TYPPRICE(D59,E59,F59)</f>
        <v>381.01666666666665</v>
      </c>
      <c r="H59">
        <v>380.57679088148586</v>
      </c>
      <c r="I59" t="str">
        <f t="shared" si="0"/>
        <v>UP</v>
      </c>
      <c r="J59">
        <v>384.47257822229449</v>
      </c>
      <c r="K59">
        <v>372.48655428060164</v>
      </c>
      <c r="L59" t="str">
        <f t="shared" si="1"/>
        <v>No Confirmation</v>
      </c>
      <c r="M59" t="str">
        <f t="shared" si="2"/>
        <v>No Trend</v>
      </c>
      <c r="N59">
        <v>59.255868145815903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4.9499999999999886</v>
      </c>
      <c r="R59">
        <f t="shared" si="6"/>
        <v>9.9499999999999886</v>
      </c>
      <c r="S59">
        <f t="shared" si="7"/>
        <v>0.49748743718592908</v>
      </c>
      <c r="T59" t="str">
        <f t="shared" si="8"/>
        <v>No Indication</v>
      </c>
      <c r="U59" t="str">
        <f t="shared" si="9"/>
        <v>No T+M+I</v>
      </c>
      <c r="V59">
        <v>376.94753011470323</v>
      </c>
      <c r="W59">
        <v>375.59685312649157</v>
      </c>
      <c r="X59">
        <f t="shared" si="10"/>
        <v>1.35067698821166</v>
      </c>
      <c r="Y59">
        <v>-0.58916665423625059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384.35</v>
      </c>
      <c r="D60">
        <v>385.05</v>
      </c>
      <c r="E60">
        <v>378.2</v>
      </c>
      <c r="F60">
        <v>382</v>
      </c>
      <c r="G60">
        <f>_xll.TA_TYPPRICE(D60,E60,F60)</f>
        <v>381.75</v>
      </c>
      <c r="H60">
        <v>381.16339544074293</v>
      </c>
      <c r="I60" t="str">
        <f t="shared" si="0"/>
        <v>UP</v>
      </c>
      <c r="J60">
        <v>384.60089417289572</v>
      </c>
      <c r="K60">
        <v>373.75620888491238</v>
      </c>
      <c r="L60" t="str">
        <f t="shared" si="1"/>
        <v>No Confirmation</v>
      </c>
      <c r="M60" t="str">
        <f t="shared" si="2"/>
        <v>No Trend</v>
      </c>
      <c r="N60">
        <v>61.717047111567446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6.8500000000000227</v>
      </c>
      <c r="S60">
        <f t="shared" si="7"/>
        <v>0.55474452554744502</v>
      </c>
      <c r="T60" t="str">
        <f t="shared" si="8"/>
        <v>No Indication</v>
      </c>
      <c r="U60" t="str">
        <f t="shared" si="9"/>
        <v>No T+M+I</v>
      </c>
      <c r="V60">
        <v>377.72483317397968</v>
      </c>
      <c r="W60">
        <v>376.07116030230702</v>
      </c>
      <c r="X60">
        <f t="shared" si="10"/>
        <v>1.6536728716726543</v>
      </c>
      <c r="Y60">
        <v>-0.14059874905446956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381</v>
      </c>
      <c r="D61">
        <v>384.95</v>
      </c>
      <c r="E61">
        <v>377.8</v>
      </c>
      <c r="F61">
        <v>380</v>
      </c>
      <c r="G61">
        <f>_xll.TA_TYPPRICE(D61,E61,F61)</f>
        <v>380.91666666666669</v>
      </c>
      <c r="H61">
        <v>381.04003105370481</v>
      </c>
      <c r="I61" t="str">
        <f t="shared" si="0"/>
        <v>DOWN</v>
      </c>
      <c r="J61">
        <v>384.67847324558556</v>
      </c>
      <c r="K61">
        <v>374.65482913270961</v>
      </c>
      <c r="L61" t="str">
        <f t="shared" si="1"/>
        <v>No Confirmation</v>
      </c>
      <c r="M61" t="str">
        <f t="shared" si="2"/>
        <v>No Trend</v>
      </c>
      <c r="N61">
        <v>53.619703921524206</v>
      </c>
      <c r="O61" t="str">
        <f t="shared" si="3"/>
        <v>No Momentum</v>
      </c>
      <c r="P61" t="str">
        <f t="shared" si="4"/>
        <v>No Trend + Momentum</v>
      </c>
      <c r="Q61">
        <f t="shared" si="5"/>
        <v>2.1999999999999886</v>
      </c>
      <c r="R61">
        <f t="shared" si="6"/>
        <v>7.1499999999999773</v>
      </c>
      <c r="S61">
        <f t="shared" si="7"/>
        <v>0.3076923076923071</v>
      </c>
      <c r="T61" t="str">
        <f t="shared" si="8"/>
        <v>No Indication</v>
      </c>
      <c r="U61" t="str">
        <f t="shared" si="9"/>
        <v>No T+M+I</v>
      </c>
      <c r="V61">
        <v>378.07485883952126</v>
      </c>
      <c r="W61">
        <v>376.36218546509912</v>
      </c>
      <c r="X61">
        <f t="shared" si="10"/>
        <v>1.7126733744221383</v>
      </c>
      <c r="Y61">
        <v>0.23005567564085205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380</v>
      </c>
      <c r="D62">
        <v>389</v>
      </c>
      <c r="E62">
        <v>374.35</v>
      </c>
      <c r="F62">
        <v>375</v>
      </c>
      <c r="G62">
        <f>_xll.TA_TYPPRICE(D62,E62,F62)</f>
        <v>379.45</v>
      </c>
      <c r="H62">
        <v>380.2450155268524</v>
      </c>
      <c r="I62" t="str">
        <f t="shared" si="0"/>
        <v>DOWN</v>
      </c>
      <c r="J62">
        <v>385.6388125243443</v>
      </c>
      <c r="K62">
        <v>374.58708932544079</v>
      </c>
      <c r="L62" t="str">
        <f t="shared" si="1"/>
        <v>No Confirmation</v>
      </c>
      <c r="M62" t="str">
        <f t="shared" si="2"/>
        <v>No Trend</v>
      </c>
      <c r="N62">
        <v>38.028067846967552</v>
      </c>
      <c r="O62" t="str">
        <f t="shared" si="3"/>
        <v>DOWN</v>
      </c>
      <c r="P62" t="str">
        <f t="shared" si="4"/>
        <v>No Trend + Momentum</v>
      </c>
      <c r="Q62">
        <f t="shared" si="5"/>
        <v>0.64999999999997726</v>
      </c>
      <c r="R62">
        <f t="shared" si="6"/>
        <v>14.649999999999977</v>
      </c>
      <c r="S62">
        <f t="shared" si="7"/>
        <v>4.4368600682592373E-2</v>
      </c>
      <c r="T62" t="str">
        <f t="shared" si="8"/>
        <v>DOWN</v>
      </c>
      <c r="U62" t="str">
        <f t="shared" si="9"/>
        <v>No T+M+I</v>
      </c>
      <c r="V62">
        <v>377.60180363344108</v>
      </c>
      <c r="W62">
        <v>376.26128283805474</v>
      </c>
      <c r="X62">
        <f t="shared" si="10"/>
        <v>1.3405207953863396</v>
      </c>
      <c r="Y62">
        <v>0.45214869958994958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377.5</v>
      </c>
      <c r="D63">
        <v>391</v>
      </c>
      <c r="E63">
        <v>375.5</v>
      </c>
      <c r="F63">
        <v>386</v>
      </c>
      <c r="G63">
        <f>_xll.TA_TYPPRICE(D63,E63,F63)</f>
        <v>384.16666666666669</v>
      </c>
      <c r="H63">
        <v>382.20584109675951</v>
      </c>
      <c r="I63" t="str">
        <f t="shared" si="0"/>
        <v>UP</v>
      </c>
      <c r="J63">
        <v>386.83018751893445</v>
      </c>
      <c r="K63">
        <v>374.78995836423172</v>
      </c>
      <c r="L63" t="str">
        <f t="shared" si="1"/>
        <v>No Confirmation</v>
      </c>
      <c r="M63" t="str">
        <f t="shared" si="2"/>
        <v>No Trend</v>
      </c>
      <c r="N63">
        <v>65.56445406085642</v>
      </c>
      <c r="O63" t="str">
        <f t="shared" si="3"/>
        <v>UP</v>
      </c>
      <c r="P63" t="str">
        <f t="shared" si="4"/>
        <v>No Trend + Momentum</v>
      </c>
      <c r="Q63">
        <f t="shared" si="5"/>
        <v>10.5</v>
      </c>
      <c r="R63">
        <f t="shared" si="6"/>
        <v>15.5</v>
      </c>
      <c r="S63">
        <f t="shared" si="7"/>
        <v>0.67741935483870963</v>
      </c>
      <c r="T63" t="str">
        <f t="shared" si="8"/>
        <v>No Indication</v>
      </c>
      <c r="U63" t="str">
        <f t="shared" si="9"/>
        <v>No T+M+I</v>
      </c>
      <c r="V63">
        <v>378.89383384368091</v>
      </c>
      <c r="W63">
        <v>376.98266929449511</v>
      </c>
      <c r="X63">
        <f t="shared" si="10"/>
        <v>1.9111645491857985</v>
      </c>
      <c r="Y63">
        <v>0.7439518695091194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389.7</v>
      </c>
      <c r="D64">
        <v>401.3</v>
      </c>
      <c r="E64">
        <v>385.6</v>
      </c>
      <c r="F64">
        <v>390</v>
      </c>
      <c r="G64">
        <f>_xll.TA_TYPPRICE(D64,E64,F64)</f>
        <v>392.3</v>
      </c>
      <c r="H64">
        <v>387.25292054837973</v>
      </c>
      <c r="I64" t="str">
        <f t="shared" si="0"/>
        <v>UP</v>
      </c>
      <c r="J64">
        <v>390.04570140361568</v>
      </c>
      <c r="K64">
        <v>377.1921898388469</v>
      </c>
      <c r="L64" t="str">
        <f t="shared" si="1"/>
        <v>No Confirmation</v>
      </c>
      <c r="M64" t="str">
        <f t="shared" si="2"/>
        <v>No Trend</v>
      </c>
      <c r="N64">
        <v>71.350770418966448</v>
      </c>
      <c r="O64" t="str">
        <f t="shared" si="3"/>
        <v>UP</v>
      </c>
      <c r="P64" t="str">
        <f t="shared" si="4"/>
        <v>No Trend + Momentum</v>
      </c>
      <c r="Q64">
        <f t="shared" si="5"/>
        <v>4.3999999999999773</v>
      </c>
      <c r="R64">
        <f t="shared" si="6"/>
        <v>15.699999999999989</v>
      </c>
      <c r="S64">
        <f t="shared" si="7"/>
        <v>0.28025477707006247</v>
      </c>
      <c r="T64" t="str">
        <f t="shared" si="8"/>
        <v>No Indication</v>
      </c>
      <c r="U64" t="str">
        <f t="shared" si="9"/>
        <v>No T+M+I</v>
      </c>
      <c r="V64">
        <v>380.60247479080692</v>
      </c>
      <c r="W64">
        <v>377.9469160134214</v>
      </c>
      <c r="X64">
        <f t="shared" si="10"/>
        <v>2.6555587773855223</v>
      </c>
      <c r="Y64">
        <v>1.1262732510844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</v>
      </c>
      <c r="D65">
        <v>390</v>
      </c>
      <c r="E65">
        <v>376.4</v>
      </c>
      <c r="F65">
        <v>384</v>
      </c>
      <c r="G65">
        <f>_xll.TA_TYPPRICE(D65,E65,F65)</f>
        <v>383.4666666666667</v>
      </c>
      <c r="H65">
        <v>385.35979360752322</v>
      </c>
      <c r="I65" t="str">
        <f t="shared" si="0"/>
        <v>DOWN</v>
      </c>
      <c r="J65">
        <v>390.03554553614555</v>
      </c>
      <c r="K65">
        <v>377.01614765243647</v>
      </c>
      <c r="L65" t="str">
        <f t="shared" si="1"/>
        <v>No Confirmation</v>
      </c>
      <c r="M65" t="str">
        <f t="shared" si="2"/>
        <v>No Trend</v>
      </c>
      <c r="N65">
        <v>54.256569482920334</v>
      </c>
      <c r="O65" t="str">
        <f t="shared" si="3"/>
        <v>No Momentum</v>
      </c>
      <c r="P65" t="str">
        <f t="shared" si="4"/>
        <v>No Trend + Momentum</v>
      </c>
      <c r="Q65">
        <f t="shared" si="5"/>
        <v>7.6000000000000227</v>
      </c>
      <c r="R65">
        <f t="shared" si="6"/>
        <v>13.600000000000023</v>
      </c>
      <c r="S65">
        <f t="shared" si="7"/>
        <v>0.5588235294117655</v>
      </c>
      <c r="T65" t="str">
        <f t="shared" si="8"/>
        <v>No Indication</v>
      </c>
      <c r="U65" t="str">
        <f t="shared" si="9"/>
        <v>No T+M+I</v>
      </c>
      <c r="V65">
        <v>381.12517097683661</v>
      </c>
      <c r="W65">
        <v>378.39529260501979</v>
      </c>
      <c r="X65">
        <f t="shared" si="10"/>
        <v>2.7298783718168238</v>
      </c>
      <c r="Y65">
        <v>1.4469942752308849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386.8</v>
      </c>
      <c r="D66">
        <v>393.35</v>
      </c>
      <c r="E66">
        <v>382.4</v>
      </c>
      <c r="F66">
        <v>386.5</v>
      </c>
      <c r="G66">
        <f>_xll.TA_TYPPRICE(D66,E66,F66)</f>
        <v>387.41666666666669</v>
      </c>
      <c r="H66">
        <v>386.38823013709498</v>
      </c>
      <c r="I66" t="str">
        <f t="shared" si="0"/>
        <v>UP</v>
      </c>
      <c r="J66">
        <v>390.77209097255763</v>
      </c>
      <c r="K66">
        <v>378.21255928522834</v>
      </c>
      <c r="L66" t="str">
        <f t="shared" si="1"/>
        <v>No Confirmation</v>
      </c>
      <c r="M66" t="str">
        <f t="shared" si="2"/>
        <v>No Trend</v>
      </c>
      <c r="N66">
        <v>59.331260672055151</v>
      </c>
      <c r="O66" t="str">
        <f t="shared" si="3"/>
        <v>No Momentum</v>
      </c>
      <c r="P66" t="str">
        <f t="shared" si="4"/>
        <v>No Trend + Momentum</v>
      </c>
      <c r="Q66">
        <f t="shared" si="5"/>
        <v>4.1000000000000227</v>
      </c>
      <c r="R66">
        <f t="shared" si="6"/>
        <v>10.950000000000045</v>
      </c>
      <c r="S66">
        <f t="shared" si="7"/>
        <v>0.37442922374429277</v>
      </c>
      <c r="T66" t="str">
        <f t="shared" si="8"/>
        <v>No Indication</v>
      </c>
      <c r="U66" t="str">
        <f t="shared" si="9"/>
        <v>No T+M+I</v>
      </c>
      <c r="V66">
        <v>381.952067749631</v>
      </c>
      <c r="W66">
        <v>378.99564130094427</v>
      </c>
      <c r="X66">
        <f t="shared" si="10"/>
        <v>2.9564264486867273</v>
      </c>
      <c r="Y66">
        <v>1.7488807099220534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388.75</v>
      </c>
      <c r="E67">
        <v>376.55</v>
      </c>
      <c r="F67">
        <v>380</v>
      </c>
      <c r="G67">
        <f>_xll.TA_TYPPRICE(D67,E67,F67)</f>
        <v>381.76666666666665</v>
      </c>
      <c r="H67">
        <v>384.07744840188082</v>
      </c>
      <c r="I67" t="str">
        <f t="shared" ref="I67:I82" si="20">IF(F67&gt;H67,"UP","DOWN")</f>
        <v>DOWN</v>
      </c>
      <c r="J67">
        <v>390.32273742310036</v>
      </c>
      <c r="K67">
        <v>377.8431016662887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43.608324547293535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3.4499999999999886</v>
      </c>
      <c r="R67">
        <f t="shared" ref="R67:R82" si="26">D67-E67</f>
        <v>12.199999999999989</v>
      </c>
      <c r="S67">
        <f t="shared" ref="S67:S82" si="27">Q67/R67</f>
        <v>0.28278688524590095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381.65174963430314</v>
      </c>
      <c r="W67">
        <v>379.07003824161507</v>
      </c>
      <c r="X67">
        <f t="shared" ref="X67:X82" si="30">V67-W67</f>
        <v>2.5817113926880779</v>
      </c>
      <c r="Y67">
        <v>1.9154468464752583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382.8</v>
      </c>
      <c r="D68">
        <v>388.95</v>
      </c>
      <c r="E68">
        <v>378.5</v>
      </c>
      <c r="F68">
        <v>386.3</v>
      </c>
      <c r="G68">
        <f>_xll.TA_TYPPRICE(D68,E68,F68)</f>
        <v>384.58333333333331</v>
      </c>
      <c r="H68">
        <v>384.33039086760709</v>
      </c>
      <c r="I68" t="str">
        <f t="shared" si="20"/>
        <v>UP</v>
      </c>
      <c r="J68">
        <v>390.0176846624114</v>
      </c>
      <c r="K68">
        <v>377.98907907378009</v>
      </c>
      <c r="L68" t="str">
        <f t="shared" si="21"/>
        <v>No Confirmation</v>
      </c>
      <c r="M68" t="str">
        <f t="shared" si="22"/>
        <v>No Trend</v>
      </c>
      <c r="N68">
        <v>57.313338207360232</v>
      </c>
      <c r="O68" t="str">
        <f t="shared" si="23"/>
        <v>No Momentum</v>
      </c>
      <c r="P68" t="str">
        <f t="shared" si="24"/>
        <v>No Trend + Momentum</v>
      </c>
      <c r="Q68">
        <f t="shared" si="25"/>
        <v>7.8000000000000114</v>
      </c>
      <c r="R68">
        <f t="shared" si="26"/>
        <v>10.449999999999989</v>
      </c>
      <c r="S68">
        <f t="shared" si="27"/>
        <v>0.74641148325359041</v>
      </c>
      <c r="T68" t="str">
        <f t="shared" si="28"/>
        <v>No Indication</v>
      </c>
      <c r="U68" t="str">
        <f t="shared" si="29"/>
        <v>No T+M+I</v>
      </c>
      <c r="V68">
        <v>382.36686507517959</v>
      </c>
      <c r="W68">
        <v>379.60559096445837</v>
      </c>
      <c r="X68">
        <f t="shared" si="30"/>
        <v>2.7612741107212173</v>
      </c>
      <c r="Y68">
        <v>2.08461229932445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401.9</v>
      </c>
      <c r="E69">
        <v>387.5</v>
      </c>
      <c r="F69">
        <v>398.55</v>
      </c>
      <c r="G69">
        <f>_xll.TA_TYPPRICE(D69,E69,F69)</f>
        <v>395.98333333333335</v>
      </c>
      <c r="H69">
        <v>390.15686210047022</v>
      </c>
      <c r="I69" t="str">
        <f t="shared" si="20"/>
        <v>UP</v>
      </c>
      <c r="J69">
        <v>392.65819918187555</v>
      </c>
      <c r="K69">
        <v>380.10261705738452</v>
      </c>
      <c r="L69" t="str">
        <f t="shared" si="21"/>
        <v>UP</v>
      </c>
      <c r="M69" t="str">
        <f t="shared" si="22"/>
        <v>UP</v>
      </c>
      <c r="N69">
        <v>73.164927234172353</v>
      </c>
      <c r="O69" t="str">
        <f t="shared" si="23"/>
        <v>UP</v>
      </c>
      <c r="P69" t="str">
        <f t="shared" si="24"/>
        <v>UP</v>
      </c>
      <c r="Q69">
        <f t="shared" si="25"/>
        <v>11.050000000000011</v>
      </c>
      <c r="R69">
        <f t="shared" si="26"/>
        <v>14.399999999999977</v>
      </c>
      <c r="S69">
        <f t="shared" si="27"/>
        <v>0.76736111111111316</v>
      </c>
      <c r="T69" t="str">
        <f t="shared" si="28"/>
        <v>No Indication</v>
      </c>
      <c r="U69" t="str">
        <f t="shared" si="29"/>
        <v>No T+M+I</v>
      </c>
      <c r="V69">
        <v>384.85657814053656</v>
      </c>
      <c r="W69">
        <v>381.00888052264662</v>
      </c>
      <c r="X69">
        <f t="shared" si="30"/>
        <v>3.8476976178899349</v>
      </c>
      <c r="Y69">
        <v>2.437229363037547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393</v>
      </c>
      <c r="D70">
        <v>406</v>
      </c>
      <c r="E70">
        <v>383.5</v>
      </c>
      <c r="F70">
        <v>384.5</v>
      </c>
      <c r="G70">
        <f>_xll.TA_TYPPRICE(D70,E70,F70)</f>
        <v>391.33333333333331</v>
      </c>
      <c r="H70">
        <v>390.7450977169018</v>
      </c>
      <c r="I70" t="str">
        <f t="shared" si="20"/>
        <v>DOWN</v>
      </c>
      <c r="J70">
        <v>395.62304380812543</v>
      </c>
      <c r="K70">
        <v>380.85759104463239</v>
      </c>
      <c r="L70" t="str">
        <f t="shared" si="21"/>
        <v>No Confirmation</v>
      </c>
      <c r="M70" t="str">
        <f t="shared" si="22"/>
        <v>No Trend</v>
      </c>
      <c r="N70">
        <v>47.745593781232046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22.5</v>
      </c>
      <c r="S70">
        <f t="shared" si="27"/>
        <v>4.4444444444444446E-2</v>
      </c>
      <c r="T70" t="str">
        <f t="shared" si="28"/>
        <v>DOWN</v>
      </c>
      <c r="U70" t="str">
        <f t="shared" si="29"/>
        <v>No T+M+I</v>
      </c>
      <c r="V70">
        <v>384.80171996506937</v>
      </c>
      <c r="W70">
        <v>381.26748196541354</v>
      </c>
      <c r="X70">
        <f t="shared" si="30"/>
        <v>3.5342379996558293</v>
      </c>
      <c r="Y70">
        <v>2.6566310903612034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385.95</v>
      </c>
      <c r="D71">
        <v>387.9</v>
      </c>
      <c r="E71">
        <v>373.2</v>
      </c>
      <c r="F71">
        <v>374.55</v>
      </c>
      <c r="G71">
        <f>_xll.TA_TYPPRICE(D71,E71,F71)</f>
        <v>378.54999999999995</v>
      </c>
      <c r="H71">
        <v>384.64754885845088</v>
      </c>
      <c r="I71" t="str">
        <f t="shared" si="20"/>
        <v>DOWN</v>
      </c>
      <c r="J71">
        <v>393.9068118507642</v>
      </c>
      <c r="K71">
        <v>379.15590414582516</v>
      </c>
      <c r="L71" t="str">
        <f t="shared" si="21"/>
        <v>DOWN</v>
      </c>
      <c r="M71" t="str">
        <f t="shared" si="22"/>
        <v>DOWN</v>
      </c>
      <c r="N71">
        <v>36.515265620728741</v>
      </c>
      <c r="O71" t="str">
        <f t="shared" si="23"/>
        <v>DOWN</v>
      </c>
      <c r="P71" t="str">
        <f t="shared" si="24"/>
        <v>DOWN</v>
      </c>
      <c r="Q71">
        <f t="shared" si="25"/>
        <v>1.3500000000000227</v>
      </c>
      <c r="R71">
        <f t="shared" si="26"/>
        <v>14.699999999999989</v>
      </c>
      <c r="S71">
        <f t="shared" si="27"/>
        <v>9.1836734693879166E-2</v>
      </c>
      <c r="T71" t="str">
        <f t="shared" si="28"/>
        <v>DOWN</v>
      </c>
      <c r="U71" t="str">
        <f t="shared" si="29"/>
        <v>DOWN</v>
      </c>
      <c r="V71">
        <v>383.2245322781356</v>
      </c>
      <c r="W71">
        <v>380.76989070871622</v>
      </c>
      <c r="X71">
        <f t="shared" si="30"/>
        <v>2.4546415694193797</v>
      </c>
      <c r="Y71">
        <v>2.6162331861728387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374</v>
      </c>
      <c r="D72">
        <v>384</v>
      </c>
      <c r="E72">
        <v>367.9</v>
      </c>
      <c r="F72">
        <v>370.95</v>
      </c>
      <c r="G72">
        <f>_xll.TA_TYPPRICE(D72,E72,F72)</f>
        <v>374.2833333333333</v>
      </c>
      <c r="H72">
        <v>379.46544109589206</v>
      </c>
      <c r="I72" t="str">
        <f t="shared" si="20"/>
        <v>DOWN</v>
      </c>
      <c r="J72">
        <v>391.70529810614994</v>
      </c>
      <c r="K72">
        <v>376.65459211341954</v>
      </c>
      <c r="L72" t="str">
        <f t="shared" si="21"/>
        <v>DOWN</v>
      </c>
      <c r="M72" t="str">
        <f t="shared" si="22"/>
        <v>DOWN</v>
      </c>
      <c r="N72">
        <v>33.004354579892656</v>
      </c>
      <c r="O72" t="str">
        <f t="shared" si="23"/>
        <v>DOWN</v>
      </c>
      <c r="P72" t="str">
        <f t="shared" si="24"/>
        <v>DOWN</v>
      </c>
      <c r="Q72">
        <f t="shared" si="25"/>
        <v>3.0500000000000114</v>
      </c>
      <c r="R72">
        <f t="shared" si="26"/>
        <v>16.100000000000023</v>
      </c>
      <c r="S72">
        <f t="shared" si="27"/>
        <v>0.18944099378882032</v>
      </c>
      <c r="T72" t="str">
        <f t="shared" si="28"/>
        <v>DOWN</v>
      </c>
      <c r="U72" t="str">
        <f t="shared" si="29"/>
        <v>DOWN</v>
      </c>
      <c r="V72">
        <v>381.33614269688394</v>
      </c>
      <c r="W72">
        <v>380.04249139695946</v>
      </c>
      <c r="X72">
        <f t="shared" si="30"/>
        <v>1.2936512999244769</v>
      </c>
      <c r="Y72">
        <v>2.3517168089231664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370</v>
      </c>
      <c r="D73">
        <v>381</v>
      </c>
      <c r="E73">
        <v>351.3</v>
      </c>
      <c r="F73">
        <v>366.8</v>
      </c>
      <c r="G73">
        <f>_xll.TA_TYPPRICE(D73,E73,F73)</f>
        <v>366.36666666666662</v>
      </c>
      <c r="H73">
        <v>372.91605388127937</v>
      </c>
      <c r="I73" t="str">
        <f t="shared" si="20"/>
        <v>DOWN</v>
      </c>
      <c r="J73">
        <v>389.32634297144995</v>
      </c>
      <c r="K73">
        <v>371.02023831043743</v>
      </c>
      <c r="L73" t="str">
        <f t="shared" si="21"/>
        <v>DOWN</v>
      </c>
      <c r="M73" t="str">
        <f t="shared" si="22"/>
        <v>DOWN</v>
      </c>
      <c r="N73">
        <v>28.988104164210888</v>
      </c>
      <c r="O73" t="str">
        <f t="shared" si="23"/>
        <v>DOWN</v>
      </c>
      <c r="P73" t="str">
        <f t="shared" si="24"/>
        <v>DOWN</v>
      </c>
      <c r="Q73">
        <f t="shared" si="25"/>
        <v>15.5</v>
      </c>
      <c r="R73">
        <f t="shared" si="26"/>
        <v>29.699999999999989</v>
      </c>
      <c r="S73">
        <f t="shared" si="27"/>
        <v>0.52188552188552206</v>
      </c>
      <c r="T73" t="str">
        <f t="shared" si="28"/>
        <v>No Indication</v>
      </c>
      <c r="U73" t="str">
        <f t="shared" si="29"/>
        <v>No T+M+I</v>
      </c>
      <c r="V73">
        <v>379.09981305120948</v>
      </c>
      <c r="W73">
        <v>379.06156610829578</v>
      </c>
      <c r="X73">
        <f t="shared" si="30"/>
        <v>3.8246942913701787E-2</v>
      </c>
      <c r="Y73">
        <v>1.8890228357212735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365.75</v>
      </c>
      <c r="D74">
        <v>374.3</v>
      </c>
      <c r="E74">
        <v>348</v>
      </c>
      <c r="F74">
        <v>367.65</v>
      </c>
      <c r="G74">
        <f>_xll.TA_TYPPRICE(D74,E74,F74)</f>
        <v>363.31666666666661</v>
      </c>
      <c r="H74">
        <v>368.11636027397299</v>
      </c>
      <c r="I74" t="str">
        <f t="shared" si="20"/>
        <v>DOWN</v>
      </c>
      <c r="J74">
        <v>385.9871556444611</v>
      </c>
      <c r="K74">
        <v>365.90462979700692</v>
      </c>
      <c r="L74" t="str">
        <f t="shared" si="21"/>
        <v>No Confirmation</v>
      </c>
      <c r="M74" t="str">
        <f t="shared" si="22"/>
        <v>No Trend</v>
      </c>
      <c r="N74">
        <v>31.133648322182623</v>
      </c>
      <c r="O74" t="str">
        <f t="shared" si="23"/>
        <v>DOWN</v>
      </c>
      <c r="P74" t="str">
        <f t="shared" si="24"/>
        <v>No Trend + Momentum</v>
      </c>
      <c r="Q74">
        <f t="shared" si="25"/>
        <v>19.649999999999977</v>
      </c>
      <c r="R74">
        <f t="shared" si="26"/>
        <v>26.300000000000011</v>
      </c>
      <c r="S74">
        <f t="shared" si="27"/>
        <v>0.74714828897338281</v>
      </c>
      <c r="T74" t="str">
        <f t="shared" si="28"/>
        <v>No Indication</v>
      </c>
      <c r="U74" t="str">
        <f t="shared" si="29"/>
        <v>No T+M+I</v>
      </c>
      <c r="V74">
        <v>377.3383033510234</v>
      </c>
      <c r="W74">
        <v>378.21626491508869</v>
      </c>
      <c r="X74">
        <f t="shared" si="30"/>
        <v>-0.8779615640652878</v>
      </c>
      <c r="Y74">
        <v>1.3356259557639611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378</v>
      </c>
      <c r="D75">
        <v>378</v>
      </c>
      <c r="E75">
        <v>366.7</v>
      </c>
      <c r="F75">
        <v>372.25</v>
      </c>
      <c r="G75">
        <f>_xll.TA_TYPPRICE(D75,E75,F75)</f>
        <v>372.31666666666666</v>
      </c>
      <c r="H75">
        <v>370.2165134703198</v>
      </c>
      <c r="I75" t="str">
        <f t="shared" si="20"/>
        <v>UP</v>
      </c>
      <c r="J75">
        <v>384.21223216791418</v>
      </c>
      <c r="K75">
        <v>366.08137873100537</v>
      </c>
      <c r="L75" t="str">
        <f t="shared" si="21"/>
        <v>No Confirmation</v>
      </c>
      <c r="M75" t="str">
        <f t="shared" si="22"/>
        <v>No Trend</v>
      </c>
      <c r="N75">
        <v>42.820457324847553</v>
      </c>
      <c r="O75" t="str">
        <f t="shared" si="23"/>
        <v>No Momentum</v>
      </c>
      <c r="P75" t="str">
        <f t="shared" si="24"/>
        <v>No Trend + Momentum</v>
      </c>
      <c r="Q75">
        <f t="shared" si="25"/>
        <v>5.5500000000000114</v>
      </c>
      <c r="R75">
        <f t="shared" si="26"/>
        <v>11.300000000000011</v>
      </c>
      <c r="S75">
        <f t="shared" si="27"/>
        <v>0.49115044247787659</v>
      </c>
      <c r="T75" t="str">
        <f t="shared" si="28"/>
        <v>No Indication</v>
      </c>
      <c r="U75" t="str">
        <f t="shared" si="29"/>
        <v>No T+M+I</v>
      </c>
      <c r="V75">
        <v>376.55548745086594</v>
      </c>
      <c r="W75">
        <v>377.77431936582286</v>
      </c>
      <c r="X75">
        <f t="shared" si="30"/>
        <v>-1.2188319149569224</v>
      </c>
      <c r="Y75">
        <v>0.82473438161978441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378</v>
      </c>
      <c r="E76">
        <v>367.2</v>
      </c>
      <c r="F76">
        <v>371.65</v>
      </c>
      <c r="G76">
        <f>_xll.TA_TYPPRICE(D76,E76,F76)</f>
        <v>372.2833333333333</v>
      </c>
      <c r="H76">
        <v>371.24992340182655</v>
      </c>
      <c r="I76" t="str">
        <f t="shared" si="20"/>
        <v>UP</v>
      </c>
      <c r="J76">
        <v>382.83173613059989</v>
      </c>
      <c r="K76">
        <v>366.32996123522639</v>
      </c>
      <c r="L76" t="str">
        <f t="shared" si="21"/>
        <v>No Confirmation</v>
      </c>
      <c r="M76" t="str">
        <f t="shared" si="22"/>
        <v>No Trend</v>
      </c>
      <c r="N76">
        <v>41.667560671364598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4.4499999999999886</v>
      </c>
      <c r="R76">
        <f t="shared" si="26"/>
        <v>10.800000000000011</v>
      </c>
      <c r="S76">
        <f t="shared" si="27"/>
        <v>0.41203703703703554</v>
      </c>
      <c r="T76" t="str">
        <f t="shared" si="28"/>
        <v>No Indication</v>
      </c>
      <c r="U76" t="str">
        <f t="shared" si="29"/>
        <v>No T+M+I</v>
      </c>
      <c r="V76">
        <v>375.80079707380963</v>
      </c>
      <c r="W76">
        <v>377.32066607946564</v>
      </c>
      <c r="X76">
        <f t="shared" si="30"/>
        <v>-1.5198690056560054</v>
      </c>
      <c r="Y76">
        <v>0.35581370416462643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375.8</v>
      </c>
      <c r="D77">
        <v>378</v>
      </c>
      <c r="E77">
        <v>367.5</v>
      </c>
      <c r="F77">
        <v>368.35</v>
      </c>
      <c r="G77">
        <f>_xll.TA_TYPPRICE(D77,E77,F77)</f>
        <v>371.2833333333333</v>
      </c>
      <c r="H77">
        <v>371.26662836757993</v>
      </c>
      <c r="I77" t="str">
        <f t="shared" si="20"/>
        <v>DOWN</v>
      </c>
      <c r="J77">
        <v>381.75801699046656</v>
      </c>
      <c r="K77">
        <v>366.5899698496205</v>
      </c>
      <c r="L77" t="str">
        <f t="shared" si="21"/>
        <v>No Confirmation</v>
      </c>
      <c r="M77" t="str">
        <f t="shared" si="22"/>
        <v>No Trend</v>
      </c>
      <c r="N77">
        <v>35.159463618559144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10.5</v>
      </c>
      <c r="S77">
        <f t="shared" si="27"/>
        <v>8.0952380952383121E-2</v>
      </c>
      <c r="T77" t="str">
        <f t="shared" si="28"/>
        <v>DOWN</v>
      </c>
      <c r="U77" t="str">
        <f t="shared" si="29"/>
        <v>No T+M+I</v>
      </c>
      <c r="V77">
        <v>374.65452060091587</v>
      </c>
      <c r="W77">
        <v>376.65617229580153</v>
      </c>
      <c r="X77">
        <f t="shared" si="30"/>
        <v>-2.001651694885652</v>
      </c>
      <c r="Y77">
        <v>-0.11567937564542929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367.85</v>
      </c>
      <c r="D78">
        <v>371.7</v>
      </c>
      <c r="E78">
        <v>367.25</v>
      </c>
      <c r="F78">
        <v>370.3</v>
      </c>
      <c r="G78">
        <f>_xll.TA_TYPPRICE(D78,E78,F78)</f>
        <v>369.75</v>
      </c>
      <c r="H78">
        <v>370.50831418378993</v>
      </c>
      <c r="I78" t="str">
        <f t="shared" si="20"/>
        <v>DOWN</v>
      </c>
      <c r="J78">
        <v>379.5229021036962</v>
      </c>
      <c r="K78">
        <v>366.73664321637148</v>
      </c>
      <c r="L78" t="str">
        <f t="shared" si="21"/>
        <v>No Confirmation</v>
      </c>
      <c r="M78" t="str">
        <f t="shared" si="22"/>
        <v>No Trend</v>
      </c>
      <c r="N78">
        <v>41.866256834972205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4.4499999999999886</v>
      </c>
      <c r="S78">
        <f t="shared" si="27"/>
        <v>0.68539325842697063</v>
      </c>
      <c r="T78" t="str">
        <f t="shared" si="28"/>
        <v>No Indication</v>
      </c>
      <c r="U78" t="str">
        <f t="shared" si="29"/>
        <v>No T+M+I</v>
      </c>
      <c r="V78">
        <v>373.98459435462115</v>
      </c>
      <c r="W78">
        <v>376.18534471833476</v>
      </c>
      <c r="X78">
        <f t="shared" si="30"/>
        <v>-2.2007503637136097</v>
      </c>
      <c r="Y78">
        <v>-0.53269357325906541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372</v>
      </c>
      <c r="D79">
        <v>374.55</v>
      </c>
      <c r="E79">
        <v>367</v>
      </c>
      <c r="F79">
        <v>370</v>
      </c>
      <c r="G79">
        <f>_xll.TA_TYPPRICE(D79,E79,F79)</f>
        <v>370.51666666666665</v>
      </c>
      <c r="H79">
        <v>370.51249042522829</v>
      </c>
      <c r="I79" t="str">
        <f t="shared" si="20"/>
        <v>DOWN</v>
      </c>
      <c r="J79">
        <v>378.41781274731926</v>
      </c>
      <c r="K79">
        <v>366.79516694606673</v>
      </c>
      <c r="L79" t="str">
        <f t="shared" si="21"/>
        <v>No Confirmation</v>
      </c>
      <c r="M79" t="str">
        <f t="shared" si="22"/>
        <v>No Trend</v>
      </c>
      <c r="N79">
        <v>41.049721120786351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7.5500000000000114</v>
      </c>
      <c r="S79">
        <f t="shared" si="27"/>
        <v>0.39735099337748286</v>
      </c>
      <c r="T79" t="str">
        <f t="shared" si="28"/>
        <v>No Indication</v>
      </c>
      <c r="U79" t="str">
        <f t="shared" si="29"/>
        <v>No T+M+I</v>
      </c>
      <c r="V79">
        <v>373.37157983852558</v>
      </c>
      <c r="W79">
        <v>375.72717103549513</v>
      </c>
      <c r="X79">
        <f t="shared" si="30"/>
        <v>-2.3555911969695558</v>
      </c>
      <c r="Y79">
        <v>-0.8972730980011635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369</v>
      </c>
      <c r="D80">
        <v>381</v>
      </c>
      <c r="E80">
        <v>367.05</v>
      </c>
      <c r="F80">
        <v>374</v>
      </c>
      <c r="G80">
        <f>_xll.TA_TYPPRICE(D80,E80,F80)</f>
        <v>374.01666666666665</v>
      </c>
      <c r="H80">
        <v>372.26457854594747</v>
      </c>
      <c r="I80" t="str">
        <f t="shared" si="20"/>
        <v>UP</v>
      </c>
      <c r="J80">
        <v>378.99163213680384</v>
      </c>
      <c r="K80">
        <v>366.85179651360744</v>
      </c>
      <c r="L80" t="str">
        <f t="shared" si="21"/>
        <v>No Confirmation</v>
      </c>
      <c r="M80" t="str">
        <f t="shared" si="22"/>
        <v>No Trend</v>
      </c>
      <c r="N80">
        <v>55.511144342390914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6.9499999999999886</v>
      </c>
      <c r="R80">
        <f t="shared" si="26"/>
        <v>13.949999999999989</v>
      </c>
      <c r="S80">
        <f t="shared" si="27"/>
        <v>0.49820788530465909</v>
      </c>
      <c r="T80" t="str">
        <f t="shared" si="28"/>
        <v>No Indication</v>
      </c>
      <c r="U80" t="str">
        <f t="shared" si="29"/>
        <v>No T+M+I</v>
      </c>
      <c r="V80">
        <v>373.46825986336779</v>
      </c>
      <c r="W80">
        <v>375.59923244027328</v>
      </c>
      <c r="X80">
        <f t="shared" si="30"/>
        <v>-2.1309725769054921</v>
      </c>
      <c r="Y80">
        <v>-1.1440129937820291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377.2</v>
      </c>
      <c r="D81">
        <v>380.9</v>
      </c>
      <c r="E81">
        <v>373.5</v>
      </c>
      <c r="F81">
        <v>379</v>
      </c>
      <c r="G81">
        <f>_xll.TA_TYPPRICE(D81,E81,F81)</f>
        <v>377.8</v>
      </c>
      <c r="H81">
        <v>375.03228927297374</v>
      </c>
      <c r="I81" t="str">
        <f t="shared" si="20"/>
        <v>UP</v>
      </c>
      <c r="J81">
        <v>379.41571388418078</v>
      </c>
      <c r="K81">
        <v>368.3291750661391</v>
      </c>
      <c r="L81" t="str">
        <f t="shared" si="21"/>
        <v>No Confirmation</v>
      </c>
      <c r="M81" t="str">
        <f t="shared" si="22"/>
        <v>No Trend</v>
      </c>
      <c r="N81">
        <v>67.838737374328858</v>
      </c>
      <c r="O81" t="str">
        <f t="shared" si="23"/>
        <v>UP</v>
      </c>
      <c r="P81" t="str">
        <f t="shared" si="24"/>
        <v>No Trend + Momentum</v>
      </c>
      <c r="Q81">
        <f t="shared" si="25"/>
        <v>5.5</v>
      </c>
      <c r="R81">
        <f t="shared" si="26"/>
        <v>7.3999999999999773</v>
      </c>
      <c r="S81">
        <f t="shared" si="27"/>
        <v>0.74324324324324553</v>
      </c>
      <c r="T81" t="str">
        <f t="shared" si="28"/>
        <v>No Indication</v>
      </c>
      <c r="U81" t="str">
        <f t="shared" si="29"/>
        <v>No T+M+I</v>
      </c>
      <c r="V81">
        <v>374.31929680746504</v>
      </c>
      <c r="W81">
        <v>375.85114114840121</v>
      </c>
      <c r="X81">
        <f t="shared" si="30"/>
        <v>-1.5318443409361748</v>
      </c>
      <c r="Y81">
        <v>-1.2215792632128584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376</v>
      </c>
      <c r="D82">
        <v>382.9</v>
      </c>
      <c r="E82">
        <v>361.55</v>
      </c>
      <c r="F82">
        <v>368</v>
      </c>
      <c r="G82">
        <f>_xll.TA_TYPPRICE(D82,E82,F82)</f>
        <v>370.81666666666666</v>
      </c>
      <c r="H82">
        <v>372.9244779698202</v>
      </c>
      <c r="I82" t="str">
        <f t="shared" si="20"/>
        <v>DOWN</v>
      </c>
      <c r="J82">
        <v>380.18999968769617</v>
      </c>
      <c r="K82">
        <v>366.82269171810822</v>
      </c>
      <c r="L82" t="str">
        <f t="shared" si="21"/>
        <v>No Confirmation</v>
      </c>
      <c r="M82" t="str">
        <f t="shared" si="22"/>
        <v>No Trend</v>
      </c>
      <c r="N82">
        <v>38.500802910806968</v>
      </c>
      <c r="O82" t="str">
        <f t="shared" si="23"/>
        <v>DOWN</v>
      </c>
      <c r="P82" t="str">
        <f t="shared" si="24"/>
        <v>No Trend + Momentum</v>
      </c>
      <c r="Q82">
        <f t="shared" si="25"/>
        <v>6.4499999999999886</v>
      </c>
      <c r="R82">
        <f t="shared" si="26"/>
        <v>21.349999999999966</v>
      </c>
      <c r="S82">
        <f t="shared" si="27"/>
        <v>0.30210772833723648</v>
      </c>
      <c r="T82" t="str">
        <f t="shared" si="28"/>
        <v>No Indication</v>
      </c>
      <c r="U82" t="str">
        <f t="shared" si="29"/>
        <v>No T+M+I</v>
      </c>
      <c r="V82">
        <v>373.34709729862425</v>
      </c>
      <c r="W82">
        <v>375.26957513740854</v>
      </c>
      <c r="X82">
        <f t="shared" si="30"/>
        <v>-1.9224778387842889</v>
      </c>
      <c r="Y82">
        <v>-1.3617589783271444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2017-07-05T06:14:33Z</dcterms:created>
  <dcterms:modified xsi:type="dcterms:W3CDTF">2017-08-26T06:08:08Z</dcterms:modified>
</cp:coreProperties>
</file>