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3" i="1"/>
  <c r="K5" i="1"/>
  <c r="K7" i="1"/>
  <c r="K11" i="1"/>
  <c r="K15" i="1"/>
  <c r="K25" i="1"/>
  <c r="K41" i="1"/>
  <c r="K5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9" i="1"/>
  <c r="K13" i="1"/>
  <c r="K17" i="1"/>
  <c r="K19" i="1"/>
  <c r="K21" i="1"/>
  <c r="K23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9" i="1"/>
  <c r="J25" i="1"/>
  <c r="J37" i="1"/>
  <c r="J49" i="1"/>
  <c r="J6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3" i="1"/>
  <c r="J27" i="1"/>
  <c r="J29" i="1"/>
  <c r="J31" i="1"/>
  <c r="J33" i="1"/>
  <c r="J35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4" i="1"/>
  <c r="G18" i="1"/>
  <c r="G20" i="1"/>
  <c r="G24" i="1"/>
  <c r="G26" i="1"/>
  <c r="G30" i="1"/>
  <c r="G34" i="1"/>
  <c r="G36" i="1"/>
  <c r="G40" i="1"/>
  <c r="G44" i="1"/>
  <c r="G46" i="1"/>
  <c r="G50" i="1"/>
  <c r="G52" i="1"/>
  <c r="G56" i="1"/>
  <c r="G60" i="1"/>
  <c r="G62" i="1"/>
  <c r="G64" i="1"/>
  <c r="G68" i="1"/>
  <c r="G70" i="1"/>
  <c r="G72" i="1"/>
  <c r="G76" i="1"/>
  <c r="G80" i="1"/>
  <c r="G4" i="1"/>
  <c r="G6" i="1"/>
  <c r="G8" i="1"/>
  <c r="G10" i="1"/>
  <c r="G12" i="1"/>
  <c r="G16" i="1"/>
  <c r="G22" i="1"/>
  <c r="G28" i="1"/>
  <c r="G32" i="1"/>
  <c r="G38" i="1"/>
  <c r="G42" i="1"/>
  <c r="G48" i="1"/>
  <c r="G54" i="1"/>
  <c r="G58" i="1"/>
  <c r="G66" i="1"/>
  <c r="G74" i="1"/>
  <c r="G78" i="1"/>
  <c r="G82" i="1"/>
  <c r="G2" i="1"/>
  <c r="H6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69" i="1"/>
  <c r="H71" i="1"/>
  <c r="H73" i="1"/>
  <c r="H75" i="1"/>
  <c r="H77" i="1"/>
  <c r="H79" i="1"/>
  <c r="H81" i="1"/>
  <c r="AH4" i="1" l="1"/>
  <c r="AH36" i="1"/>
  <c r="AH44" i="1"/>
  <c r="AH23" i="1"/>
  <c r="AH39" i="1"/>
  <c r="AH17" i="1"/>
  <c r="AH21" i="1"/>
  <c r="AH11" i="1"/>
  <c r="AH27" i="1"/>
  <c r="AH42" i="1"/>
  <c r="AH46" i="1"/>
  <c r="AH7" i="1"/>
  <c r="AH49" i="1"/>
  <c r="AH6" i="1"/>
  <c r="AH41" i="1"/>
  <c r="AH12" i="1"/>
  <c r="AH55" i="1"/>
  <c r="AH9" i="1"/>
  <c r="AH50" i="1"/>
  <c r="AH52" i="1"/>
  <c r="AH20" i="1"/>
  <c r="AH38" i="1"/>
  <c r="AH28" i="1"/>
  <c r="AH13" i="1"/>
  <c r="AH25" i="1"/>
  <c r="AH56" i="1"/>
  <c r="AH33" i="1"/>
  <c r="AH43" i="1"/>
  <c r="AH31" i="1" l="1"/>
  <c r="AH24" i="1"/>
  <c r="AH15" i="1"/>
  <c r="AH53" i="1"/>
  <c r="AH45" i="1"/>
  <c r="AH29" i="1"/>
  <c r="AH22" i="1"/>
  <c r="AH8" i="1"/>
  <c r="AH40" i="1"/>
  <c r="AH47" i="1"/>
  <c r="AH16" i="1"/>
  <c r="AH32" i="1"/>
  <c r="AH48" i="1"/>
  <c r="AH5" i="1"/>
  <c r="AH54" i="1"/>
  <c r="AH37" i="1"/>
  <c r="AH18" i="1"/>
  <c r="AH14" i="1"/>
  <c r="AH2" i="1"/>
  <c r="AH3" i="1"/>
  <c r="AH19" i="1"/>
  <c r="AH35" i="1"/>
  <c r="AH51" i="1"/>
  <c r="AH30" i="1"/>
  <c r="AH34" i="1"/>
  <c r="AH26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<sst xmlns="http://schemas.openxmlformats.org/spreadsheetml/2006/main" count="115" uniqueCount="35">
  <si>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</si>
  <si>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</si>
  <si>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</si>
  <si>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</si>
  <si>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</si>
  <si>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ORIENTBANK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</si>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</sst>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170.9</v>
      </c>
      <c r="D2">
        <v>179</v>
      </c>
      <c r="E2">
        <v>170.65</v>
      </c>
      <c r="F2">
        <v>172</v>
      </c>
      <c r="G2">
        <f>_xll.TA_TYPPRICE(D2,E2,F2)</f>
        <v>173.88333333333333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1.3499999999999943</v>
      </c>
      <c r="R2">
        <f>D2-E2</f>
        <v>8.3499999999999943</v>
      </c>
      <c r="S2">
        <f>Q2/R2</f>
        <v>0.16167664670658627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</v>
      </c>
      <c r="D3">
        <v>180.35</v>
      </c>
      <c r="E3">
        <v>169.7</v>
      </c>
      <c r="F3">
        <v>175</v>
      </c>
      <c r="G3">
        <f>_xll.TA_TYPPRICE(D3,E3,F3)</f>
        <v>175.01666666666665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5.3000000000000114</v>
      </c>
      <c r="R3">
        <f t="shared" ref="R3:R66" si="6">D3-E3</f>
        <v>10.650000000000006</v>
      </c>
      <c r="S3">
        <f t="shared" ref="S3:S66" si="7">Q3/R3</f>
        <v>0.49765258215962521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</v>
      </c>
      <c r="D4">
        <v>183.6</v>
      </c>
      <c r="E4">
        <v>176.4</v>
      </c>
      <c r="F4">
        <v>182</v>
      </c>
      <c r="G4">
        <f>_xll.TA_TYPPRICE(D4,E4,F4)</f>
        <v>180.66666666666666</v>
      </c>
      <c r="H4">
        <v>176.52222222222221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5.5999999999999943</v>
      </c>
      <c r="R4">
        <f t="shared" si="6"/>
        <v>7.1999999999999886</v>
      </c>
      <c r="S4">
        <f t="shared" si="7"/>
        <v>0.77777777777777823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183.45</v>
      </c>
      <c r="D5">
        <v>191</v>
      </c>
      <c r="E5">
        <v>171</v>
      </c>
      <c r="F5">
        <v>175</v>
      </c>
      <c r="G5">
        <f>_xll.TA_TYPPRICE(D5,E5,F5)</f>
        <v>179</v>
      </c>
      <c r="H5">
        <v>177.76111111111112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20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175.1</v>
      </c>
      <c r="D6">
        <v>179.6</v>
      </c>
      <c r="E6">
        <v>172.3</v>
      </c>
      <c r="F6">
        <v>176</v>
      </c>
      <c r="G6">
        <f>_xll.TA_TYPPRICE(D6,E6,F6)</f>
        <v>175.96666666666667</v>
      </c>
      <c r="H6">
        <v>176.86388888888888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7.2999999999999829</v>
      </c>
      <c r="S6">
        <f t="shared" si="7"/>
        <v>0.50684931506849273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176</v>
      </c>
      <c r="D7">
        <v>178.2</v>
      </c>
      <c r="E7">
        <v>172</v>
      </c>
      <c r="F7">
        <v>173</v>
      </c>
      <c r="G7">
        <f>_xll.TA_TYPPRICE(D7,E7,F7)</f>
        <v>174.4</v>
      </c>
      <c r="H7">
        <v>175.63194444444446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52.380952380952387</v>
      </c>
      <c r="O7" t="str">
        <f t="shared" si="3"/>
        <v>No Momentum</v>
      </c>
      <c r="P7" t="e">
        <f t="shared" si="4"/>
        <v>#N/A</v>
      </c>
      <c r="Q7">
        <f t="shared" si="5"/>
        <v>1</v>
      </c>
      <c r="R7">
        <f t="shared" si="6"/>
        <v>6.1999999999999886</v>
      </c>
      <c r="S7">
        <f t="shared" si="7"/>
        <v>0.16129032258064546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173.8</v>
      </c>
      <c r="D8">
        <v>175.7</v>
      </c>
      <c r="E8">
        <v>171</v>
      </c>
      <c r="F8">
        <v>173</v>
      </c>
      <c r="G8">
        <f>_xll.TA_TYPPRICE(D8,E8,F8)</f>
        <v>173.23333333333335</v>
      </c>
      <c r="H8">
        <v>174.4326388888889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52.380952380952387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4.6999999999999886</v>
      </c>
      <c r="S8">
        <f t="shared" si="7"/>
        <v>0.42553191489361802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174.5</v>
      </c>
      <c r="D9">
        <v>177.85</v>
      </c>
      <c r="E9">
        <v>173</v>
      </c>
      <c r="F9">
        <v>175</v>
      </c>
      <c r="G9">
        <f>_xll.TA_TYPPRICE(D9,E9,F9)</f>
        <v>175.28333333333333</v>
      </c>
      <c r="H9">
        <v>174.85798611111113</v>
      </c>
      <c r="I9" t="str">
        <f t="shared" si="0"/>
        <v>UP</v>
      </c>
      <c r="J9">
        <v>180.66249999999999</v>
      </c>
      <c r="K9">
        <v>172.00624999999999</v>
      </c>
      <c r="L9" t="str">
        <f t="shared" si="1"/>
        <v>No Confirmation</v>
      </c>
      <c r="M9" t="str">
        <f t="shared" si="2"/>
        <v>No Trend</v>
      </c>
      <c r="N9">
        <v>58.54922279792747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4.8499999999999943</v>
      </c>
      <c r="S9">
        <f t="shared" si="7"/>
        <v>0.41237113402061903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176.05</v>
      </c>
      <c r="D10">
        <v>177.65</v>
      </c>
      <c r="E10">
        <v>160.6</v>
      </c>
      <c r="F10">
        <v>162</v>
      </c>
      <c r="G10">
        <f>_xll.TA_TYPPRICE(D10,E10,F10)</f>
        <v>166.75</v>
      </c>
      <c r="H10">
        <v>170.80399305555557</v>
      </c>
      <c r="I10" t="str">
        <f t="shared" si="0"/>
        <v>DOWN</v>
      </c>
      <c r="J10">
        <v>179.99305555555554</v>
      </c>
      <c r="K10">
        <v>169.47152777777777</v>
      </c>
      <c r="L10" t="str">
        <f t="shared" si="1"/>
        <v>DOWN</v>
      </c>
      <c r="M10" t="str">
        <f t="shared" si="2"/>
        <v>DOWN</v>
      </c>
      <c r="N10">
        <v>28.526349005995584</v>
      </c>
      <c r="O10" t="str">
        <f t="shared" si="3"/>
        <v>DOWN</v>
      </c>
      <c r="P10" t="str">
        <f t="shared" si="4"/>
        <v>DOWN</v>
      </c>
      <c r="Q10">
        <f t="shared" si="5"/>
        <v>1.4000000000000057</v>
      </c>
      <c r="R10">
        <f t="shared" si="6"/>
        <v>17.050000000000011</v>
      </c>
      <c r="S10">
        <f t="shared" si="7"/>
        <v>8.2111436950146902E-2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160.6</v>
      </c>
      <c r="D11">
        <v>163.19999999999999</v>
      </c>
      <c r="E11">
        <v>158.6</v>
      </c>
      <c r="F11">
        <v>160</v>
      </c>
      <c r="G11">
        <f>_xll.TA_TYPPRICE(D11,E11,F11)</f>
        <v>160.6</v>
      </c>
      <c r="H11">
        <v>165.70199652777779</v>
      </c>
      <c r="I11" t="str">
        <f t="shared" si="0"/>
        <v>DOWN</v>
      </c>
      <c r="J11">
        <v>176.26126543209875</v>
      </c>
      <c r="K11">
        <v>167.05563271604936</v>
      </c>
      <c r="L11" t="str">
        <f t="shared" si="1"/>
        <v>DOWN</v>
      </c>
      <c r="M11" t="str">
        <f t="shared" si="2"/>
        <v>DOWN</v>
      </c>
      <c r="N11">
        <v>25.965819330748239</v>
      </c>
      <c r="O11" t="str">
        <f t="shared" si="3"/>
        <v>DOWN</v>
      </c>
      <c r="P11" t="str">
        <f t="shared" si="4"/>
        <v>DOWN</v>
      </c>
      <c r="Q11">
        <f t="shared" si="5"/>
        <v>1.4000000000000057</v>
      </c>
      <c r="R11">
        <f t="shared" si="6"/>
        <v>4.5999999999999943</v>
      </c>
      <c r="S11">
        <f t="shared" si="7"/>
        <v>0.30434782608695815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160.25</v>
      </c>
      <c r="D12">
        <v>163.75</v>
      </c>
      <c r="E12">
        <v>155.35</v>
      </c>
      <c r="F12">
        <v>162</v>
      </c>
      <c r="G12">
        <f>_xll.TA_TYPPRICE(D12,E12,F12)</f>
        <v>160.36666666666667</v>
      </c>
      <c r="H12">
        <v>163.03433159722223</v>
      </c>
      <c r="I12" t="str">
        <f t="shared" si="0"/>
        <v>DOWN</v>
      </c>
      <c r="J12">
        <v>173.48098422496571</v>
      </c>
      <c r="K12">
        <v>164.45438100137173</v>
      </c>
      <c r="L12" t="str">
        <f t="shared" si="1"/>
        <v>DOWN</v>
      </c>
      <c r="M12" t="str">
        <f t="shared" si="2"/>
        <v>DOWN</v>
      </c>
      <c r="N12">
        <v>33.434483649159056</v>
      </c>
      <c r="O12" t="str">
        <f t="shared" si="3"/>
        <v>DOWN</v>
      </c>
      <c r="P12" t="str">
        <f t="shared" si="4"/>
        <v>DOWN</v>
      </c>
      <c r="Q12">
        <f t="shared" si="5"/>
        <v>6.6500000000000057</v>
      </c>
      <c r="R12">
        <f t="shared" si="6"/>
        <v>8.4000000000000057</v>
      </c>
      <c r="S12">
        <f t="shared" si="7"/>
        <v>0.79166666666666685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162.05000000000001</v>
      </c>
      <c r="D13">
        <v>164.15</v>
      </c>
      <c r="E13">
        <v>160.05000000000001</v>
      </c>
      <c r="F13">
        <v>163</v>
      </c>
      <c r="G13">
        <f>_xll.TA_TYPPRICE(D13,E13,F13)</f>
        <v>162.4</v>
      </c>
      <c r="H13">
        <v>162.71716579861112</v>
      </c>
      <c r="I13" t="str">
        <f t="shared" si="0"/>
        <v>UP</v>
      </c>
      <c r="J13">
        <v>171.40743217497334</v>
      </c>
      <c r="K13">
        <v>163.47562966773356</v>
      </c>
      <c r="L13" t="str">
        <f t="shared" si="1"/>
        <v>DOWN</v>
      </c>
      <c r="M13" t="str">
        <f t="shared" si="2"/>
        <v>No Trend</v>
      </c>
      <c r="N13">
        <v>37.38256383782327</v>
      </c>
      <c r="O13" t="str">
        <f t="shared" si="3"/>
        <v>DOWN</v>
      </c>
      <c r="P13" t="str">
        <f t="shared" si="4"/>
        <v>No Trend + Momentum</v>
      </c>
      <c r="Q13">
        <f t="shared" si="5"/>
        <v>2.9499999999999886</v>
      </c>
      <c r="R13">
        <f t="shared" si="6"/>
        <v>4.0999999999999943</v>
      </c>
      <c r="S13">
        <f t="shared" si="7"/>
        <v>0.71951219512194942</v>
      </c>
      <c r="T13" t="str">
        <f t="shared" si="8"/>
        <v>No Indication</v>
      </c>
      <c r="U13" t="str">
        <f t="shared" si="9"/>
        <v>No T+M+I</v>
      </c>
      <c r="V13">
        <v>170.66666666666666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162</v>
      </c>
      <c r="D14">
        <v>164.45</v>
      </c>
      <c r="E14">
        <v>159</v>
      </c>
      <c r="F14">
        <v>160</v>
      </c>
      <c r="G14">
        <f>_xll.TA_TYPPRICE(D14,E14,F14)</f>
        <v>161.15</v>
      </c>
      <c r="H14">
        <v>161.93358289930558</v>
      </c>
      <c r="I14" t="str">
        <f t="shared" si="0"/>
        <v>DOWN</v>
      </c>
      <c r="J14">
        <v>169.86133613609036</v>
      </c>
      <c r="K14">
        <v>162.48104529712609</v>
      </c>
      <c r="L14" t="str">
        <f t="shared" si="1"/>
        <v>DOWN</v>
      </c>
      <c r="M14" t="str">
        <f t="shared" si="2"/>
        <v>DOWN</v>
      </c>
      <c r="N14">
        <v>30.580861226932811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5.4499999999999886</v>
      </c>
      <c r="S14">
        <f t="shared" si="7"/>
        <v>0.18348623853211046</v>
      </c>
      <c r="T14" t="str">
        <f t="shared" si="8"/>
        <v>DOWN</v>
      </c>
      <c r="U14" t="str">
        <f t="shared" si="9"/>
        <v>DOWN</v>
      </c>
      <c r="V14">
        <v>169.02564102564102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160.85</v>
      </c>
      <c r="D15">
        <v>163.80000000000001</v>
      </c>
      <c r="E15">
        <v>156</v>
      </c>
      <c r="F15">
        <v>158</v>
      </c>
      <c r="G15">
        <f>_xll.TA_TYPPRICE(D15,E15,F15)</f>
        <v>159.26666666666668</v>
      </c>
      <c r="H15">
        <v>160.60012478298614</v>
      </c>
      <c r="I15" t="str">
        <f t="shared" si="0"/>
        <v>DOWN</v>
      </c>
      <c r="J15">
        <v>168.51437255029251</v>
      </c>
      <c r="K15">
        <v>161.04081300887586</v>
      </c>
      <c r="L15" t="str">
        <f t="shared" si="1"/>
        <v>DOWN</v>
      </c>
      <c r="M15" t="str">
        <f t="shared" si="2"/>
        <v>DOWN</v>
      </c>
      <c r="N15">
        <v>26.554558743578742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7.8000000000000114</v>
      </c>
      <c r="S15">
        <f t="shared" si="7"/>
        <v>0.25641025641025605</v>
      </c>
      <c r="T15" t="str">
        <f t="shared" si="8"/>
        <v>No Indication</v>
      </c>
      <c r="U15" t="str">
        <f t="shared" si="9"/>
        <v>No T+M+I</v>
      </c>
      <c r="V15">
        <v>167.32938856015778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158.85</v>
      </c>
      <c r="D16">
        <v>159.69999999999999</v>
      </c>
      <c r="E16">
        <v>148.19999999999999</v>
      </c>
      <c r="F16">
        <v>153</v>
      </c>
      <c r="G16">
        <f>_xll.TA_TYPPRICE(D16,E16,F16)</f>
        <v>153.63333333333333</v>
      </c>
      <c r="H16">
        <v>157.11672905815973</v>
      </c>
      <c r="I16" t="str">
        <f t="shared" si="0"/>
        <v>DOWN</v>
      </c>
      <c r="J16">
        <v>166.55562309467194</v>
      </c>
      <c r="K16">
        <v>158.18729900690343</v>
      </c>
      <c r="L16" t="str">
        <f t="shared" si="1"/>
        <v>DOWN</v>
      </c>
      <c r="M16" t="str">
        <f t="shared" si="2"/>
        <v>DOWN</v>
      </c>
      <c r="N16">
        <v>18.813803793450131</v>
      </c>
      <c r="O16" t="str">
        <f t="shared" si="3"/>
        <v>DOWN</v>
      </c>
      <c r="P16" t="str">
        <f t="shared" si="4"/>
        <v>DOWN</v>
      </c>
      <c r="Q16">
        <f t="shared" si="5"/>
        <v>4.8000000000000114</v>
      </c>
      <c r="R16">
        <f t="shared" si="6"/>
        <v>11.5</v>
      </c>
      <c r="S16">
        <f t="shared" si="7"/>
        <v>0.41739130434782706</v>
      </c>
      <c r="T16" t="str">
        <f t="shared" si="8"/>
        <v>No Indication</v>
      </c>
      <c r="U16" t="str">
        <f t="shared" si="9"/>
        <v>No T+M+I</v>
      </c>
      <c r="V16">
        <v>165.12486724321042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152.44999999999999</v>
      </c>
      <c r="D17">
        <v>155</v>
      </c>
      <c r="E17">
        <v>145.5</v>
      </c>
      <c r="F17">
        <v>151</v>
      </c>
      <c r="G17">
        <f>_xll.TA_TYPPRICE(D17,E17,F17)</f>
        <v>150.5</v>
      </c>
      <c r="H17">
        <v>153.80836452907988</v>
      </c>
      <c r="I17" t="str">
        <f t="shared" si="0"/>
        <v>DOWN</v>
      </c>
      <c r="J17">
        <v>163.9877068514115</v>
      </c>
      <c r="K17">
        <v>155.36789922759155</v>
      </c>
      <c r="L17" t="str">
        <f t="shared" si="1"/>
        <v>DOWN</v>
      </c>
      <c r="M17" t="str">
        <f t="shared" si="2"/>
        <v>DOWN</v>
      </c>
      <c r="N17">
        <v>16.420486617724055</v>
      </c>
      <c r="O17" t="str">
        <f t="shared" si="3"/>
        <v>DOWN</v>
      </c>
      <c r="P17" t="str">
        <f t="shared" si="4"/>
        <v>DOWN</v>
      </c>
      <c r="Q17">
        <f t="shared" si="5"/>
        <v>5.5</v>
      </c>
      <c r="R17">
        <f t="shared" si="6"/>
        <v>9.5</v>
      </c>
      <c r="S17">
        <f t="shared" si="7"/>
        <v>0.57894736842105265</v>
      </c>
      <c r="T17" t="str">
        <f t="shared" si="8"/>
        <v>No Indication</v>
      </c>
      <c r="U17" t="str">
        <f t="shared" si="9"/>
        <v>No T+M+I</v>
      </c>
      <c r="V17">
        <v>162.95181074425497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142.30000000000001</v>
      </c>
      <c r="F18">
        <v>143</v>
      </c>
      <c r="G18">
        <f>_xll.TA_TYPPRICE(D18,E18,F18)</f>
        <v>145.66666666666666</v>
      </c>
      <c r="H18">
        <v>149.73751559787326</v>
      </c>
      <c r="I18" t="str">
        <f t="shared" si="0"/>
        <v>DOWN</v>
      </c>
      <c r="J18">
        <v>161.25710532887561</v>
      </c>
      <c r="K18">
        <v>152.46392162146009</v>
      </c>
      <c r="L18" t="str">
        <f t="shared" si="1"/>
        <v>DOWN</v>
      </c>
      <c r="M18" t="str">
        <f t="shared" si="2"/>
        <v>DOWN</v>
      </c>
      <c r="N18">
        <v>10.036644003212601</v>
      </c>
      <c r="O18" t="str">
        <f t="shared" si="3"/>
        <v>DOWN</v>
      </c>
      <c r="P18" t="str">
        <f t="shared" si="4"/>
        <v>DOWN</v>
      </c>
      <c r="Q18">
        <f t="shared" si="5"/>
        <v>0.69999999999998863</v>
      </c>
      <c r="R18">
        <f t="shared" si="6"/>
        <v>9.3999999999999773</v>
      </c>
      <c r="S18">
        <f t="shared" si="7"/>
        <v>7.4468085106381948E-2</v>
      </c>
      <c r="T18" t="str">
        <f t="shared" si="8"/>
        <v>DOWN</v>
      </c>
      <c r="U18" t="str">
        <f t="shared" si="9"/>
        <v>DOWN</v>
      </c>
      <c r="V18">
        <v>159.88230139898496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144</v>
      </c>
      <c r="D19">
        <v>154.25</v>
      </c>
      <c r="E19">
        <v>142.75</v>
      </c>
      <c r="F19">
        <v>153</v>
      </c>
      <c r="G19">
        <f>_xll.TA_TYPPRICE(D19,E19,F19)</f>
        <v>150</v>
      </c>
      <c r="H19">
        <v>149.86875779893663</v>
      </c>
      <c r="I19" t="str">
        <f t="shared" si="0"/>
        <v>UP</v>
      </c>
      <c r="J19">
        <v>159.6999708113477</v>
      </c>
      <c r="K19">
        <v>150.30527237224675</v>
      </c>
      <c r="L19" t="str">
        <f t="shared" si="1"/>
        <v>No Confirmation</v>
      </c>
      <c r="M19" t="str">
        <f t="shared" si="2"/>
        <v>No Trend</v>
      </c>
      <c r="N19">
        <v>44.033771093112591</v>
      </c>
      <c r="O19" t="str">
        <f t="shared" si="3"/>
        <v>No Momentum</v>
      </c>
      <c r="P19" t="str">
        <f t="shared" si="4"/>
        <v>No Trend + Momentum</v>
      </c>
      <c r="Q19">
        <f t="shared" si="5"/>
        <v>10.25</v>
      </c>
      <c r="R19">
        <f t="shared" si="6"/>
        <v>11.5</v>
      </c>
      <c r="S19">
        <f t="shared" si="7"/>
        <v>0.89130434782608692</v>
      </c>
      <c r="T19" t="str">
        <f t="shared" si="8"/>
        <v>UP</v>
      </c>
      <c r="U19" t="str">
        <f t="shared" si="9"/>
        <v>No T+M+I</v>
      </c>
      <c r="V19">
        <v>158.82348579914111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151.80000000000001</v>
      </c>
      <c r="D20">
        <v>155</v>
      </c>
      <c r="E20">
        <v>150.25</v>
      </c>
      <c r="F20">
        <v>152</v>
      </c>
      <c r="G20">
        <f>_xll.TA_TYPPRICE(D20,E20,F20)</f>
        <v>152.41666666666666</v>
      </c>
      <c r="H20">
        <v>151.14271223280164</v>
      </c>
      <c r="I20" t="str">
        <f t="shared" si="0"/>
        <v>UP</v>
      </c>
      <c r="J20">
        <v>158.65553285327044</v>
      </c>
      <c r="K20">
        <v>150.29298962285858</v>
      </c>
      <c r="L20" t="str">
        <f t="shared" si="1"/>
        <v>No Confirmation</v>
      </c>
      <c r="M20" t="str">
        <f t="shared" si="2"/>
        <v>No Trend</v>
      </c>
      <c r="N20">
        <v>42.047551354822637</v>
      </c>
      <c r="O20" t="str">
        <f t="shared" si="3"/>
        <v>No Momentum</v>
      </c>
      <c r="P20" t="str">
        <f t="shared" si="4"/>
        <v>No Trend + Momentum</v>
      </c>
      <c r="Q20">
        <f t="shared" si="5"/>
        <v>1.75</v>
      </c>
      <c r="R20">
        <f t="shared" si="6"/>
        <v>4.75</v>
      </c>
      <c r="S20">
        <f t="shared" si="7"/>
        <v>0.36842105263157893</v>
      </c>
      <c r="T20" t="str">
        <f t="shared" si="8"/>
        <v>No Indication</v>
      </c>
      <c r="U20" t="str">
        <f t="shared" si="9"/>
        <v>No T+M+I</v>
      </c>
      <c r="V20">
        <v>157.7737187531194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152</v>
      </c>
      <c r="D21">
        <v>154.1</v>
      </c>
      <c r="E21">
        <v>146.1</v>
      </c>
      <c r="F21">
        <v>149</v>
      </c>
      <c r="G21">
        <f>_xll.TA_TYPPRICE(D21,E21,F21)</f>
        <v>149.73333333333332</v>
      </c>
      <c r="H21">
        <v>150.43802278306748</v>
      </c>
      <c r="I21" t="str">
        <f t="shared" si="0"/>
        <v>DOWN</v>
      </c>
      <c r="J21">
        <v>157.64319221921033</v>
      </c>
      <c r="K21">
        <v>149.36121415111222</v>
      </c>
      <c r="L21" t="str">
        <f t="shared" si="1"/>
        <v>DOWN</v>
      </c>
      <c r="M21" t="str">
        <f t="shared" si="2"/>
        <v>DOWN</v>
      </c>
      <c r="N21">
        <v>35.9641977927852</v>
      </c>
      <c r="O21" t="str">
        <f t="shared" si="3"/>
        <v>DOWN</v>
      </c>
      <c r="P21" t="str">
        <f t="shared" si="4"/>
        <v>DOWN</v>
      </c>
      <c r="Q21">
        <f t="shared" si="5"/>
        <v>2.9000000000000057</v>
      </c>
      <c r="R21">
        <f t="shared" si="6"/>
        <v>8</v>
      </c>
      <c r="S21">
        <f t="shared" si="7"/>
        <v>0.36250000000000071</v>
      </c>
      <c r="T21" t="str">
        <f t="shared" si="8"/>
        <v>No Indication</v>
      </c>
      <c r="U21" t="str">
        <f t="shared" si="9"/>
        <v>No T+M+I</v>
      </c>
      <c r="V21">
        <v>156.4239158680241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148.05000000000001</v>
      </c>
      <c r="D22">
        <v>154.65</v>
      </c>
      <c r="E22">
        <v>145.1</v>
      </c>
      <c r="F22">
        <v>150</v>
      </c>
      <c r="G22">
        <f>_xll.TA_TYPPRICE(D22,E22,F22)</f>
        <v>149.91666666666666</v>
      </c>
      <c r="H22">
        <v>150.17734472486705</v>
      </c>
      <c r="I22" t="str">
        <f t="shared" si="0"/>
        <v>DOWN</v>
      </c>
      <c r="J22">
        <v>156.97803839271916</v>
      </c>
      <c r="K22">
        <v>148.41427767308727</v>
      </c>
      <c r="L22" t="str">
        <f t="shared" si="1"/>
        <v>No Confirmation</v>
      </c>
      <c r="M22" t="str">
        <f t="shared" si="2"/>
        <v>No Trend</v>
      </c>
      <c r="N22">
        <v>39.604960519683708</v>
      </c>
      <c r="O22" t="str">
        <f t="shared" si="3"/>
        <v>DOWN</v>
      </c>
      <c r="P22" t="str">
        <f t="shared" si="4"/>
        <v>No Trend + Momentum</v>
      </c>
      <c r="Q22">
        <f t="shared" si="5"/>
        <v>4.9000000000000057</v>
      </c>
      <c r="R22">
        <f t="shared" si="6"/>
        <v>9.5500000000000114</v>
      </c>
      <c r="S22">
        <f t="shared" si="7"/>
        <v>0.51308900523560208</v>
      </c>
      <c r="T22" t="str">
        <f t="shared" si="8"/>
        <v>No Indication</v>
      </c>
      <c r="U22" t="str">
        <f t="shared" si="9"/>
        <v>No T+M+I</v>
      </c>
      <c r="V22">
        <v>155.43562111909731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151.44999999999999</v>
      </c>
      <c r="D23">
        <v>152.69999999999999</v>
      </c>
      <c r="E23">
        <v>147.55000000000001</v>
      </c>
      <c r="F23">
        <v>150</v>
      </c>
      <c r="G23">
        <f>_xll.TA_TYPPRICE(D23,E23,F23)</f>
        <v>150.08333333333334</v>
      </c>
      <c r="H23">
        <v>150.13033902910018</v>
      </c>
      <c r="I23" t="str">
        <f t="shared" si="0"/>
        <v>DOWN</v>
      </c>
      <c r="J23">
        <v>156.02736319433711</v>
      </c>
      <c r="K23">
        <v>148.22221596795677</v>
      </c>
      <c r="L23" t="str">
        <f t="shared" si="1"/>
        <v>No Confirmation</v>
      </c>
      <c r="M23" t="str">
        <f t="shared" si="2"/>
        <v>No Trend</v>
      </c>
      <c r="N23">
        <v>39.604960519683708</v>
      </c>
      <c r="O23" t="str">
        <f t="shared" si="3"/>
        <v>DOWN</v>
      </c>
      <c r="P23" t="str">
        <f t="shared" si="4"/>
        <v>No Trend + Momentum</v>
      </c>
      <c r="Q23">
        <f t="shared" si="5"/>
        <v>2.4499999999999886</v>
      </c>
      <c r="R23">
        <f t="shared" si="6"/>
        <v>5.1499999999999773</v>
      </c>
      <c r="S23">
        <f t="shared" si="7"/>
        <v>0.47572815533980572</v>
      </c>
      <c r="T23" t="str">
        <f t="shared" si="8"/>
        <v>No Indication</v>
      </c>
      <c r="U23" t="str">
        <f t="shared" si="9"/>
        <v>No T+M+I</v>
      </c>
      <c r="V23">
        <v>154.59937171615925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150</v>
      </c>
      <c r="D24">
        <v>152.1</v>
      </c>
      <c r="E24">
        <v>148.5</v>
      </c>
      <c r="F24">
        <v>151</v>
      </c>
      <c r="G24">
        <f>_xll.TA_TYPPRICE(D24,E24,F24)</f>
        <v>150.53333333333333</v>
      </c>
      <c r="H24">
        <v>150.33183618121677</v>
      </c>
      <c r="I24" t="str">
        <f t="shared" si="0"/>
        <v>UP</v>
      </c>
      <c r="J24">
        <v>155.15461581781776</v>
      </c>
      <c r="K24">
        <v>148.28394575285526</v>
      </c>
      <c r="L24" t="str">
        <f t="shared" si="1"/>
        <v>No Confirmation</v>
      </c>
      <c r="M24" t="str">
        <f t="shared" si="2"/>
        <v>No Trend</v>
      </c>
      <c r="N24">
        <v>44.532479443539998</v>
      </c>
      <c r="O24" t="str">
        <f t="shared" si="3"/>
        <v>No Momentum</v>
      </c>
      <c r="P24" t="str">
        <f t="shared" si="4"/>
        <v>No Trend + Momentum</v>
      </c>
      <c r="Q24">
        <f t="shared" si="5"/>
        <v>2.5</v>
      </c>
      <c r="R24">
        <f t="shared" si="6"/>
        <v>3.5999999999999943</v>
      </c>
      <c r="S24">
        <f t="shared" si="7"/>
        <v>0.69444444444444553</v>
      </c>
      <c r="T24" t="str">
        <f t="shared" si="8"/>
        <v>No Indication</v>
      </c>
      <c r="U24" t="str">
        <f t="shared" si="9"/>
        <v>No T+M+I</v>
      </c>
      <c r="V24">
        <v>154.04562222136553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152.65</v>
      </c>
      <c r="D25">
        <v>156.9</v>
      </c>
      <c r="E25">
        <v>151.19999999999999</v>
      </c>
      <c r="F25">
        <v>156</v>
      </c>
      <c r="G25">
        <f>_xll.TA_TYPPRICE(D25,E25,F25)</f>
        <v>154.70000000000002</v>
      </c>
      <c r="H25">
        <v>152.51591809060841</v>
      </c>
      <c r="I25" t="str">
        <f t="shared" si="0"/>
        <v>UP</v>
      </c>
      <c r="J25">
        <v>155.54247896941382</v>
      </c>
      <c r="K25">
        <v>148.93195780777631</v>
      </c>
      <c r="L25" t="str">
        <f t="shared" si="1"/>
        <v>UP</v>
      </c>
      <c r="M25" t="str">
        <f t="shared" si="2"/>
        <v>UP</v>
      </c>
      <c r="N25">
        <v>63.264739334145858</v>
      </c>
      <c r="O25" t="str">
        <f t="shared" si="3"/>
        <v>UP</v>
      </c>
      <c r="P25" t="str">
        <f t="shared" si="4"/>
        <v>UP</v>
      </c>
      <c r="Q25">
        <f t="shared" si="5"/>
        <v>4.8000000000000114</v>
      </c>
      <c r="R25">
        <f t="shared" si="6"/>
        <v>5.7000000000000171</v>
      </c>
      <c r="S25">
        <f t="shared" si="7"/>
        <v>0.84210526315789425</v>
      </c>
      <c r="T25" t="str">
        <f t="shared" si="8"/>
        <v>UP</v>
      </c>
      <c r="U25" t="str">
        <f t="shared" si="9"/>
        <v>UP</v>
      </c>
      <c r="V25">
        <v>154.34629572577083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156.5</v>
      </c>
      <c r="D26">
        <v>156.5</v>
      </c>
      <c r="E26">
        <v>153.1</v>
      </c>
      <c r="F26">
        <v>154</v>
      </c>
      <c r="G26">
        <f>_xll.TA_TYPPRICE(D26,E26,F26)</f>
        <v>154.53333333333333</v>
      </c>
      <c r="H26">
        <v>153.52462571197088</v>
      </c>
      <c r="I26" t="str">
        <f t="shared" si="0"/>
        <v>UP</v>
      </c>
      <c r="J26">
        <v>155.75526142065519</v>
      </c>
      <c r="K26">
        <v>149.85818940604824</v>
      </c>
      <c r="L26" t="str">
        <f t="shared" si="1"/>
        <v>No Confirmation</v>
      </c>
      <c r="M26" t="str">
        <f t="shared" si="2"/>
        <v>No Trend</v>
      </c>
      <c r="N26">
        <v>54.12526060707318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3.4000000000000057</v>
      </c>
      <c r="S26">
        <f t="shared" si="7"/>
        <v>0.2647058823529424</v>
      </c>
      <c r="T26" t="str">
        <f t="shared" si="8"/>
        <v>No Indication</v>
      </c>
      <c r="U26" t="str">
        <f t="shared" si="9"/>
        <v>No T+M+I</v>
      </c>
      <c r="V26">
        <v>154.29301946026763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154.65</v>
      </c>
      <c r="D27">
        <v>155.19999999999999</v>
      </c>
      <c r="E27">
        <v>150.25</v>
      </c>
      <c r="F27">
        <v>152</v>
      </c>
      <c r="G27">
        <f>_xll.TA_TYPPRICE(D27,E27,F27)</f>
        <v>152.48333333333332</v>
      </c>
      <c r="H27">
        <v>153.00397952265212</v>
      </c>
      <c r="I27" t="str">
        <f t="shared" si="0"/>
        <v>DOWN</v>
      </c>
      <c r="J27">
        <v>155.63186999384291</v>
      </c>
      <c r="K27">
        <v>149.94525842692642</v>
      </c>
      <c r="L27" t="str">
        <f t="shared" si="1"/>
        <v>No Confirmation</v>
      </c>
      <c r="M27" t="str">
        <f t="shared" si="2"/>
        <v>No Trend</v>
      </c>
      <c r="N27">
        <v>45.846329191786538</v>
      </c>
      <c r="O27" t="str">
        <f t="shared" si="3"/>
        <v>No Momentum</v>
      </c>
      <c r="P27" t="str">
        <f t="shared" si="4"/>
        <v>No Trend + Momentum</v>
      </c>
      <c r="Q27">
        <f t="shared" si="5"/>
        <v>1.75</v>
      </c>
      <c r="R27">
        <f t="shared" si="6"/>
        <v>4.9499999999999886</v>
      </c>
      <c r="S27">
        <f t="shared" si="7"/>
        <v>0.35353535353535437</v>
      </c>
      <c r="T27" t="str">
        <f t="shared" si="8"/>
        <v>No Indication</v>
      </c>
      <c r="U27" t="str">
        <f t="shared" si="9"/>
        <v>No T+M+I</v>
      </c>
      <c r="V27">
        <v>153.94024723561108</v>
      </c>
      <c r="W27">
        <v>160.76923076923077</v>
      </c>
      <c r="X27">
        <f t="shared" si="10"/>
        <v>-6.8289835336196916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151.5</v>
      </c>
      <c r="D28">
        <v>158.5</v>
      </c>
      <c r="E28">
        <v>151.44999999999999</v>
      </c>
      <c r="F28">
        <v>158</v>
      </c>
      <c r="G28">
        <f>_xll.TA_TYPPRICE(D28,E28,F28)</f>
        <v>155.98333333333332</v>
      </c>
      <c r="H28">
        <v>154.49365642799273</v>
      </c>
      <c r="I28" t="str">
        <f t="shared" si="0"/>
        <v>UP</v>
      </c>
      <c r="J28">
        <v>156.26923221743337</v>
      </c>
      <c r="K28">
        <v>150.27964544316498</v>
      </c>
      <c r="L28" t="str">
        <f t="shared" si="1"/>
        <v>UP</v>
      </c>
      <c r="M28" t="str">
        <f t="shared" si="2"/>
        <v>UP</v>
      </c>
      <c r="N28">
        <v>65.586023126099604</v>
      </c>
      <c r="O28" t="str">
        <f t="shared" si="3"/>
        <v>UP</v>
      </c>
      <c r="P28" t="str">
        <f t="shared" si="4"/>
        <v>UP</v>
      </c>
      <c r="Q28">
        <f t="shared" si="5"/>
        <v>6.5500000000000114</v>
      </c>
      <c r="R28">
        <f t="shared" si="6"/>
        <v>7.0500000000000114</v>
      </c>
      <c r="S28">
        <f t="shared" si="7"/>
        <v>0.92907801418439728</v>
      </c>
      <c r="T28" t="str">
        <f t="shared" si="8"/>
        <v>UP</v>
      </c>
      <c r="U28" t="str">
        <f t="shared" si="9"/>
        <v>UP</v>
      </c>
      <c r="V28">
        <v>154.56482458397861</v>
      </c>
      <c r="W28">
        <v>160.56410256410257</v>
      </c>
      <c r="X28">
        <f t="shared" si="10"/>
        <v>-5.9992779801239635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159.44999999999999</v>
      </c>
      <c r="D29">
        <v>159.5</v>
      </c>
      <c r="E29">
        <v>151</v>
      </c>
      <c r="F29">
        <v>151</v>
      </c>
      <c r="G29">
        <f>_xll.TA_TYPPRICE(D29,E29,F29)</f>
        <v>153.83333333333334</v>
      </c>
      <c r="H29">
        <v>154.16349488066305</v>
      </c>
      <c r="I29" t="str">
        <f t="shared" si="0"/>
        <v>DOWN</v>
      </c>
      <c r="J29">
        <v>156.98718061355927</v>
      </c>
      <c r="K29">
        <v>150.43972423357278</v>
      </c>
      <c r="L29" t="str">
        <f t="shared" si="1"/>
        <v>No Confirmation</v>
      </c>
      <c r="M29" t="str">
        <f t="shared" si="2"/>
        <v>No Trend</v>
      </c>
      <c r="N29">
        <v>42.822436493184227</v>
      </c>
      <c r="O29" t="str">
        <f t="shared" si="3"/>
        <v>No Momentum</v>
      </c>
      <c r="P29" t="str">
        <f t="shared" si="4"/>
        <v>No Trend + Momentum</v>
      </c>
      <c r="Q29">
        <f t="shared" si="5"/>
        <v>0</v>
      </c>
      <c r="R29">
        <f t="shared" si="6"/>
        <v>8.5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154.01639003259729</v>
      </c>
      <c r="W29">
        <v>159.85565052231721</v>
      </c>
      <c r="X29">
        <f t="shared" si="10"/>
        <v>-5.8392604897199192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150.9</v>
      </c>
      <c r="D30">
        <v>153.25</v>
      </c>
      <c r="E30">
        <v>149.25</v>
      </c>
      <c r="F30">
        <v>152</v>
      </c>
      <c r="G30">
        <f>_xll.TA_TYPPRICE(D30,E30,F30)</f>
        <v>151.5</v>
      </c>
      <c r="H30">
        <v>152.83174744033153</v>
      </c>
      <c r="I30" t="str">
        <f t="shared" si="0"/>
        <v>DOWN</v>
      </c>
      <c r="J30">
        <v>156.15669603276834</v>
      </c>
      <c r="K30">
        <v>150.17534107055661</v>
      </c>
      <c r="L30" t="str">
        <f t="shared" si="1"/>
        <v>No Confirmation</v>
      </c>
      <c r="M30" t="str">
        <f t="shared" si="2"/>
        <v>No Trend</v>
      </c>
      <c r="N30">
        <v>46.159398549875966</v>
      </c>
      <c r="O30" t="str">
        <f t="shared" si="3"/>
        <v>No Momentum</v>
      </c>
      <c r="P30" t="str">
        <f t="shared" si="4"/>
        <v>No Trend + Momentum</v>
      </c>
      <c r="Q30">
        <f t="shared" si="5"/>
        <v>2.75</v>
      </c>
      <c r="R30">
        <f t="shared" si="6"/>
        <v>4</v>
      </c>
      <c r="S30">
        <f t="shared" si="7"/>
        <v>0.6875</v>
      </c>
      <c r="T30" t="str">
        <f t="shared" si="8"/>
        <v>No Indication</v>
      </c>
      <c r="U30" t="str">
        <f t="shared" si="9"/>
        <v>No T+M+I</v>
      </c>
      <c r="V30">
        <v>153.70617618142848</v>
      </c>
      <c r="W30">
        <v>159.27375048362705</v>
      </c>
      <c r="X30">
        <f t="shared" si="10"/>
        <v>-5.5675743021985795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150.69999999999999</v>
      </c>
      <c r="D31">
        <v>152.35</v>
      </c>
      <c r="E31">
        <v>144.5</v>
      </c>
      <c r="F31">
        <v>146</v>
      </c>
      <c r="G31">
        <f>_xll.TA_TYPPRICE(D31,E31,F31)</f>
        <v>147.61666666666667</v>
      </c>
      <c r="H31">
        <v>150.2242070534991</v>
      </c>
      <c r="I31" t="str">
        <f t="shared" si="0"/>
        <v>DOWN</v>
      </c>
      <c r="J31">
        <v>155.31076358104204</v>
      </c>
      <c r="K31">
        <v>148.91415416598846</v>
      </c>
      <c r="L31" t="str">
        <f t="shared" si="1"/>
        <v>DOWN</v>
      </c>
      <c r="M31" t="str">
        <f t="shared" si="2"/>
        <v>DOWN</v>
      </c>
      <c r="N31">
        <v>32.106186237725311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7.8499999999999943</v>
      </c>
      <c r="S31">
        <f t="shared" si="7"/>
        <v>0.19108280254777085</v>
      </c>
      <c r="T31" t="str">
        <f t="shared" si="8"/>
        <v>DOWN</v>
      </c>
      <c r="U31" t="str">
        <f t="shared" si="9"/>
        <v>DOWN</v>
      </c>
      <c r="V31">
        <v>152.52061061505486</v>
      </c>
      <c r="W31">
        <v>158.29050970706209</v>
      </c>
      <c r="X31">
        <f t="shared" si="10"/>
        <v>-5.769899092007222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146.44999999999999</v>
      </c>
      <c r="D32">
        <v>151.5</v>
      </c>
      <c r="E32">
        <v>145.6</v>
      </c>
      <c r="F32">
        <v>149</v>
      </c>
      <c r="G32">
        <f>_xll.TA_TYPPRICE(D32,E32,F32)</f>
        <v>148.70000000000002</v>
      </c>
      <c r="H32">
        <v>149.46210352674956</v>
      </c>
      <c r="I32" t="str">
        <f t="shared" si="0"/>
        <v>DOWN</v>
      </c>
      <c r="J32">
        <v>154.46392722969935</v>
      </c>
      <c r="K32">
        <v>148.17767546243547</v>
      </c>
      <c r="L32" t="str">
        <f t="shared" si="1"/>
        <v>No Confirmation</v>
      </c>
      <c r="M32" t="str">
        <f t="shared" si="2"/>
        <v>No Trend</v>
      </c>
      <c r="N32">
        <v>42.959845360392528</v>
      </c>
      <c r="O32" t="str">
        <f t="shared" si="3"/>
        <v>No Momentum</v>
      </c>
      <c r="P32" t="str">
        <f t="shared" si="4"/>
        <v>No Trend + Momentum</v>
      </c>
      <c r="Q32">
        <f t="shared" si="5"/>
        <v>3.4000000000000057</v>
      </c>
      <c r="R32">
        <f t="shared" si="6"/>
        <v>5.9000000000000057</v>
      </c>
      <c r="S32">
        <f t="shared" si="7"/>
        <v>0.57627118644067843</v>
      </c>
      <c r="T32" t="str">
        <f t="shared" si="8"/>
        <v>No Indication</v>
      </c>
      <c r="U32" t="str">
        <f t="shared" si="9"/>
        <v>No T+M+I</v>
      </c>
      <c r="V32">
        <v>151.97897821273872</v>
      </c>
      <c r="W32">
        <v>157.60232380283526</v>
      </c>
      <c r="X32">
        <f t="shared" si="10"/>
        <v>-5.6233455900965339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150</v>
      </c>
      <c r="D33">
        <v>151.4</v>
      </c>
      <c r="E33">
        <v>147.30000000000001</v>
      </c>
      <c r="F33">
        <v>149</v>
      </c>
      <c r="G33">
        <f>_xll.TA_TYPPRICE(D33,E33,F33)</f>
        <v>149.23333333333335</v>
      </c>
      <c r="H33">
        <v>149.34771843004145</v>
      </c>
      <c r="I33" t="str">
        <f t="shared" si="0"/>
        <v>DOWN</v>
      </c>
      <c r="J33">
        <v>153.78305451198838</v>
      </c>
      <c r="K33">
        <v>147.98263647078315</v>
      </c>
      <c r="L33" t="str">
        <f t="shared" si="1"/>
        <v>No Confirmation</v>
      </c>
      <c r="M33" t="str">
        <f t="shared" si="2"/>
        <v>No Trend</v>
      </c>
      <c r="N33">
        <v>42.959845360392528</v>
      </c>
      <c r="O33" t="str">
        <f t="shared" si="3"/>
        <v>No Momentum</v>
      </c>
      <c r="P33" t="str">
        <f t="shared" si="4"/>
        <v>No Trend + Momentum</v>
      </c>
      <c r="Q33">
        <f t="shared" si="5"/>
        <v>1.6999999999999886</v>
      </c>
      <c r="R33">
        <f t="shared" si="6"/>
        <v>4.0999999999999943</v>
      </c>
      <c r="S33">
        <f t="shared" si="7"/>
        <v>0.41463414634146123</v>
      </c>
      <c r="T33" t="str">
        <f t="shared" si="8"/>
        <v>No Indication</v>
      </c>
      <c r="U33" t="str">
        <f t="shared" si="9"/>
        <v>No T+M+I</v>
      </c>
      <c r="V33">
        <v>151.52067387231739</v>
      </c>
      <c r="W33">
        <v>156.96511463225488</v>
      </c>
      <c r="X33">
        <f t="shared" si="10"/>
        <v>-5.4444407599374927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149.05000000000001</v>
      </c>
      <c r="D34">
        <v>153.30000000000001</v>
      </c>
      <c r="E34">
        <v>147.69999999999999</v>
      </c>
      <c r="F34">
        <v>151</v>
      </c>
      <c r="G34">
        <f>_xll.TA_TYPPRICE(D34,E34,F34)</f>
        <v>150.66666666666666</v>
      </c>
      <c r="H34">
        <v>150.00719254835406</v>
      </c>
      <c r="I34" t="str">
        <f t="shared" si="0"/>
        <v>UP</v>
      </c>
      <c r="J34">
        <v>153.67570906487987</v>
      </c>
      <c r="K34">
        <v>147.91982836616467</v>
      </c>
      <c r="L34" t="str">
        <f t="shared" si="1"/>
        <v>No Confirmation</v>
      </c>
      <c r="M34" t="str">
        <f t="shared" si="2"/>
        <v>No Trend</v>
      </c>
      <c r="N34">
        <v>51.102425747094692</v>
      </c>
      <c r="O34" t="str">
        <f t="shared" si="3"/>
        <v>No Momentum</v>
      </c>
      <c r="P34" t="str">
        <f t="shared" si="4"/>
        <v>No Trend + Momentum</v>
      </c>
      <c r="Q34">
        <f t="shared" si="5"/>
        <v>3.3000000000000114</v>
      </c>
      <c r="R34">
        <f t="shared" si="6"/>
        <v>5.6000000000000227</v>
      </c>
      <c r="S34">
        <f t="shared" si="7"/>
        <v>0.58928571428571397</v>
      </c>
      <c r="T34" t="str">
        <f t="shared" si="8"/>
        <v>No Indication</v>
      </c>
      <c r="U34" t="str">
        <f t="shared" si="9"/>
        <v>No T+M+I</v>
      </c>
      <c r="V34">
        <v>151.44057019965317</v>
      </c>
      <c r="W34">
        <v>156.52325428912488</v>
      </c>
      <c r="X34">
        <f t="shared" si="10"/>
        <v>-5.0826840894717122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151</v>
      </c>
      <c r="D35">
        <v>152.4</v>
      </c>
      <c r="E35">
        <v>148.19999999999999</v>
      </c>
      <c r="F35">
        <v>149</v>
      </c>
      <c r="G35">
        <f>_xll.TA_TYPPRICE(D35,E35,F35)</f>
        <v>149.86666666666667</v>
      </c>
      <c r="H35">
        <v>149.93692960751036</v>
      </c>
      <c r="I35" t="str">
        <f t="shared" si="0"/>
        <v>DOWN</v>
      </c>
      <c r="J35">
        <v>153.39221816157323</v>
      </c>
      <c r="K35">
        <v>147.98208872923919</v>
      </c>
      <c r="L35" t="str">
        <f t="shared" si="1"/>
        <v>No Confirmation</v>
      </c>
      <c r="M35" t="str">
        <f t="shared" si="2"/>
        <v>No Trend</v>
      </c>
      <c r="N35">
        <v>43.364482478455315</v>
      </c>
      <c r="O35" t="str">
        <f t="shared" si="3"/>
        <v>No Momentum</v>
      </c>
      <c r="P35" t="str">
        <f t="shared" si="4"/>
        <v>No Trend + Momentum</v>
      </c>
      <c r="Q35">
        <f t="shared" si="5"/>
        <v>0.80000000000001137</v>
      </c>
      <c r="R35">
        <f t="shared" si="6"/>
        <v>4.2000000000000171</v>
      </c>
      <c r="S35">
        <f t="shared" si="7"/>
        <v>0.19047619047619241</v>
      </c>
      <c r="T35" t="str">
        <f t="shared" si="8"/>
        <v>DOWN</v>
      </c>
      <c r="U35" t="str">
        <f t="shared" si="9"/>
        <v>No T+M+I</v>
      </c>
      <c r="V35">
        <v>151.06509786124499</v>
      </c>
      <c r="W35">
        <v>155.96597619363413</v>
      </c>
      <c r="X35">
        <f t="shared" si="10"/>
        <v>-4.9008783323891407</v>
      </c>
      <c r="Y35">
        <v>-5.6729271299515842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150.5</v>
      </c>
      <c r="D36">
        <v>152.85</v>
      </c>
      <c r="E36">
        <v>148.1</v>
      </c>
      <c r="F36">
        <v>148</v>
      </c>
      <c r="G36">
        <f>_xll.TA_TYPPRICE(D36,E36,F36)</f>
        <v>149.65</v>
      </c>
      <c r="H36">
        <v>149.79346480375517</v>
      </c>
      <c r="I36" t="str">
        <f t="shared" si="0"/>
        <v>DOWN</v>
      </c>
      <c r="J36">
        <v>153.27172523677916</v>
      </c>
      <c r="K36">
        <v>148.0082912338527</v>
      </c>
      <c r="L36" t="str">
        <f t="shared" si="1"/>
        <v>DOWN</v>
      </c>
      <c r="M36" t="str">
        <f t="shared" si="2"/>
        <v>DOWN</v>
      </c>
      <c r="N36">
        <v>39.615375604916714</v>
      </c>
      <c r="O36" t="str">
        <f t="shared" si="3"/>
        <v>DOWN</v>
      </c>
      <c r="P36" t="str">
        <f t="shared" si="4"/>
        <v>DOWN</v>
      </c>
      <c r="Q36">
        <f t="shared" si="5"/>
        <v>-9.9999999999994316E-2</v>
      </c>
      <c r="R36">
        <f t="shared" si="6"/>
        <v>4.75</v>
      </c>
      <c r="S36">
        <f t="shared" si="7"/>
        <v>-2.1052631578946171E-2</v>
      </c>
      <c r="T36" t="str">
        <f t="shared" si="8"/>
        <v>DOWN</v>
      </c>
      <c r="U36" t="str">
        <f t="shared" si="9"/>
        <v>DOWN</v>
      </c>
      <c r="V36">
        <v>150.59354434413038</v>
      </c>
      <c r="W36">
        <v>155.37590388299458</v>
      </c>
      <c r="X36">
        <f t="shared" si="10"/>
        <v>-4.7823595388641991</v>
      </c>
      <c r="Y36">
        <v>-5.4948136117341075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149.1</v>
      </c>
      <c r="D37">
        <v>150.5</v>
      </c>
      <c r="E37">
        <v>147.25</v>
      </c>
      <c r="F37">
        <v>148</v>
      </c>
      <c r="G37">
        <f>_xll.TA_TYPPRICE(D37,E37,F37)</f>
        <v>148.58333333333334</v>
      </c>
      <c r="H37">
        <v>149.18839906854424</v>
      </c>
      <c r="I37" t="str">
        <f t="shared" si="0"/>
        <v>DOWN</v>
      </c>
      <c r="J37">
        <v>152.65578629527269</v>
      </c>
      <c r="K37">
        <v>147.83978207077433</v>
      </c>
      <c r="L37" t="str">
        <f t="shared" si="1"/>
        <v>No Confirmation</v>
      </c>
      <c r="M37" t="str">
        <f t="shared" si="2"/>
        <v>No Trend</v>
      </c>
      <c r="N37">
        <v>39.615375604916707</v>
      </c>
      <c r="O37" t="str">
        <f t="shared" si="3"/>
        <v>DOWN</v>
      </c>
      <c r="P37" t="str">
        <f t="shared" si="4"/>
        <v>No Trend + Momentum</v>
      </c>
      <c r="Q37">
        <f t="shared" si="5"/>
        <v>0.75</v>
      </c>
      <c r="R37">
        <f t="shared" si="6"/>
        <v>3.25</v>
      </c>
      <c r="S37">
        <f t="shared" si="7"/>
        <v>0.23076923076923078</v>
      </c>
      <c r="T37" t="str">
        <f t="shared" si="8"/>
        <v>No Indication</v>
      </c>
      <c r="U37" t="str">
        <f t="shared" si="9"/>
        <v>No T+M+I</v>
      </c>
      <c r="V37">
        <v>150.19453752195648</v>
      </c>
      <c r="W37">
        <v>154.8295406324024</v>
      </c>
      <c r="X37">
        <f t="shared" si="10"/>
        <v>-4.6350031104459219</v>
      </c>
      <c r="Y37">
        <v>-5.3228515114764701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148</v>
      </c>
      <c r="D38">
        <v>150.65</v>
      </c>
      <c r="E38">
        <v>147.25</v>
      </c>
      <c r="F38">
        <v>149</v>
      </c>
      <c r="G38">
        <f>_xll.TA_TYPPRICE(D38,E38,F38)</f>
        <v>148.96666666666667</v>
      </c>
      <c r="H38">
        <v>149.07753286760544</v>
      </c>
      <c r="I38" t="str">
        <f t="shared" si="0"/>
        <v>DOWN</v>
      </c>
      <c r="J38">
        <v>152.2100560074343</v>
      </c>
      <c r="K38">
        <v>147.70871938838005</v>
      </c>
      <c r="L38" t="str">
        <f t="shared" si="1"/>
        <v>No Confirmation</v>
      </c>
      <c r="M38" t="str">
        <f t="shared" si="2"/>
        <v>No Trend</v>
      </c>
      <c r="N38">
        <v>46.801767286002075</v>
      </c>
      <c r="O38" t="str">
        <f t="shared" si="3"/>
        <v>No Momentum</v>
      </c>
      <c r="P38" t="str">
        <f t="shared" si="4"/>
        <v>No Trend + Momentum</v>
      </c>
      <c r="Q38">
        <f t="shared" si="5"/>
        <v>1.75</v>
      </c>
      <c r="R38">
        <f t="shared" si="6"/>
        <v>3.4000000000000057</v>
      </c>
      <c r="S38">
        <f t="shared" si="7"/>
        <v>0.51470588235294035</v>
      </c>
      <c r="T38" t="str">
        <f t="shared" si="8"/>
        <v>No Indication</v>
      </c>
      <c r="U38" t="str">
        <f t="shared" si="9"/>
        <v>No T+M+I</v>
      </c>
      <c r="V38">
        <v>150.01076251857856</v>
      </c>
      <c r="W38">
        <v>154.39772280777999</v>
      </c>
      <c r="X38">
        <f t="shared" si="10"/>
        <v>-4.3869602892014257</v>
      </c>
      <c r="Y38">
        <v>-5.1356732670214615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149</v>
      </c>
      <c r="D39">
        <v>151.35</v>
      </c>
      <c r="E39">
        <v>145.80000000000001</v>
      </c>
      <c r="F39">
        <v>148</v>
      </c>
      <c r="G39">
        <f>_xll.TA_TYPPRICE(D39,E39,F39)</f>
        <v>148.38333333333333</v>
      </c>
      <c r="H39">
        <v>148.73043310046938</v>
      </c>
      <c r="I39" t="str">
        <f t="shared" si="0"/>
        <v>DOWN</v>
      </c>
      <c r="J39">
        <v>152.01893245022669</v>
      </c>
      <c r="K39">
        <v>147.28455952429559</v>
      </c>
      <c r="L39" t="str">
        <f t="shared" si="1"/>
        <v>No Confirmation</v>
      </c>
      <c r="M39" t="str">
        <f t="shared" si="2"/>
        <v>No Trend</v>
      </c>
      <c r="N39">
        <v>40.74101696414656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5.5499999999999829</v>
      </c>
      <c r="S39">
        <f t="shared" si="7"/>
        <v>0.39639639639639557</v>
      </c>
      <c r="T39" t="str">
        <f t="shared" si="8"/>
        <v>No Indication</v>
      </c>
      <c r="U39" t="str">
        <f t="shared" si="9"/>
        <v>No T+M+I</v>
      </c>
      <c r="V39">
        <v>149.70141443879723</v>
      </c>
      <c r="W39">
        <v>153.92381741461111</v>
      </c>
      <c r="X39">
        <f t="shared" si="10"/>
        <v>-4.2224029758138784</v>
      </c>
      <c r="Y39">
        <v>-4.9530192087799447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147.65</v>
      </c>
      <c r="D40">
        <v>149</v>
      </c>
      <c r="E40">
        <v>142.5</v>
      </c>
      <c r="F40">
        <v>144</v>
      </c>
      <c r="G40">
        <f>_xll.TA_TYPPRICE(D40,E40,F40)</f>
        <v>145.16666666666666</v>
      </c>
      <c r="H40">
        <v>146.94854988356803</v>
      </c>
      <c r="I40" t="str">
        <f t="shared" si="0"/>
        <v>DOWN</v>
      </c>
      <c r="J40">
        <v>151.34805857239854</v>
      </c>
      <c r="K40">
        <v>146.22132407445213</v>
      </c>
      <c r="L40" t="str">
        <f t="shared" si="1"/>
        <v>DOWN</v>
      </c>
      <c r="M40" t="str">
        <f t="shared" si="2"/>
        <v>DOWN</v>
      </c>
      <c r="N40">
        <v>24.729119552916714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6.5</v>
      </c>
      <c r="S40">
        <f t="shared" si="7"/>
        <v>0.23076923076923078</v>
      </c>
      <c r="T40" t="str">
        <f t="shared" si="8"/>
        <v>No Indication</v>
      </c>
      <c r="U40" t="str">
        <f t="shared" si="9"/>
        <v>No T+M+I</v>
      </c>
      <c r="V40">
        <v>148.82427375590535</v>
      </c>
      <c r="W40">
        <v>153.18871982834361</v>
      </c>
      <c r="X40">
        <f t="shared" si="10"/>
        <v>-4.3644460724382554</v>
      </c>
      <c r="Y40">
        <v>-4.8353045815116067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144.55000000000001</v>
      </c>
      <c r="D41">
        <v>144.75</v>
      </c>
      <c r="E41">
        <v>137.25</v>
      </c>
      <c r="F41">
        <v>138</v>
      </c>
      <c r="G41">
        <f>_xll.TA_TYPPRICE(D41,E41,F41)</f>
        <v>140</v>
      </c>
      <c r="H41">
        <v>143.47427494178402</v>
      </c>
      <c r="I41" t="str">
        <f t="shared" si="0"/>
        <v>DOWN</v>
      </c>
      <c r="J41">
        <v>149.88182333408776</v>
      </c>
      <c r="K41">
        <v>144.22769650235165</v>
      </c>
      <c r="L41" t="str">
        <f t="shared" si="1"/>
        <v>DOWN</v>
      </c>
      <c r="M41" t="str">
        <f t="shared" si="2"/>
        <v>DOWN</v>
      </c>
      <c r="N41">
        <v>14.237452589508923</v>
      </c>
      <c r="O41" t="str">
        <f t="shared" si="3"/>
        <v>DOWN</v>
      </c>
      <c r="P41" t="str">
        <f t="shared" si="4"/>
        <v>DOWN</v>
      </c>
      <c r="Q41">
        <f t="shared" si="5"/>
        <v>0.75</v>
      </c>
      <c r="R41">
        <f t="shared" si="6"/>
        <v>7.5</v>
      </c>
      <c r="S41">
        <f t="shared" si="7"/>
        <v>0.1</v>
      </c>
      <c r="T41" t="str">
        <f t="shared" si="8"/>
        <v>DOWN</v>
      </c>
      <c r="U41" t="str">
        <f t="shared" si="9"/>
        <v>DOWN</v>
      </c>
      <c r="V41">
        <v>147.15900087038145</v>
      </c>
      <c r="W41">
        <v>152.06362947068854</v>
      </c>
      <c r="X41">
        <f t="shared" si="10"/>
        <v>-4.9046286003070918</v>
      </c>
      <c r="Y41">
        <v>-4.8491693852707041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143.9</v>
      </c>
      <c r="AE41">
        <f t="shared" si="16"/>
        <v>141.9</v>
      </c>
      <c r="AF41">
        <f t="shared" si="17"/>
        <v>141</v>
      </c>
      <c r="AG41">
        <f t="shared" si="18"/>
        <v>140.1</v>
      </c>
      <c r="AH41">
        <f t="shared" si="19"/>
        <v>140.1</v>
      </c>
    </row>
    <row r="42" spans="1:34" x14ac:dyDescent="0.25">
      <c r="A42" t="s">
        <v>5</v>
      </c>
      <c r="B42" s="1">
        <v>42914</v>
      </c>
      <c r="C42">
        <v>137</v>
      </c>
      <c r="D42">
        <v>142.5</v>
      </c>
      <c r="E42">
        <v>135.25</v>
      </c>
      <c r="F42">
        <v>141</v>
      </c>
      <c r="G42">
        <f>_xll.TA_TYPPRICE(D42,E42,F42)</f>
        <v>139.58333333333334</v>
      </c>
      <c r="H42">
        <v>141.52880413755867</v>
      </c>
      <c r="I42" t="str">
        <f t="shared" si="0"/>
        <v>DOWN</v>
      </c>
      <c r="J42">
        <v>148.24141814873491</v>
      </c>
      <c r="K42">
        <v>142.23265283516238</v>
      </c>
      <c r="L42" t="str">
        <f t="shared" si="1"/>
        <v>DOWN</v>
      </c>
      <c r="M42" t="str">
        <f t="shared" si="2"/>
        <v>DOWN</v>
      </c>
      <c r="N42">
        <v>32.212350575476179</v>
      </c>
      <c r="O42" t="str">
        <f t="shared" si="3"/>
        <v>DOWN</v>
      </c>
      <c r="P42" t="str">
        <f t="shared" si="4"/>
        <v>DOWN</v>
      </c>
      <c r="Q42">
        <f t="shared" si="5"/>
        <v>5.75</v>
      </c>
      <c r="R42">
        <f t="shared" si="6"/>
        <v>7.25</v>
      </c>
      <c r="S42">
        <f t="shared" si="7"/>
        <v>0.7931034482758621</v>
      </c>
      <c r="T42" t="str">
        <f t="shared" si="8"/>
        <v>No Indication</v>
      </c>
      <c r="U42" t="str">
        <f t="shared" si="9"/>
        <v>No T+M+I</v>
      </c>
      <c r="V42">
        <v>146.21146227493816</v>
      </c>
      <c r="W42">
        <v>151.24410136174865</v>
      </c>
      <c r="X42">
        <f t="shared" si="10"/>
        <v>-5.0326390868104909</v>
      </c>
      <c r="Y42">
        <v>-4.8858633255786614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</v>
      </c>
      <c r="D43">
        <v>144.1</v>
      </c>
      <c r="E43">
        <v>138</v>
      </c>
      <c r="F43">
        <v>139</v>
      </c>
      <c r="G43">
        <f>_xll.TA_TYPPRICE(D43,E43,F43)</f>
        <v>140.36666666666667</v>
      </c>
      <c r="H43">
        <v>140.94773540211267</v>
      </c>
      <c r="I43" t="str">
        <f t="shared" si="0"/>
        <v>DOWN</v>
      </c>
      <c r="J43">
        <v>147.3211030045716</v>
      </c>
      <c r="K43">
        <v>141.2920633162374</v>
      </c>
      <c r="L43" t="str">
        <f t="shared" si="1"/>
        <v>DOWN</v>
      </c>
      <c r="M43" t="str">
        <f t="shared" si="2"/>
        <v>DOWN</v>
      </c>
      <c r="N43">
        <v>27.42275729567007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6.0999999999999943</v>
      </c>
      <c r="S43">
        <f t="shared" si="7"/>
        <v>0.16393442622950835</v>
      </c>
      <c r="T43" t="str">
        <f t="shared" si="8"/>
        <v>DOWN</v>
      </c>
      <c r="U43" t="str">
        <f t="shared" si="9"/>
        <v>DOWN</v>
      </c>
      <c r="V43">
        <v>145.1020065403323</v>
      </c>
      <c r="W43">
        <v>150.33713089050801</v>
      </c>
      <c r="X43">
        <f t="shared" si="10"/>
        <v>-5.2351243501757097</v>
      </c>
      <c r="Y43">
        <v>-4.9557155304980709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143.4</v>
      </c>
      <c r="AE43">
        <f t="shared" si="16"/>
        <v>141.75</v>
      </c>
      <c r="AF43">
        <f t="shared" si="17"/>
        <v>141.05000000000001</v>
      </c>
      <c r="AG43">
        <f t="shared" si="18"/>
        <v>140.35</v>
      </c>
      <c r="AH43">
        <f t="shared" si="19"/>
        <v>140.35</v>
      </c>
    </row>
    <row r="44" spans="1:34" x14ac:dyDescent="0.25">
      <c r="A44" t="s">
        <v>5</v>
      </c>
      <c r="B44" s="1">
        <v>42916</v>
      </c>
      <c r="C44">
        <v>137.4</v>
      </c>
      <c r="D44">
        <v>142</v>
      </c>
      <c r="E44">
        <v>137</v>
      </c>
      <c r="F44">
        <v>142</v>
      </c>
      <c r="G44">
        <f>_xll.TA_TYPPRICE(D44,E44,F44)</f>
        <v>140.33333333333334</v>
      </c>
      <c r="H44">
        <v>140.64053436772301</v>
      </c>
      <c r="I44" t="str">
        <f t="shared" si="0"/>
        <v>UP</v>
      </c>
      <c r="J44">
        <v>146.13863567022236</v>
      </c>
      <c r="K44">
        <v>140.33827146818464</v>
      </c>
      <c r="L44" t="str">
        <f t="shared" si="1"/>
        <v>No Confirmation</v>
      </c>
      <c r="M44" t="str">
        <f t="shared" si="2"/>
        <v>No Trend</v>
      </c>
      <c r="N44">
        <v>43.245386802293893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5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144.62477476489656</v>
      </c>
      <c r="W44">
        <v>149.71956563935927</v>
      </c>
      <c r="X44">
        <f t="shared" si="10"/>
        <v>-5.0947908744627171</v>
      </c>
      <c r="Y44">
        <v>-4.983530599291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142</v>
      </c>
      <c r="D45">
        <v>143.15</v>
      </c>
      <c r="E45">
        <v>140.69999999999999</v>
      </c>
      <c r="F45">
        <v>143</v>
      </c>
      <c r="G45">
        <f>_xll.TA_TYPPRICE(D45,E45,F45)</f>
        <v>142.28333333333333</v>
      </c>
      <c r="H45">
        <v>141.46193385052817</v>
      </c>
      <c r="I45" t="str">
        <f t="shared" si="0"/>
        <v>UP</v>
      </c>
      <c r="J45">
        <v>145.47449441017295</v>
      </c>
      <c r="K45">
        <v>140.41865558636584</v>
      </c>
      <c r="L45" t="str">
        <f t="shared" si="1"/>
        <v>No Confirmation</v>
      </c>
      <c r="M45" t="str">
        <f t="shared" si="2"/>
        <v>No Trend</v>
      </c>
      <c r="N45">
        <v>47.971541283785704</v>
      </c>
      <c r="O45" t="str">
        <f t="shared" si="3"/>
        <v>No Momentum</v>
      </c>
      <c r="P45" t="str">
        <f t="shared" si="4"/>
        <v>No Trend + Momentum</v>
      </c>
      <c r="Q45">
        <f t="shared" si="5"/>
        <v>2.3000000000000114</v>
      </c>
      <c r="R45">
        <f t="shared" si="6"/>
        <v>2.4500000000000171</v>
      </c>
      <c r="S45">
        <f t="shared" si="7"/>
        <v>0.93877551020407979</v>
      </c>
      <c r="T45" t="str">
        <f t="shared" si="8"/>
        <v>UP</v>
      </c>
      <c r="U45" t="str">
        <f t="shared" si="9"/>
        <v>No T+M+I</v>
      </c>
      <c r="V45">
        <v>144.37480941645094</v>
      </c>
      <c r="W45">
        <v>149.22182003644377</v>
      </c>
      <c r="X45">
        <f t="shared" si="10"/>
        <v>-4.8470106199928296</v>
      </c>
      <c r="Y45">
        <v>-4.9562266034313662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142.69999999999999</v>
      </c>
      <c r="D46">
        <v>143.5</v>
      </c>
      <c r="E46">
        <v>139.30000000000001</v>
      </c>
      <c r="F46">
        <v>140</v>
      </c>
      <c r="G46">
        <f>_xll.TA_TYPPRICE(D46,E46,F46)</f>
        <v>140.93333333333334</v>
      </c>
      <c r="H46">
        <v>141.19763359193075</v>
      </c>
      <c r="I46" t="str">
        <f t="shared" si="0"/>
        <v>DOWN</v>
      </c>
      <c r="J46">
        <v>145.03571787457895</v>
      </c>
      <c r="K46">
        <v>140.17006545606233</v>
      </c>
      <c r="L46" t="str">
        <f t="shared" si="1"/>
        <v>DOWN</v>
      </c>
      <c r="M46" t="str">
        <f t="shared" si="2"/>
        <v>DOWN</v>
      </c>
      <c r="N46">
        <v>36.555996548072393</v>
      </c>
      <c r="O46" t="str">
        <f t="shared" si="3"/>
        <v>DOWN</v>
      </c>
      <c r="P46" t="str">
        <f t="shared" si="4"/>
        <v>DOWN</v>
      </c>
      <c r="Q46">
        <f t="shared" si="5"/>
        <v>0.69999999999998863</v>
      </c>
      <c r="R46">
        <f t="shared" si="6"/>
        <v>4.1999999999999886</v>
      </c>
      <c r="S46">
        <f t="shared" si="7"/>
        <v>0.16666666666666441</v>
      </c>
      <c r="T46" t="str">
        <f t="shared" si="8"/>
        <v>DOWN</v>
      </c>
      <c r="U46" t="str">
        <f t="shared" si="9"/>
        <v>DOWN</v>
      </c>
      <c r="V46">
        <v>143.70176181392003</v>
      </c>
      <c r="W46">
        <v>148.53872225596646</v>
      </c>
      <c r="X46">
        <f t="shared" si="10"/>
        <v>-4.8369604420464327</v>
      </c>
      <c r="Y46">
        <v>-4.9323733711543793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140</v>
      </c>
      <c r="D47">
        <v>142.55000000000001</v>
      </c>
      <c r="E47">
        <v>139</v>
      </c>
      <c r="F47">
        <v>142</v>
      </c>
      <c r="G47">
        <f>_xll.TA_TYPPRICE(D47,E47,F47)</f>
        <v>141.18333333333334</v>
      </c>
      <c r="H47">
        <v>141.19048346263205</v>
      </c>
      <c r="I47" t="str">
        <f t="shared" si="0"/>
        <v>UP</v>
      </c>
      <c r="J47">
        <v>144.48333612467252</v>
      </c>
      <c r="K47">
        <v>139.91005091027071</v>
      </c>
      <c r="L47" t="str">
        <f t="shared" si="1"/>
        <v>No Confirmation</v>
      </c>
      <c r="M47" t="str">
        <f t="shared" si="2"/>
        <v>No Trend</v>
      </c>
      <c r="N47">
        <v>47.055173423474002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3.5500000000000114</v>
      </c>
      <c r="S47">
        <f t="shared" si="7"/>
        <v>0.84507042253520859</v>
      </c>
      <c r="T47" t="str">
        <f t="shared" si="8"/>
        <v>UP</v>
      </c>
      <c r="U47" t="str">
        <f t="shared" si="9"/>
        <v>No T+M+I</v>
      </c>
      <c r="V47">
        <v>143.43995230408618</v>
      </c>
      <c r="W47">
        <v>148.0543724592282</v>
      </c>
      <c r="X47">
        <f t="shared" si="10"/>
        <v>-4.6144201551420281</v>
      </c>
      <c r="Y47">
        <v>-4.8687827279519089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142.19999999999999</v>
      </c>
      <c r="D48">
        <v>147.30000000000001</v>
      </c>
      <c r="E48">
        <v>142.19999999999999</v>
      </c>
      <c r="F48">
        <v>145</v>
      </c>
      <c r="G48">
        <f>_xll.TA_TYPPRICE(D48,E48,F48)</f>
        <v>144.83333333333334</v>
      </c>
      <c r="H48">
        <v>143.01190839798269</v>
      </c>
      <c r="I48" t="str">
        <f t="shared" si="0"/>
        <v>UP</v>
      </c>
      <c r="J48">
        <v>145.10926143030085</v>
      </c>
      <c r="K48">
        <v>140.41892848576612</v>
      </c>
      <c r="L48" t="str">
        <f t="shared" si="1"/>
        <v>No Confirmation</v>
      </c>
      <c r="M48" t="str">
        <f t="shared" si="2"/>
        <v>No Trend</v>
      </c>
      <c r="N48">
        <v>59.5930064646654</v>
      </c>
      <c r="O48" t="str">
        <f t="shared" si="3"/>
        <v>No Momentum</v>
      </c>
      <c r="P48" t="str">
        <f t="shared" si="4"/>
        <v>No Trend + Momentum</v>
      </c>
      <c r="Q48">
        <f t="shared" si="5"/>
        <v>2.8000000000000114</v>
      </c>
      <c r="R48">
        <f t="shared" si="6"/>
        <v>5.1000000000000227</v>
      </c>
      <c r="S48">
        <f t="shared" si="7"/>
        <v>0.54901960784313708</v>
      </c>
      <c r="T48" t="str">
        <f t="shared" si="8"/>
        <v>No Indication</v>
      </c>
      <c r="U48" t="str">
        <f t="shared" si="9"/>
        <v>No T+M+I</v>
      </c>
      <c r="V48">
        <v>143.67995964191908</v>
      </c>
      <c r="W48">
        <v>147.82812264743353</v>
      </c>
      <c r="X48">
        <f t="shared" si="10"/>
        <v>-4.1481630055144478</v>
      </c>
      <c r="Y48">
        <v>-4.7246587834644167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145.5</v>
      </c>
      <c r="D49">
        <v>146.05000000000001</v>
      </c>
      <c r="E49">
        <v>141.5</v>
      </c>
      <c r="F49">
        <v>142</v>
      </c>
      <c r="G49">
        <f>_xll.TA_TYPPRICE(D49,E49,F49)</f>
        <v>143.18333333333334</v>
      </c>
      <c r="H49">
        <v>143.09762086565803</v>
      </c>
      <c r="I49" t="str">
        <f t="shared" si="0"/>
        <v>DOWN</v>
      </c>
      <c r="J49">
        <v>145.31831444578955</v>
      </c>
      <c r="K49">
        <v>140.65916660004032</v>
      </c>
      <c r="L49" t="str">
        <f t="shared" si="1"/>
        <v>No Confirmation</v>
      </c>
      <c r="M49" t="str">
        <f t="shared" si="2"/>
        <v>No Trend</v>
      </c>
      <c r="N49">
        <v>45.981840829493677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4.5500000000000114</v>
      </c>
      <c r="S49">
        <f t="shared" si="7"/>
        <v>0.10989010989010961</v>
      </c>
      <c r="T49" t="str">
        <f t="shared" si="8"/>
        <v>DOWN</v>
      </c>
      <c r="U49" t="str">
        <f t="shared" si="9"/>
        <v>No T+M+I</v>
      </c>
      <c r="V49">
        <v>143.42150431239307</v>
      </c>
      <c r="W49">
        <v>147.39640985873476</v>
      </c>
      <c r="X49">
        <f t="shared" si="10"/>
        <v>-3.974905546341688</v>
      </c>
      <c r="Y49">
        <v>-4.5747081360398711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145.1</v>
      </c>
      <c r="D50">
        <v>152.5</v>
      </c>
      <c r="E50">
        <v>141.80000000000001</v>
      </c>
      <c r="F50">
        <v>150</v>
      </c>
      <c r="G50">
        <f>_xll.TA_TYPPRICE(D50,E50,F50)</f>
        <v>148.1</v>
      </c>
      <c r="H50">
        <v>145.598810432829</v>
      </c>
      <c r="I50" t="str">
        <f t="shared" si="0"/>
        <v>UP</v>
      </c>
      <c r="J50">
        <v>146.91424456894742</v>
      </c>
      <c r="K50">
        <v>140.9126851333647</v>
      </c>
      <c r="L50" t="str">
        <f t="shared" si="1"/>
        <v>UP</v>
      </c>
      <c r="M50" t="str">
        <f t="shared" si="2"/>
        <v>UP</v>
      </c>
      <c r="N50">
        <v>69.331217880295114</v>
      </c>
      <c r="O50" t="str">
        <f t="shared" si="3"/>
        <v>UP</v>
      </c>
      <c r="P50" t="str">
        <f t="shared" si="4"/>
        <v>UP</v>
      </c>
      <c r="Q50">
        <f t="shared" si="5"/>
        <v>8.1999999999999886</v>
      </c>
      <c r="R50">
        <f t="shared" si="6"/>
        <v>10.699999999999989</v>
      </c>
      <c r="S50">
        <f t="shared" si="7"/>
        <v>0.76635514018691564</v>
      </c>
      <c r="T50" t="str">
        <f t="shared" si="8"/>
        <v>No Indication</v>
      </c>
      <c r="U50" t="str">
        <f t="shared" si="9"/>
        <v>No T+M+I</v>
      </c>
      <c r="V50">
        <v>144.43358057202491</v>
      </c>
      <c r="W50">
        <v>147.58926838771737</v>
      </c>
      <c r="X50">
        <f t="shared" si="10"/>
        <v>-3.1556878156924597</v>
      </c>
      <c r="Y50">
        <v>-4.290904071970389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151.9</v>
      </c>
      <c r="D51">
        <v>152.65</v>
      </c>
      <c r="E51">
        <v>145.9</v>
      </c>
      <c r="F51">
        <v>146</v>
      </c>
      <c r="G51">
        <f>_xll.TA_TYPPRICE(D51,E51,F51)</f>
        <v>148.18333333333334</v>
      </c>
      <c r="H51">
        <v>146.89107188308117</v>
      </c>
      <c r="I51" t="str">
        <f t="shared" si="0"/>
        <v>DOWN</v>
      </c>
      <c r="J51">
        <v>148.18885688695912</v>
      </c>
      <c r="K51">
        <v>142.02097732595033</v>
      </c>
      <c r="L51" t="str">
        <f t="shared" si="1"/>
        <v>No Confirmation</v>
      </c>
      <c r="M51" t="str">
        <f t="shared" si="2"/>
        <v>No Trend</v>
      </c>
      <c r="N51">
        <v>54.584780695311252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6.75</v>
      </c>
      <c r="S51">
        <f t="shared" si="7"/>
        <v>1.4814814814813972E-2</v>
      </c>
      <c r="T51" t="str">
        <f t="shared" si="8"/>
        <v>DOWN</v>
      </c>
      <c r="U51" t="str">
        <f t="shared" si="9"/>
        <v>No T+M+I</v>
      </c>
      <c r="V51">
        <v>144.67456817632876</v>
      </c>
      <c r="W51">
        <v>147.47154480344201</v>
      </c>
      <c r="X51">
        <f t="shared" si="10"/>
        <v>-2.7969766271132528</v>
      </c>
      <c r="Y51">
        <v>-3.9921185829989616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146.9</v>
      </c>
      <c r="D52">
        <v>150.5</v>
      </c>
      <c r="E52">
        <v>145.1</v>
      </c>
      <c r="F52">
        <v>150</v>
      </c>
      <c r="G52">
        <f>_xll.TA_TYPPRICE(D52,E52,F52)</f>
        <v>148.53333333333333</v>
      </c>
      <c r="H52">
        <v>147.71220260820724</v>
      </c>
      <c r="I52" t="str">
        <f t="shared" si="0"/>
        <v>UP</v>
      </c>
      <c r="J52">
        <v>148.70244424541264</v>
      </c>
      <c r="K52">
        <v>142.70520458685024</v>
      </c>
      <c r="L52" t="str">
        <f t="shared" si="1"/>
        <v>UP</v>
      </c>
      <c r="M52" t="str">
        <f t="shared" si="2"/>
        <v>UP</v>
      </c>
      <c r="N52">
        <v>64.123296792821762</v>
      </c>
      <c r="O52" t="str">
        <f t="shared" si="3"/>
        <v>UP</v>
      </c>
      <c r="P52" t="str">
        <f t="shared" si="4"/>
        <v>UP</v>
      </c>
      <c r="Q52">
        <f t="shared" si="5"/>
        <v>4.9000000000000057</v>
      </c>
      <c r="R52">
        <f t="shared" si="6"/>
        <v>5.4000000000000057</v>
      </c>
      <c r="S52">
        <f t="shared" si="7"/>
        <v>0.90740740740740755</v>
      </c>
      <c r="T52" t="str">
        <f t="shared" si="8"/>
        <v>UP</v>
      </c>
      <c r="U52" t="str">
        <f t="shared" si="9"/>
        <v>UP</v>
      </c>
      <c r="V52">
        <v>145.49386537997049</v>
      </c>
      <c r="W52">
        <v>147.65883778096483</v>
      </c>
      <c r="X52">
        <f t="shared" si="10"/>
        <v>-2.1649724009943441</v>
      </c>
      <c r="Y52">
        <v>-3.6266893465980381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151</v>
      </c>
      <c r="D53">
        <v>152.1</v>
      </c>
      <c r="E53">
        <v>148.15</v>
      </c>
      <c r="F53">
        <v>149</v>
      </c>
      <c r="G53">
        <f>_xll.TA_TYPPRICE(D53,E53,F53)</f>
        <v>149.75</v>
      </c>
      <c r="H53">
        <v>148.73110130410362</v>
      </c>
      <c r="I53" t="str">
        <f t="shared" si="0"/>
        <v>UP</v>
      </c>
      <c r="J53">
        <v>149.45745663532094</v>
      </c>
      <c r="K53">
        <v>143.91515912310575</v>
      </c>
      <c r="L53" t="str">
        <f t="shared" si="1"/>
        <v>No Confirmation</v>
      </c>
      <c r="M53" t="str">
        <f t="shared" si="2"/>
        <v>No Trend</v>
      </c>
      <c r="N53">
        <v>60.173841852737077</v>
      </c>
      <c r="O53" t="str">
        <f t="shared" si="3"/>
        <v>UP</v>
      </c>
      <c r="P53" t="str">
        <f t="shared" si="4"/>
        <v>No Trend + Momentum</v>
      </c>
      <c r="Q53">
        <f t="shared" si="5"/>
        <v>0.84999999999999432</v>
      </c>
      <c r="R53">
        <f t="shared" si="6"/>
        <v>3.9499999999999886</v>
      </c>
      <c r="S53">
        <f t="shared" si="7"/>
        <v>0.2151898734177207</v>
      </c>
      <c r="T53" t="str">
        <f t="shared" si="8"/>
        <v>No Indication</v>
      </c>
      <c r="U53" t="str">
        <f t="shared" si="9"/>
        <v>No T+M+I</v>
      </c>
      <c r="V53">
        <v>146.03327070612886</v>
      </c>
      <c r="W53">
        <v>147.75818313052298</v>
      </c>
      <c r="X53">
        <f t="shared" si="10"/>
        <v>-1.7249124243941196</v>
      </c>
      <c r="Y53">
        <v>-3.2463339621572542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149.55000000000001</v>
      </c>
      <c r="D54">
        <v>151.4</v>
      </c>
      <c r="E54">
        <v>146.9</v>
      </c>
      <c r="F54">
        <v>149</v>
      </c>
      <c r="G54">
        <f>_xll.TA_TYPPRICE(D54,E54,F54)</f>
        <v>149.1</v>
      </c>
      <c r="H54">
        <v>148.91555065205182</v>
      </c>
      <c r="I54" t="str">
        <f t="shared" si="0"/>
        <v>UP</v>
      </c>
      <c r="J54">
        <v>149.88913293858295</v>
      </c>
      <c r="K54">
        <v>144.57845709574892</v>
      </c>
      <c r="L54" t="str">
        <f t="shared" si="1"/>
        <v>No Confirmation</v>
      </c>
      <c r="M54" t="str">
        <f t="shared" si="2"/>
        <v>No Trend</v>
      </c>
      <c r="N54">
        <v>60.173841852737063</v>
      </c>
      <c r="O54" t="str">
        <f t="shared" si="3"/>
        <v>UP</v>
      </c>
      <c r="P54" t="str">
        <f t="shared" si="4"/>
        <v>No Trend + Momentum</v>
      </c>
      <c r="Q54">
        <f t="shared" si="5"/>
        <v>2.0999999999999943</v>
      </c>
      <c r="R54">
        <f t="shared" si="6"/>
        <v>4.5</v>
      </c>
      <c r="S54">
        <f t="shared" si="7"/>
        <v>0.4666666666666654</v>
      </c>
      <c r="T54" t="str">
        <f t="shared" si="8"/>
        <v>No Indication</v>
      </c>
      <c r="U54" t="str">
        <f t="shared" si="9"/>
        <v>No T+M+I</v>
      </c>
      <c r="V54">
        <v>146.48969059749365</v>
      </c>
      <c r="W54">
        <v>147.85016956529907</v>
      </c>
      <c r="X54">
        <f t="shared" si="10"/>
        <v>-1.3604789678054203</v>
      </c>
      <c r="Y54">
        <v>-2.8691629632868874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149.44999999999999</v>
      </c>
      <c r="D55">
        <v>149.94999999999999</v>
      </c>
      <c r="E55">
        <v>147.30000000000001</v>
      </c>
      <c r="F55">
        <v>149</v>
      </c>
      <c r="G55">
        <f>_xll.TA_TYPPRICE(D55,E55,F55)</f>
        <v>148.75</v>
      </c>
      <c r="H55">
        <v>148.83277532602591</v>
      </c>
      <c r="I55" t="str">
        <f t="shared" si="0"/>
        <v>UP</v>
      </c>
      <c r="J55">
        <v>149.90265895223118</v>
      </c>
      <c r="K55">
        <v>145.18324440780472</v>
      </c>
      <c r="L55" t="str">
        <f t="shared" si="1"/>
        <v>No Confirmation</v>
      </c>
      <c r="M55" t="str">
        <f t="shared" si="2"/>
        <v>No Trend</v>
      </c>
      <c r="N55">
        <v>60.173841852737063</v>
      </c>
      <c r="O55" t="str">
        <f t="shared" si="3"/>
        <v>UP</v>
      </c>
      <c r="P55" t="str">
        <f t="shared" si="4"/>
        <v>No Trend + Momentum</v>
      </c>
      <c r="Q55">
        <f t="shared" si="5"/>
        <v>1.6999999999999886</v>
      </c>
      <c r="R55">
        <f t="shared" si="6"/>
        <v>2.6499999999999773</v>
      </c>
      <c r="S55">
        <f t="shared" si="7"/>
        <v>0.64150943396226534</v>
      </c>
      <c r="T55" t="str">
        <f t="shared" si="8"/>
        <v>No Indication</v>
      </c>
      <c r="U55" t="str">
        <f t="shared" si="9"/>
        <v>No T+M+I</v>
      </c>
      <c r="V55">
        <v>146.87589204403309</v>
      </c>
      <c r="W55">
        <v>147.93534219009172</v>
      </c>
      <c r="X55">
        <f t="shared" si="10"/>
        <v>-1.059450146058623</v>
      </c>
      <c r="Y55">
        <v>-2.5072203998412346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148.6</v>
      </c>
      <c r="D56">
        <v>152</v>
      </c>
      <c r="E56">
        <v>148.1</v>
      </c>
      <c r="F56">
        <v>149</v>
      </c>
      <c r="G56">
        <f>_xll.TA_TYPPRICE(D56,E56,F56)</f>
        <v>149.70000000000002</v>
      </c>
      <c r="H56">
        <v>149.26638766301295</v>
      </c>
      <c r="I56" t="str">
        <f t="shared" si="0"/>
        <v>DOWN</v>
      </c>
      <c r="J56">
        <v>150.36873474062426</v>
      </c>
      <c r="K56">
        <v>145.83141231718145</v>
      </c>
      <c r="L56" t="str">
        <f t="shared" si="1"/>
        <v>No Confirmation</v>
      </c>
      <c r="M56" t="str">
        <f t="shared" si="2"/>
        <v>No Trend</v>
      </c>
      <c r="N56">
        <v>60.173841852737077</v>
      </c>
      <c r="O56" t="str">
        <f t="shared" si="3"/>
        <v>UP</v>
      </c>
      <c r="P56" t="str">
        <f t="shared" si="4"/>
        <v>No Trend + Momentum</v>
      </c>
      <c r="Q56">
        <f t="shared" si="5"/>
        <v>0.90000000000000568</v>
      </c>
      <c r="R56">
        <f t="shared" si="6"/>
        <v>3.9000000000000057</v>
      </c>
      <c r="S56">
        <f t="shared" si="7"/>
        <v>0.23076923076923189</v>
      </c>
      <c r="T56" t="str">
        <f t="shared" si="8"/>
        <v>No Indication</v>
      </c>
      <c r="U56" t="str">
        <f t="shared" si="9"/>
        <v>No T+M+I</v>
      </c>
      <c r="V56">
        <v>147.2026778834126</v>
      </c>
      <c r="W56">
        <v>148.01420573156639</v>
      </c>
      <c r="X56">
        <f t="shared" si="10"/>
        <v>-0.81152784815378709</v>
      </c>
      <c r="Y56">
        <v>-2.1680818895037453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150.4</v>
      </c>
      <c r="D57">
        <v>151</v>
      </c>
      <c r="E57">
        <v>148.19999999999999</v>
      </c>
      <c r="F57">
        <v>149</v>
      </c>
      <c r="G57">
        <f>_xll.TA_TYPPRICE(D57,E57,F57)</f>
        <v>149.4</v>
      </c>
      <c r="H57">
        <v>149.33319383150649</v>
      </c>
      <c r="I57" t="str">
        <f t="shared" si="0"/>
        <v>DOWN</v>
      </c>
      <c r="J57">
        <v>150.50901590937443</v>
      </c>
      <c r="K57">
        <v>146.35776513558557</v>
      </c>
      <c r="L57" t="str">
        <f t="shared" si="1"/>
        <v>No Confirmation</v>
      </c>
      <c r="M57" t="str">
        <f t="shared" si="2"/>
        <v>No Trend</v>
      </c>
      <c r="N57">
        <v>60.173841852737063</v>
      </c>
      <c r="O57" t="str">
        <f t="shared" si="3"/>
        <v>UP</v>
      </c>
      <c r="P57" t="str">
        <f t="shared" si="4"/>
        <v>No Trend + Momentum</v>
      </c>
      <c r="Q57">
        <f t="shared" si="5"/>
        <v>0.80000000000001137</v>
      </c>
      <c r="R57">
        <f t="shared" si="6"/>
        <v>2.8000000000000114</v>
      </c>
      <c r="S57">
        <f t="shared" si="7"/>
        <v>0.28571428571428864</v>
      </c>
      <c r="T57" t="str">
        <f t="shared" si="8"/>
        <v>No Indication</v>
      </c>
      <c r="U57" t="str">
        <f t="shared" si="9"/>
        <v>No T+M+I</v>
      </c>
      <c r="V57">
        <v>147.47918897827219</v>
      </c>
      <c r="W57">
        <v>148.08722752922813</v>
      </c>
      <c r="X57">
        <f t="shared" si="10"/>
        <v>-0.60803855095593917</v>
      </c>
      <c r="Y57">
        <v>-1.856073221794184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149.30000000000001</v>
      </c>
      <c r="D58">
        <v>150.05000000000001</v>
      </c>
      <c r="E58">
        <v>147.25</v>
      </c>
      <c r="F58">
        <v>149</v>
      </c>
      <c r="G58">
        <f>_xll.TA_TYPPRICE(D58,E58,F58)</f>
        <v>148.76666666666668</v>
      </c>
      <c r="H58">
        <v>149.04993024908657</v>
      </c>
      <c r="I58" t="str">
        <f t="shared" si="0"/>
        <v>DOWN</v>
      </c>
      <c r="J58">
        <v>150.40701237395788</v>
      </c>
      <c r="K58">
        <v>146.55603954989988</v>
      </c>
      <c r="L58" t="str">
        <f t="shared" si="1"/>
        <v>No Confirmation</v>
      </c>
      <c r="M58" t="str">
        <f t="shared" si="2"/>
        <v>No Trend</v>
      </c>
      <c r="N58">
        <v>60.173841852737063</v>
      </c>
      <c r="O58" t="str">
        <f t="shared" si="3"/>
        <v>UP</v>
      </c>
      <c r="P58" t="str">
        <f t="shared" si="4"/>
        <v>No Trend + Momentum</v>
      </c>
      <c r="Q58">
        <f t="shared" si="5"/>
        <v>1.75</v>
      </c>
      <c r="R58">
        <f t="shared" si="6"/>
        <v>2.8000000000000114</v>
      </c>
      <c r="S58">
        <f t="shared" si="7"/>
        <v>0.62499999999999745</v>
      </c>
      <c r="T58" t="str">
        <f t="shared" si="8"/>
        <v>No Indication</v>
      </c>
      <c r="U58" t="str">
        <f t="shared" si="9"/>
        <v>No T+M+I</v>
      </c>
      <c r="V58">
        <v>147.71315990469185</v>
      </c>
      <c r="W58">
        <v>148.15484030484086</v>
      </c>
      <c r="X58">
        <f t="shared" si="10"/>
        <v>-0.44168040014901067</v>
      </c>
      <c r="Y58">
        <v>-1.5731946574651494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149.30000000000001</v>
      </c>
      <c r="D59">
        <v>151.19999999999999</v>
      </c>
      <c r="E59">
        <v>148.55000000000001</v>
      </c>
      <c r="F59">
        <v>149</v>
      </c>
      <c r="G59">
        <f>_xll.TA_TYPPRICE(D59,E59,F59)</f>
        <v>149.58333333333334</v>
      </c>
      <c r="H59">
        <v>149.31663179120994</v>
      </c>
      <c r="I59" t="str">
        <f t="shared" si="0"/>
        <v>DOWN</v>
      </c>
      <c r="J59">
        <v>150.58323184641168</v>
      </c>
      <c r="K59">
        <v>146.99914187214435</v>
      </c>
      <c r="L59" t="str">
        <f t="shared" si="1"/>
        <v>No Confirmation</v>
      </c>
      <c r="M59" t="str">
        <f t="shared" si="2"/>
        <v>No Trend</v>
      </c>
      <c r="N59">
        <v>60.173841852737077</v>
      </c>
      <c r="O59" t="str">
        <f t="shared" si="3"/>
        <v>UP</v>
      </c>
      <c r="P59" t="str">
        <f t="shared" si="4"/>
        <v>No Trend + Momentum</v>
      </c>
      <c r="Q59">
        <f t="shared" si="5"/>
        <v>0.44999999999998863</v>
      </c>
      <c r="R59">
        <f t="shared" si="6"/>
        <v>2.6499999999999773</v>
      </c>
      <c r="S59">
        <f t="shared" si="7"/>
        <v>0.16981132075471414</v>
      </c>
      <c r="T59" t="str">
        <f t="shared" si="8"/>
        <v>DOWN</v>
      </c>
      <c r="U59" t="str">
        <f t="shared" si="9"/>
        <v>No T+M+I</v>
      </c>
      <c r="V59">
        <v>147.91113530397001</v>
      </c>
      <c r="W59">
        <v>148.21744472670451</v>
      </c>
      <c r="X59">
        <f t="shared" si="10"/>
        <v>-0.30630942273450046</v>
      </c>
      <c r="Y59">
        <v>-1.3198176105190196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149.69999999999999</v>
      </c>
      <c r="D60">
        <v>154.69999999999999</v>
      </c>
      <c r="E60">
        <v>149.25</v>
      </c>
      <c r="F60">
        <v>153</v>
      </c>
      <c r="G60">
        <f>_xll.TA_TYPPRICE(D60,E60,F60)</f>
        <v>152.31666666666666</v>
      </c>
      <c r="H60">
        <v>150.8166492289383</v>
      </c>
      <c r="I60" t="str">
        <f t="shared" si="0"/>
        <v>UP</v>
      </c>
      <c r="J60">
        <v>151.49806921387574</v>
      </c>
      <c r="K60">
        <v>147.49933256722338</v>
      </c>
      <c r="L60" t="str">
        <f t="shared" si="1"/>
        <v>UP</v>
      </c>
      <c r="M60" t="str">
        <f t="shared" si="2"/>
        <v>UP</v>
      </c>
      <c r="N60">
        <v>81.687153258931573</v>
      </c>
      <c r="O60" t="str">
        <f t="shared" si="3"/>
        <v>UP</v>
      </c>
      <c r="P60" t="str">
        <f t="shared" si="4"/>
        <v>UP</v>
      </c>
      <c r="Q60">
        <f t="shared" si="5"/>
        <v>3.75</v>
      </c>
      <c r="R60">
        <f t="shared" si="6"/>
        <v>5.4499999999999886</v>
      </c>
      <c r="S60">
        <f t="shared" si="7"/>
        <v>0.68807339449541427</v>
      </c>
      <c r="T60" t="str">
        <f t="shared" si="8"/>
        <v>No Indication</v>
      </c>
      <c r="U60" t="str">
        <f t="shared" si="9"/>
        <v>No T+M+I</v>
      </c>
      <c r="V60">
        <v>148.69403756489771</v>
      </c>
      <c r="W60">
        <v>148.57170808028195</v>
      </c>
      <c r="X60">
        <f t="shared" si="10"/>
        <v>0.12232948461576143</v>
      </c>
      <c r="Y60">
        <v>-1.0313881914920633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153.9</v>
      </c>
      <c r="D61">
        <v>157.30000000000001</v>
      </c>
      <c r="E61">
        <v>152.69999999999999</v>
      </c>
      <c r="F61">
        <v>157</v>
      </c>
      <c r="G61">
        <f>_xll.TA_TYPPRICE(D61,E61,F61)</f>
        <v>155.66666666666666</v>
      </c>
      <c r="H61">
        <v>153.24165794780248</v>
      </c>
      <c r="I61" t="str">
        <f t="shared" si="0"/>
        <v>UP</v>
      </c>
      <c r="J61">
        <v>152.7873871663478</v>
      </c>
      <c r="K61">
        <v>148.65503644117373</v>
      </c>
      <c r="L61" t="str">
        <f t="shared" si="1"/>
        <v>UP</v>
      </c>
      <c r="M61" t="str">
        <f t="shared" si="2"/>
        <v>UP</v>
      </c>
      <c r="N61">
        <v>89.068429132799054</v>
      </c>
      <c r="O61" t="str">
        <f t="shared" si="3"/>
        <v>UP</v>
      </c>
      <c r="P61" t="str">
        <f t="shared" si="4"/>
        <v>UP</v>
      </c>
      <c r="Q61">
        <f t="shared" si="5"/>
        <v>4.3000000000000114</v>
      </c>
      <c r="R61">
        <f t="shared" si="6"/>
        <v>4.6000000000000227</v>
      </c>
      <c r="S61">
        <f t="shared" si="7"/>
        <v>0.93478260869565</v>
      </c>
      <c r="T61" t="str">
        <f t="shared" si="8"/>
        <v>UP</v>
      </c>
      <c r="U61" t="str">
        <f t="shared" si="9"/>
        <v>UP</v>
      </c>
      <c r="V61">
        <v>149.97187793952884</v>
      </c>
      <c r="W61">
        <v>149.19602600026107</v>
      </c>
      <c r="X61">
        <f t="shared" si="10"/>
        <v>0.77585193926776697</v>
      </c>
      <c r="Y61">
        <v>-0.66994016534009715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153.20000000000002</v>
      </c>
      <c r="AE61">
        <f t="shared" si="16"/>
        <v>154.45000000000002</v>
      </c>
      <c r="AF61">
        <f t="shared" si="17"/>
        <v>155</v>
      </c>
      <c r="AG61">
        <f t="shared" si="18"/>
        <v>155.55000000000001</v>
      </c>
    </row>
    <row r="62" spans="1:34" x14ac:dyDescent="0.25">
      <c r="A62" t="s">
        <v>5</v>
      </c>
      <c r="B62" s="1">
        <v>42942</v>
      </c>
      <c r="C62">
        <v>158.30000000000001</v>
      </c>
      <c r="D62">
        <v>160.80000000000001</v>
      </c>
      <c r="E62">
        <v>150.9</v>
      </c>
      <c r="F62">
        <v>151</v>
      </c>
      <c r="G62">
        <f>_xll.TA_TYPPRICE(D62,E62,F62)</f>
        <v>154.23333333333335</v>
      </c>
      <c r="H62">
        <v>153.73749564056791</v>
      </c>
      <c r="I62" t="str">
        <f t="shared" si="0"/>
        <v>DOWN</v>
      </c>
      <c r="J62">
        <v>154.56796779604829</v>
      </c>
      <c r="K62">
        <v>149.15391723202401</v>
      </c>
      <c r="L62" t="str">
        <f t="shared" si="1"/>
        <v>No Confirmation</v>
      </c>
      <c r="M62" t="str">
        <f t="shared" si="2"/>
        <v>No Trend</v>
      </c>
      <c r="N62">
        <v>50.729628102440415</v>
      </c>
      <c r="O62" t="str">
        <f t="shared" si="3"/>
        <v>No Momentum</v>
      </c>
      <c r="P62" t="str">
        <f t="shared" si="4"/>
        <v>No Trend + Momentum</v>
      </c>
      <c r="Q62">
        <f t="shared" si="5"/>
        <v>9.9999999999994316E-2</v>
      </c>
      <c r="R62">
        <f t="shared" si="6"/>
        <v>9.9000000000000057</v>
      </c>
      <c r="S62">
        <f t="shared" si="7"/>
        <v>1.0101010101009521E-2</v>
      </c>
      <c r="T62" t="str">
        <f t="shared" si="8"/>
        <v>DOWN</v>
      </c>
      <c r="U62" t="str">
        <f t="shared" si="9"/>
        <v>No T+M+I</v>
      </c>
      <c r="V62">
        <v>150.1300505642167</v>
      </c>
      <c r="W62">
        <v>149.32965370394544</v>
      </c>
      <c r="X62">
        <f t="shared" si="10"/>
        <v>0.80039686027126322</v>
      </c>
      <c r="Y62">
        <v>-0.37587276021782506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152.19999999999999</v>
      </c>
      <c r="D63">
        <v>153.5</v>
      </c>
      <c r="E63">
        <v>146.25</v>
      </c>
      <c r="F63">
        <v>147</v>
      </c>
      <c r="G63">
        <f>_xll.TA_TYPPRICE(D63,E63,F63)</f>
        <v>148.91666666666666</v>
      </c>
      <c r="H63">
        <v>151.32708115361729</v>
      </c>
      <c r="I63" t="str">
        <f t="shared" si="0"/>
        <v>DOWN</v>
      </c>
      <c r="J63">
        <v>154.33064161914868</v>
      </c>
      <c r="K63">
        <v>148.50860229157422</v>
      </c>
      <c r="L63" t="str">
        <f t="shared" si="1"/>
        <v>DOWN</v>
      </c>
      <c r="M63" t="str">
        <f t="shared" si="2"/>
        <v>DOWN</v>
      </c>
      <c r="N63">
        <v>37.336838882592325</v>
      </c>
      <c r="O63" t="str">
        <f t="shared" si="3"/>
        <v>DOWN</v>
      </c>
      <c r="P63" t="str">
        <f t="shared" si="4"/>
        <v>DOWN</v>
      </c>
      <c r="Q63">
        <f t="shared" si="5"/>
        <v>0.75</v>
      </c>
      <c r="R63">
        <f t="shared" si="6"/>
        <v>7.25</v>
      </c>
      <c r="S63">
        <f t="shared" si="7"/>
        <v>0.10344827586206896</v>
      </c>
      <c r="T63" t="str">
        <f t="shared" si="8"/>
        <v>DOWN</v>
      </c>
      <c r="U63" t="str">
        <f t="shared" si="9"/>
        <v>DOWN</v>
      </c>
      <c r="V63">
        <v>149.64850432356798</v>
      </c>
      <c r="W63">
        <v>149.15708676291246</v>
      </c>
      <c r="X63">
        <f t="shared" si="10"/>
        <v>0.49141756065552045</v>
      </c>
      <c r="Y63">
        <v>-0.20241469604315593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146.5</v>
      </c>
      <c r="D64">
        <v>149.4</v>
      </c>
      <c r="E64">
        <v>145.5</v>
      </c>
      <c r="F64">
        <v>146.5</v>
      </c>
      <c r="G64">
        <f>_xll.TA_TYPPRICE(D64,E64,F64)</f>
        <v>147.13333333333333</v>
      </c>
      <c r="H64">
        <v>149.23020724347532</v>
      </c>
      <c r="I64" t="str">
        <f t="shared" si="0"/>
        <v>DOWN</v>
      </c>
      <c r="J64">
        <v>153.23494348156009</v>
      </c>
      <c r="K64">
        <v>147.84002400455773</v>
      </c>
      <c r="L64" t="str">
        <f t="shared" si="1"/>
        <v>DOWN</v>
      </c>
      <c r="M64" t="str">
        <f t="shared" si="2"/>
        <v>DOWN</v>
      </c>
      <c r="N64">
        <v>35.857690654732536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3.9000000000000057</v>
      </c>
      <c r="S64">
        <f t="shared" si="7"/>
        <v>0.25641025641025605</v>
      </c>
      <c r="T64" t="str">
        <f t="shared" si="8"/>
        <v>No Indication</v>
      </c>
      <c r="U64" t="str">
        <f t="shared" si="9"/>
        <v>No T+M+I</v>
      </c>
      <c r="V64">
        <v>149.16411904301907</v>
      </c>
      <c r="W64">
        <v>148.96026552121523</v>
      </c>
      <c r="X64">
        <f t="shared" si="10"/>
        <v>0.2038535218038362</v>
      </c>
      <c r="Y64">
        <v>-0.1211610524737575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141.5</v>
      </c>
      <c r="D65">
        <v>148.6</v>
      </c>
      <c r="E65">
        <v>140.1</v>
      </c>
      <c r="F65">
        <v>147.6</v>
      </c>
      <c r="G65">
        <f>_xll.TA_TYPPRICE(D65,E65,F65)</f>
        <v>145.43333333333331</v>
      </c>
      <c r="H65">
        <v>147.3317702884043</v>
      </c>
      <c r="I65" t="str">
        <f t="shared" si="0"/>
        <v>UP</v>
      </c>
      <c r="J65">
        <v>152.20495604121339</v>
      </c>
      <c r="K65">
        <v>146.12001867021158</v>
      </c>
      <c r="L65" t="str">
        <f t="shared" si="1"/>
        <v>No Confirmation</v>
      </c>
      <c r="M65" t="str">
        <f t="shared" si="2"/>
        <v>No Trend</v>
      </c>
      <c r="N65">
        <v>42.159154886737419</v>
      </c>
      <c r="O65" t="str">
        <f t="shared" si="3"/>
        <v>No Momentum</v>
      </c>
      <c r="P65" t="str">
        <f t="shared" si="4"/>
        <v>No Trend + Momentum</v>
      </c>
      <c r="Q65">
        <f t="shared" si="5"/>
        <v>7.5</v>
      </c>
      <c r="R65">
        <f t="shared" si="6"/>
        <v>8.5</v>
      </c>
      <c r="S65">
        <f t="shared" si="7"/>
        <v>0.88235294117647056</v>
      </c>
      <c r="T65" t="str">
        <f t="shared" si="8"/>
        <v>UP</v>
      </c>
      <c r="U65" t="str">
        <f t="shared" si="9"/>
        <v>No T+M+I</v>
      </c>
      <c r="V65">
        <v>148.92348534409305</v>
      </c>
      <c r="W65">
        <v>148.85950511223632</v>
      </c>
      <c r="X65">
        <f t="shared" si="10"/>
        <v>6.3980231856731962E-2</v>
      </c>
      <c r="Y65">
        <v>-8.41327956076596E-2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148.5</v>
      </c>
      <c r="D66">
        <v>148.55000000000001</v>
      </c>
      <c r="E66">
        <v>144.5</v>
      </c>
      <c r="F66">
        <v>145.19999999999999</v>
      </c>
      <c r="G66">
        <f>_xll.TA_TYPPRICE(D66,E66,F66)</f>
        <v>146.08333333333334</v>
      </c>
      <c r="H66">
        <v>146.70755181086884</v>
      </c>
      <c r="I66" t="str">
        <f t="shared" si="0"/>
        <v>DOWN</v>
      </c>
      <c r="J66">
        <v>151.39274358761043</v>
      </c>
      <c r="K66">
        <v>145.76001452127568</v>
      </c>
      <c r="L66" t="str">
        <f t="shared" si="1"/>
        <v>DOWN</v>
      </c>
      <c r="M66" t="str">
        <f t="shared" si="2"/>
        <v>DOWN</v>
      </c>
      <c r="N66">
        <v>33.250313974844524</v>
      </c>
      <c r="O66" t="str">
        <f t="shared" si="3"/>
        <v>DOWN</v>
      </c>
      <c r="P66" t="str">
        <f t="shared" si="4"/>
        <v>DOWN</v>
      </c>
      <c r="Q66">
        <f t="shared" si="5"/>
        <v>0.69999999999998863</v>
      </c>
      <c r="R66">
        <f t="shared" si="6"/>
        <v>4.0500000000000114</v>
      </c>
      <c r="S66">
        <f t="shared" si="7"/>
        <v>0.17283950617283622</v>
      </c>
      <c r="T66" t="str">
        <f t="shared" si="8"/>
        <v>DOWN</v>
      </c>
      <c r="U66" t="str">
        <f t="shared" si="9"/>
        <v>DOWN</v>
      </c>
      <c r="V66">
        <v>148.3506414450018</v>
      </c>
      <c r="W66">
        <v>148.58843065947806</v>
      </c>
      <c r="X66">
        <f t="shared" si="10"/>
        <v>-0.23778921447626544</v>
      </c>
      <c r="Y66">
        <v>-0.11486407938138077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145.9</v>
      </c>
      <c r="D67">
        <v>146.69999999999999</v>
      </c>
      <c r="E67">
        <v>143.05000000000001</v>
      </c>
      <c r="F67">
        <v>143.15</v>
      </c>
      <c r="G67">
        <f>_xll.TA_TYPPRICE(D67,E67,F67)</f>
        <v>144.29999999999998</v>
      </c>
      <c r="H67">
        <v>145.5037759054344</v>
      </c>
      <c r="I67" t="str">
        <f t="shared" ref="I67:I82" si="20">IF(F67&gt;H67,"UP","DOWN")</f>
        <v>DOWN</v>
      </c>
      <c r="J67">
        <v>150.34991167925256</v>
      </c>
      <c r="K67">
        <v>145.1577890721033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27.12933269845027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9.9999999999994316E-2</v>
      </c>
      <c r="R67">
        <f t="shared" ref="R67:R82" si="26">D67-E67</f>
        <v>3.6499999999999773</v>
      </c>
      <c r="S67">
        <f t="shared" ref="S67:S82" si="27">Q67/R67</f>
        <v>2.7397260273971217E-2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147.55054276115536</v>
      </c>
      <c r="W67">
        <v>148.18558394396118</v>
      </c>
      <c r="X67">
        <f t="shared" ref="X67:X82" si="30">V67-W67</f>
        <v>-0.63504118280582134</v>
      </c>
      <c r="Y67">
        <v>-0.2188995000662689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143.80000000000001</v>
      </c>
      <c r="D68">
        <v>143.80000000000001</v>
      </c>
      <c r="E68">
        <v>136.69999999999999</v>
      </c>
      <c r="F68">
        <v>138</v>
      </c>
      <c r="G68">
        <f>_xll.TA_TYPPRICE(D68,E68,F68)</f>
        <v>139.5</v>
      </c>
      <c r="H68">
        <v>142.5018879527172</v>
      </c>
      <c r="I68" t="str">
        <f t="shared" si="20"/>
        <v>DOWN</v>
      </c>
      <c r="J68">
        <v>148.89437575052978</v>
      </c>
      <c r="K68">
        <v>143.27828038941368</v>
      </c>
      <c r="L68" t="str">
        <f t="shared" si="21"/>
        <v>DOWN</v>
      </c>
      <c r="M68" t="str">
        <f t="shared" si="22"/>
        <v>DOWN</v>
      </c>
      <c r="N68">
        <v>17.191343803283981</v>
      </c>
      <c r="O68" t="str">
        <f t="shared" si="23"/>
        <v>DOWN</v>
      </c>
      <c r="P68" t="str">
        <f t="shared" si="24"/>
        <v>DOWN</v>
      </c>
      <c r="Q68">
        <f t="shared" si="25"/>
        <v>1.3000000000000114</v>
      </c>
      <c r="R68">
        <f t="shared" si="26"/>
        <v>7.1000000000000227</v>
      </c>
      <c r="S68">
        <f t="shared" si="27"/>
        <v>0.18309859154929678</v>
      </c>
      <c r="T68" t="str">
        <f t="shared" si="28"/>
        <v>DOWN</v>
      </c>
      <c r="U68" t="str">
        <f t="shared" si="29"/>
        <v>DOWN</v>
      </c>
      <c r="V68">
        <v>146.08122849020839</v>
      </c>
      <c r="W68">
        <v>147.43109624440851</v>
      </c>
      <c r="X68">
        <f t="shared" si="30"/>
        <v>-1.349867754200119</v>
      </c>
      <c r="Y68">
        <v>-0.44509315089303891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143</v>
      </c>
      <c r="AE68">
        <f t="shared" si="36"/>
        <v>141.1</v>
      </c>
      <c r="AF68">
        <f t="shared" si="37"/>
        <v>140.25</v>
      </c>
      <c r="AG68">
        <f t="shared" si="38"/>
        <v>139.4</v>
      </c>
    </row>
    <row r="69" spans="1:33" x14ac:dyDescent="0.25">
      <c r="A69" t="s">
        <v>5</v>
      </c>
      <c r="B69" s="1">
        <v>42951</v>
      </c>
      <c r="C69">
        <v>138.1</v>
      </c>
      <c r="D69">
        <v>142.9</v>
      </c>
      <c r="E69">
        <v>137.30000000000001</v>
      </c>
      <c r="F69">
        <v>138.65</v>
      </c>
      <c r="G69">
        <f>_xll.TA_TYPPRICE(D69,E69,F69)</f>
        <v>139.61666666666667</v>
      </c>
      <c r="H69">
        <v>141.05927730969194</v>
      </c>
      <c r="I69" t="str">
        <f t="shared" si="20"/>
        <v>DOWN</v>
      </c>
      <c r="J69">
        <v>147.56229225041204</v>
      </c>
      <c r="K69">
        <v>141.94977363621064</v>
      </c>
      <c r="L69" t="str">
        <f t="shared" si="21"/>
        <v>DOWN</v>
      </c>
      <c r="M69" t="str">
        <f t="shared" si="22"/>
        <v>DOWN</v>
      </c>
      <c r="N69">
        <v>21.715635194441287</v>
      </c>
      <c r="O69" t="str">
        <f t="shared" si="23"/>
        <v>DOWN</v>
      </c>
      <c r="P69" t="str">
        <f t="shared" si="24"/>
        <v>DOWN</v>
      </c>
      <c r="Q69">
        <f t="shared" si="25"/>
        <v>1.3499999999999943</v>
      </c>
      <c r="R69">
        <f t="shared" si="26"/>
        <v>5.5999999999999943</v>
      </c>
      <c r="S69">
        <f t="shared" si="27"/>
        <v>0.2410714285714278</v>
      </c>
      <c r="T69" t="str">
        <f t="shared" si="28"/>
        <v>No Indication</v>
      </c>
      <c r="U69" t="str">
        <f t="shared" si="29"/>
        <v>No T+M+I</v>
      </c>
      <c r="V69">
        <v>144.93796256863786</v>
      </c>
      <c r="W69">
        <v>146.78064467074861</v>
      </c>
      <c r="X69">
        <f t="shared" si="30"/>
        <v>-1.8426821021107571</v>
      </c>
      <c r="Y69">
        <v>-0.72461094113658264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139.55000000000001</v>
      </c>
      <c r="D70">
        <v>140.65</v>
      </c>
      <c r="E70">
        <v>138.44999999999999</v>
      </c>
      <c r="F70">
        <v>139.6</v>
      </c>
      <c r="G70">
        <f>_xll.TA_TYPPRICE(D70,E70,F70)</f>
        <v>139.56666666666669</v>
      </c>
      <c r="H70">
        <v>140.3129719881793</v>
      </c>
      <c r="I70" t="str">
        <f t="shared" si="20"/>
        <v>DOWN</v>
      </c>
      <c r="J70">
        <v>146.02622730587603</v>
      </c>
      <c r="K70">
        <v>141.17204616149715</v>
      </c>
      <c r="L70" t="str">
        <f t="shared" si="21"/>
        <v>DOWN</v>
      </c>
      <c r="M70" t="str">
        <f t="shared" si="22"/>
        <v>DOWN</v>
      </c>
      <c r="N70">
        <v>28.820413837764551</v>
      </c>
      <c r="O70" t="str">
        <f t="shared" si="23"/>
        <v>DOWN</v>
      </c>
      <c r="P70" t="str">
        <f t="shared" si="24"/>
        <v>DOWN</v>
      </c>
      <c r="Q70">
        <f t="shared" si="25"/>
        <v>1.1500000000000057</v>
      </c>
      <c r="R70">
        <f t="shared" si="26"/>
        <v>2.2000000000000171</v>
      </c>
      <c r="S70">
        <f t="shared" si="27"/>
        <v>0.52272727272727126</v>
      </c>
      <c r="T70" t="str">
        <f t="shared" si="28"/>
        <v>No Indication</v>
      </c>
      <c r="U70" t="str">
        <f t="shared" si="29"/>
        <v>No T+M+I</v>
      </c>
      <c r="V70">
        <v>144.1167375580782</v>
      </c>
      <c r="W70">
        <v>146.24874506550799</v>
      </c>
      <c r="X70">
        <f t="shared" si="30"/>
        <v>-2.1320075074297904</v>
      </c>
      <c r="Y70">
        <v>-1.0060902543952241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140.6</v>
      </c>
      <c r="D71">
        <v>140.85</v>
      </c>
      <c r="E71">
        <v>135.75</v>
      </c>
      <c r="F71">
        <v>136.25</v>
      </c>
      <c r="G71">
        <f>_xll.TA_TYPPRICE(D71,E71,F71)</f>
        <v>137.61666666666667</v>
      </c>
      <c r="H71">
        <v>138.96481932742299</v>
      </c>
      <c r="I71" t="str">
        <f t="shared" si="20"/>
        <v>DOWN</v>
      </c>
      <c r="J71">
        <v>144.87595457123692</v>
      </c>
      <c r="K71">
        <v>139.96714701449778</v>
      </c>
      <c r="L71" t="str">
        <f t="shared" si="21"/>
        <v>DOWN</v>
      </c>
      <c r="M71" t="str">
        <f t="shared" si="22"/>
        <v>DOWN</v>
      </c>
      <c r="N71">
        <v>20.585376822886143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5.0999999999999943</v>
      </c>
      <c r="S71">
        <f t="shared" si="27"/>
        <v>9.8039215686274619E-2</v>
      </c>
      <c r="T71" t="str">
        <f t="shared" si="28"/>
        <v>DOWN</v>
      </c>
      <c r="U71" t="str">
        <f t="shared" si="29"/>
        <v>DOWN</v>
      </c>
      <c r="V71">
        <v>142.90647024145079</v>
      </c>
      <c r="W71">
        <v>145.50809728287777</v>
      </c>
      <c r="X71">
        <f t="shared" si="30"/>
        <v>-2.6016270414269798</v>
      </c>
      <c r="Y71">
        <v>-1.3251976118015754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140.25</v>
      </c>
      <c r="AE71">
        <f t="shared" si="36"/>
        <v>138.9</v>
      </c>
      <c r="AF71">
        <f t="shared" si="37"/>
        <v>138.30000000000001</v>
      </c>
      <c r="AG71">
        <f t="shared" si="38"/>
        <v>137.70000000000002</v>
      </c>
    </row>
    <row r="72" spans="1:33" x14ac:dyDescent="0.25">
      <c r="A72" t="s">
        <v>5</v>
      </c>
      <c r="B72" s="1">
        <v>42956</v>
      </c>
      <c r="C72">
        <v>136.44999999999999</v>
      </c>
      <c r="D72">
        <v>138.44999999999999</v>
      </c>
      <c r="E72">
        <v>134.5</v>
      </c>
      <c r="F72">
        <v>135.19999999999999</v>
      </c>
      <c r="G72">
        <f>_xll.TA_TYPPRICE(D72,E72,F72)</f>
        <v>136.04999999999998</v>
      </c>
      <c r="H72">
        <v>137.50740966371148</v>
      </c>
      <c r="I72" t="str">
        <f t="shared" si="20"/>
        <v>DOWN</v>
      </c>
      <c r="J72">
        <v>143.44796466651761</v>
      </c>
      <c r="K72">
        <v>138.75222545572049</v>
      </c>
      <c r="L72" t="str">
        <f t="shared" si="21"/>
        <v>DOWN</v>
      </c>
      <c r="M72" t="str">
        <f t="shared" si="22"/>
        <v>DOWN</v>
      </c>
      <c r="N72">
        <v>18.512880169159153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3.9499999999999886</v>
      </c>
      <c r="S72">
        <f t="shared" si="27"/>
        <v>0.17721518987341536</v>
      </c>
      <c r="T72" t="str">
        <f t="shared" si="28"/>
        <v>DOWN</v>
      </c>
      <c r="U72" t="str">
        <f t="shared" si="29"/>
        <v>DOWN</v>
      </c>
      <c r="V72">
        <v>141.72085943507375</v>
      </c>
      <c r="W72">
        <v>144.74453452118311</v>
      </c>
      <c r="X72">
        <f t="shared" si="30"/>
        <v>-3.023675086109364</v>
      </c>
      <c r="Y72">
        <v>-1.6648931066631332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138</v>
      </c>
      <c r="AE72">
        <f t="shared" si="36"/>
        <v>136.95000000000002</v>
      </c>
      <c r="AF72">
        <f t="shared" si="37"/>
        <v>136.45000000000002</v>
      </c>
      <c r="AG72">
        <f t="shared" si="38"/>
        <v>136</v>
      </c>
    </row>
    <row r="73" spans="1:33" x14ac:dyDescent="0.25">
      <c r="A73" t="s">
        <v>5</v>
      </c>
      <c r="B73" s="1">
        <v>42957</v>
      </c>
      <c r="C73">
        <v>135</v>
      </c>
      <c r="D73">
        <v>136.4</v>
      </c>
      <c r="E73">
        <v>123.9</v>
      </c>
      <c r="F73">
        <v>128</v>
      </c>
      <c r="G73">
        <f>_xll.TA_TYPPRICE(D73,E73,F73)</f>
        <v>129.43333333333334</v>
      </c>
      <c r="H73">
        <v>133.47037149852241</v>
      </c>
      <c r="I73" t="str">
        <f t="shared" si="20"/>
        <v>DOWN</v>
      </c>
      <c r="J73">
        <v>141.88175029618037</v>
      </c>
      <c r="K73">
        <v>135.45173091000484</v>
      </c>
      <c r="L73" t="str">
        <f t="shared" si="21"/>
        <v>DOWN</v>
      </c>
      <c r="M73" t="str">
        <f t="shared" si="22"/>
        <v>DOWN</v>
      </c>
      <c r="N73">
        <v>9.9373729564582192</v>
      </c>
      <c r="O73" t="str">
        <f t="shared" si="23"/>
        <v>DOWN</v>
      </c>
      <c r="P73" t="str">
        <f t="shared" si="24"/>
        <v>DOWN</v>
      </c>
      <c r="Q73">
        <f t="shared" si="25"/>
        <v>4.0999999999999943</v>
      </c>
      <c r="R73">
        <f t="shared" si="26"/>
        <v>12.5</v>
      </c>
      <c r="S73">
        <f t="shared" si="27"/>
        <v>0.32799999999999957</v>
      </c>
      <c r="T73" t="str">
        <f t="shared" si="28"/>
        <v>No Indication</v>
      </c>
      <c r="U73" t="str">
        <f t="shared" si="29"/>
        <v>No T+M+I</v>
      </c>
      <c r="V73">
        <v>139.60995798352394</v>
      </c>
      <c r="W73">
        <v>143.50419863072511</v>
      </c>
      <c r="X73">
        <f t="shared" si="30"/>
        <v>-3.8942406472011726</v>
      </c>
      <c r="Y73">
        <v>-2.1107626147707412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123.85</v>
      </c>
      <c r="D74">
        <v>127.8</v>
      </c>
      <c r="E74">
        <v>116.1</v>
      </c>
      <c r="F74">
        <v>119.85</v>
      </c>
      <c r="G74">
        <f>_xll.TA_TYPPRICE(D74,E74,F74)</f>
        <v>121.25</v>
      </c>
      <c r="H74">
        <v>127.36018574926121</v>
      </c>
      <c r="I74" t="str">
        <f t="shared" si="20"/>
        <v>DOWN</v>
      </c>
      <c r="J74">
        <v>138.75247245258473</v>
      </c>
      <c r="K74">
        <v>131.1513462633371</v>
      </c>
      <c r="L74" t="str">
        <f t="shared" si="21"/>
        <v>DOWN</v>
      </c>
      <c r="M74" t="str">
        <f t="shared" si="22"/>
        <v>DOWN</v>
      </c>
      <c r="N74">
        <v>6.0029246486191896</v>
      </c>
      <c r="O74" t="str">
        <f t="shared" si="23"/>
        <v>DOWN</v>
      </c>
      <c r="P74" t="str">
        <f t="shared" si="24"/>
        <v>DOWN</v>
      </c>
      <c r="Q74">
        <f t="shared" si="25"/>
        <v>3.75</v>
      </c>
      <c r="R74">
        <f t="shared" si="26"/>
        <v>11.700000000000003</v>
      </c>
      <c r="S74">
        <f t="shared" si="27"/>
        <v>0.32051282051282043</v>
      </c>
      <c r="T74" t="str">
        <f t="shared" si="28"/>
        <v>No Indication</v>
      </c>
      <c r="U74" t="str">
        <f t="shared" si="29"/>
        <v>No T+M+I</v>
      </c>
      <c r="V74">
        <v>136.56996444759719</v>
      </c>
      <c r="W74">
        <v>141.75203576918992</v>
      </c>
      <c r="X74">
        <f t="shared" si="30"/>
        <v>-5.1820713215927299</v>
      </c>
      <c r="Y74">
        <v>-2.725024356135139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120.05</v>
      </c>
      <c r="D75">
        <v>120.85</v>
      </c>
      <c r="E75">
        <v>117.25</v>
      </c>
      <c r="F75">
        <v>118.8</v>
      </c>
      <c r="G75">
        <f>_xll.TA_TYPPRICE(D75,E75,F75)</f>
        <v>118.96666666666665</v>
      </c>
      <c r="H75">
        <v>123.16342620796394</v>
      </c>
      <c r="I75" t="str">
        <f t="shared" si="20"/>
        <v>DOWN</v>
      </c>
      <c r="J75">
        <v>134.77414524089923</v>
      </c>
      <c r="K75">
        <v>128.06215820481773</v>
      </c>
      <c r="L75" t="str">
        <f t="shared" si="21"/>
        <v>DOWN</v>
      </c>
      <c r="M75" t="str">
        <f t="shared" si="22"/>
        <v>DOWN</v>
      </c>
      <c r="N75">
        <v>5.6431149585537197</v>
      </c>
      <c r="O75" t="str">
        <f t="shared" si="23"/>
        <v>DOWN</v>
      </c>
      <c r="P75" t="str">
        <f t="shared" si="24"/>
        <v>DOWN</v>
      </c>
      <c r="Q75">
        <f t="shared" si="25"/>
        <v>1.5499999999999972</v>
      </c>
      <c r="R75">
        <f t="shared" si="26"/>
        <v>3.5999999999999943</v>
      </c>
      <c r="S75">
        <f t="shared" si="27"/>
        <v>0.43055555555555547</v>
      </c>
      <c r="T75" t="str">
        <f t="shared" si="28"/>
        <v>No Indication</v>
      </c>
      <c r="U75" t="str">
        <f t="shared" si="29"/>
        <v>No T+M+I</v>
      </c>
      <c r="V75">
        <v>133.83612376335145</v>
      </c>
      <c r="W75">
        <v>140.05188497147213</v>
      </c>
      <c r="X75">
        <f t="shared" si="30"/>
        <v>-6.2157612081206821</v>
      </c>
      <c r="Y75">
        <v>-3.4231717265322477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119.4</v>
      </c>
      <c r="D76">
        <v>124.75</v>
      </c>
      <c r="E76">
        <v>117.4</v>
      </c>
      <c r="F76">
        <v>123.8</v>
      </c>
      <c r="G76">
        <f>_xll.TA_TYPPRICE(D76,E76,F76)</f>
        <v>121.98333333333333</v>
      </c>
      <c r="H76">
        <v>122.57337977064864</v>
      </c>
      <c r="I76" t="str">
        <f t="shared" si="20"/>
        <v>UP</v>
      </c>
      <c r="J76">
        <v>132.5465574095883</v>
      </c>
      <c r="K76">
        <v>125.69278971485824</v>
      </c>
      <c r="L76" t="str">
        <f t="shared" si="21"/>
        <v>DOWN</v>
      </c>
      <c r="M76" t="str">
        <f t="shared" si="22"/>
        <v>No Trend</v>
      </c>
      <c r="N76">
        <v>30.455287713157798</v>
      </c>
      <c r="O76" t="str">
        <f t="shared" si="23"/>
        <v>DOWN</v>
      </c>
      <c r="P76" t="str">
        <f t="shared" si="24"/>
        <v>No Trend + Momentum</v>
      </c>
      <c r="Q76">
        <f t="shared" si="25"/>
        <v>6.3999999999999915</v>
      </c>
      <c r="R76">
        <f t="shared" si="26"/>
        <v>7.3499999999999943</v>
      </c>
      <c r="S76">
        <f t="shared" si="27"/>
        <v>0.87074829931972741</v>
      </c>
      <c r="T76" t="str">
        <f t="shared" si="28"/>
        <v>UP</v>
      </c>
      <c r="U76" t="str">
        <f t="shared" si="29"/>
        <v>No T+M+I</v>
      </c>
      <c r="V76">
        <v>132.29210472283583</v>
      </c>
      <c r="W76">
        <v>138.84804164025198</v>
      </c>
      <c r="X76">
        <f t="shared" si="30"/>
        <v>-6.5559369174161475</v>
      </c>
      <c r="Y76">
        <v>-4.049724764709028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124.25</v>
      </c>
      <c r="D77">
        <v>128.65</v>
      </c>
      <c r="E77">
        <v>122.15</v>
      </c>
      <c r="F77">
        <v>125.7</v>
      </c>
      <c r="G77">
        <f>_xll.TA_TYPPRICE(D77,E77,F77)</f>
        <v>125.5</v>
      </c>
      <c r="H77">
        <v>124.03668988532432</v>
      </c>
      <c r="I77" t="str">
        <f t="shared" si="20"/>
        <v>UP</v>
      </c>
      <c r="J77">
        <v>131.68065576301314</v>
      </c>
      <c r="K77">
        <v>124.90550311155641</v>
      </c>
      <c r="L77" t="str">
        <f t="shared" si="21"/>
        <v>No Confirmation</v>
      </c>
      <c r="M77" t="str">
        <f t="shared" si="22"/>
        <v>No Trend</v>
      </c>
      <c r="N77">
        <v>38.177336204346766</v>
      </c>
      <c r="O77" t="str">
        <f t="shared" si="23"/>
        <v>DOWN</v>
      </c>
      <c r="P77" t="str">
        <f t="shared" si="24"/>
        <v>No Trend + Momentum</v>
      </c>
      <c r="Q77">
        <f t="shared" si="25"/>
        <v>3.5499999999999972</v>
      </c>
      <c r="R77">
        <f t="shared" si="26"/>
        <v>6.5</v>
      </c>
      <c r="S77">
        <f t="shared" si="27"/>
        <v>0.54615384615384577</v>
      </c>
      <c r="T77" t="str">
        <f t="shared" si="28"/>
        <v>No Indication</v>
      </c>
      <c r="U77" t="str">
        <f t="shared" si="29"/>
        <v>No T+M+I</v>
      </c>
      <c r="V77">
        <v>131.27793476547646</v>
      </c>
      <c r="W77">
        <v>137.87411262986294</v>
      </c>
      <c r="X77">
        <f t="shared" si="30"/>
        <v>-6.5961778643864761</v>
      </c>
      <c r="Y77">
        <v>-4.5590153846445176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124.4</v>
      </c>
      <c r="D78">
        <v>124.5</v>
      </c>
      <c r="E78">
        <v>121.3</v>
      </c>
      <c r="F78">
        <v>123.1</v>
      </c>
      <c r="G78">
        <f>_xll.TA_TYPPRICE(D78,E78,F78)</f>
        <v>122.96666666666665</v>
      </c>
      <c r="H78">
        <v>123.50167827599549</v>
      </c>
      <c r="I78" t="str">
        <f t="shared" si="20"/>
        <v>DOWN</v>
      </c>
      <c r="J78">
        <v>130.08495448234356</v>
      </c>
      <c r="K78">
        <v>124.10428019787722</v>
      </c>
      <c r="L78" t="str">
        <f t="shared" si="21"/>
        <v>DOWN</v>
      </c>
      <c r="M78" t="str">
        <f t="shared" si="22"/>
        <v>DOWN</v>
      </c>
      <c r="N78">
        <v>32.083628145735858</v>
      </c>
      <c r="O78" t="str">
        <f t="shared" si="23"/>
        <v>DOWN</v>
      </c>
      <c r="P78" t="str">
        <f t="shared" si="24"/>
        <v>DOWN</v>
      </c>
      <c r="Q78">
        <f t="shared" si="25"/>
        <v>1.7999999999999972</v>
      </c>
      <c r="R78">
        <f t="shared" si="26"/>
        <v>3.2000000000000028</v>
      </c>
      <c r="S78">
        <f t="shared" si="27"/>
        <v>0.56249999999999867</v>
      </c>
      <c r="T78" t="str">
        <f t="shared" si="28"/>
        <v>No Indication</v>
      </c>
      <c r="U78" t="str">
        <f t="shared" si="29"/>
        <v>No T+M+I</v>
      </c>
      <c r="V78">
        <v>130.01979095540315</v>
      </c>
      <c r="W78">
        <v>136.77973391653975</v>
      </c>
      <c r="X78">
        <f t="shared" si="30"/>
        <v>-6.759942961136602</v>
      </c>
      <c r="Y78">
        <v>-4.9992008999429345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123.4</v>
      </c>
      <c r="D79">
        <v>125.35</v>
      </c>
      <c r="E79">
        <v>119.4</v>
      </c>
      <c r="F79">
        <v>120.1</v>
      </c>
      <c r="G79">
        <f>_xll.TA_TYPPRICE(D79,E79,F79)</f>
        <v>121.61666666666667</v>
      </c>
      <c r="H79">
        <v>122.55917247133108</v>
      </c>
      <c r="I79" t="str">
        <f t="shared" si="20"/>
        <v>DOWN</v>
      </c>
      <c r="J79">
        <v>129.03274237515609</v>
      </c>
      <c r="K79">
        <v>123.05888459834895</v>
      </c>
      <c r="L79" t="str">
        <f t="shared" si="21"/>
        <v>DOWN</v>
      </c>
      <c r="M79" t="str">
        <f t="shared" si="22"/>
        <v>DOWN</v>
      </c>
      <c r="N79">
        <v>26.079688240696679</v>
      </c>
      <c r="O79" t="str">
        <f t="shared" si="23"/>
        <v>DOWN</v>
      </c>
      <c r="P79" t="str">
        <f t="shared" si="24"/>
        <v>DOWN</v>
      </c>
      <c r="Q79">
        <f t="shared" si="25"/>
        <v>0.69999999999998863</v>
      </c>
      <c r="R79">
        <f t="shared" si="26"/>
        <v>5.9499999999999886</v>
      </c>
      <c r="S79">
        <f t="shared" si="27"/>
        <v>0.11764705882352773</v>
      </c>
      <c r="T79" t="str">
        <f t="shared" si="28"/>
        <v>DOWN</v>
      </c>
      <c r="U79" t="str">
        <f t="shared" si="29"/>
        <v>DOWN</v>
      </c>
      <c r="V79">
        <v>128.49366926995651</v>
      </c>
      <c r="W79">
        <v>135.54419807087015</v>
      </c>
      <c r="X79">
        <f t="shared" si="30"/>
        <v>-7.0505288009136393</v>
      </c>
      <c r="Y79">
        <v>-5.4094664801370751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124.65</v>
      </c>
      <c r="AE79">
        <f t="shared" si="36"/>
        <v>123.10000000000001</v>
      </c>
      <c r="AF79">
        <f t="shared" si="37"/>
        <v>122.4</v>
      </c>
      <c r="AG79">
        <f t="shared" si="38"/>
        <v>121.65</v>
      </c>
    </row>
    <row r="80" spans="1:33" x14ac:dyDescent="0.25">
      <c r="A80" t="s">
        <v>5</v>
      </c>
      <c r="B80" s="1">
        <v>42969</v>
      </c>
      <c r="C80">
        <v>120.7</v>
      </c>
      <c r="D80">
        <v>122.75</v>
      </c>
      <c r="E80">
        <v>118.35</v>
      </c>
      <c r="F80">
        <v>119.8</v>
      </c>
      <c r="G80">
        <f>_xll.TA_TYPPRICE(D80,E80,F80)</f>
        <v>120.3</v>
      </c>
      <c r="H80">
        <v>121.42958623566554</v>
      </c>
      <c r="I80" t="str">
        <f t="shared" si="20"/>
        <v>DOWN</v>
      </c>
      <c r="J80">
        <v>127.63657740289918</v>
      </c>
      <c r="K80">
        <v>122.01246579871585</v>
      </c>
      <c r="L80" t="str">
        <f t="shared" si="21"/>
        <v>DOWN</v>
      </c>
      <c r="M80" t="str">
        <f t="shared" si="22"/>
        <v>DOWN</v>
      </c>
      <c r="N80">
        <v>25.483582429438105</v>
      </c>
      <c r="O80" t="str">
        <f t="shared" si="23"/>
        <v>DOWN</v>
      </c>
      <c r="P80" t="str">
        <f t="shared" si="24"/>
        <v>DOWN</v>
      </c>
      <c r="Q80">
        <f t="shared" si="25"/>
        <v>1.4500000000000028</v>
      </c>
      <c r="R80">
        <f t="shared" si="26"/>
        <v>4.4000000000000057</v>
      </c>
      <c r="S80">
        <f t="shared" si="27"/>
        <v>0.32954545454545475</v>
      </c>
      <c r="T80" t="str">
        <f t="shared" si="28"/>
        <v>No Indication</v>
      </c>
      <c r="U80" t="str">
        <f t="shared" si="29"/>
        <v>No T+M+I</v>
      </c>
      <c r="V80">
        <v>127.1561816899632</v>
      </c>
      <c r="W80">
        <v>134.37796117673162</v>
      </c>
      <c r="X80">
        <f t="shared" si="30"/>
        <v>-7.221779486768412</v>
      </c>
      <c r="Y80">
        <v>-5.7719290814633428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120.05</v>
      </c>
      <c r="D81">
        <v>124.4</v>
      </c>
      <c r="E81">
        <v>120.05</v>
      </c>
      <c r="F81">
        <v>123.4</v>
      </c>
      <c r="G81">
        <f>_xll.TA_TYPPRICE(D81,E81,F81)</f>
        <v>122.61666666666667</v>
      </c>
      <c r="H81">
        <v>122.02312645116611</v>
      </c>
      <c r="I81" t="str">
        <f t="shared" si="20"/>
        <v>UP</v>
      </c>
      <c r="J81">
        <v>126.9173379800327</v>
      </c>
      <c r="K81">
        <v>121.57636228789011</v>
      </c>
      <c r="L81" t="str">
        <f t="shared" si="21"/>
        <v>No Confirmation</v>
      </c>
      <c r="M81" t="str">
        <f t="shared" si="22"/>
        <v>No Trend</v>
      </c>
      <c r="N81">
        <v>44.5090186943197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3.3500000000000085</v>
      </c>
      <c r="R81">
        <f t="shared" si="26"/>
        <v>4.3500000000000085</v>
      </c>
      <c r="S81">
        <f t="shared" si="27"/>
        <v>0.77011494252873613</v>
      </c>
      <c r="T81" t="str">
        <f t="shared" si="28"/>
        <v>No Indication</v>
      </c>
      <c r="U81" t="str">
        <f t="shared" si="29"/>
        <v>No T+M+I</v>
      </c>
      <c r="V81">
        <v>126.57830758381502</v>
      </c>
      <c r="W81">
        <v>133.5647788673441</v>
      </c>
      <c r="X81">
        <f t="shared" si="30"/>
        <v>-6.9864712835290845</v>
      </c>
      <c r="Y81">
        <v>-6.0148375218764913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123.7</v>
      </c>
      <c r="D82">
        <v>125.5</v>
      </c>
      <c r="E82">
        <v>121.7</v>
      </c>
      <c r="F82">
        <v>124.4</v>
      </c>
      <c r="G82">
        <f>_xll.TA_TYPPRICE(D82,E82,F82)</f>
        <v>123.86666666666667</v>
      </c>
      <c r="H82">
        <v>122.94489655891638</v>
      </c>
      <c r="I82" t="str">
        <f t="shared" si="20"/>
        <v>UP</v>
      </c>
      <c r="J82">
        <v>126.60237398446988</v>
      </c>
      <c r="K82">
        <v>121.60383733502564</v>
      </c>
      <c r="L82" t="str">
        <f t="shared" si="21"/>
        <v>No Confirmation</v>
      </c>
      <c r="M82" t="str">
        <f t="shared" si="22"/>
        <v>No Trend</v>
      </c>
      <c r="N82">
        <v>49.027821254259877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2.7000000000000028</v>
      </c>
      <c r="R82">
        <f t="shared" si="26"/>
        <v>3.7999999999999972</v>
      </c>
      <c r="S82">
        <f t="shared" si="27"/>
        <v>0.710526315789475</v>
      </c>
      <c r="T82" t="str">
        <f t="shared" si="28"/>
        <v>No Indication</v>
      </c>
      <c r="U82" t="str">
        <f t="shared" si="29"/>
        <v>No T+M+I</v>
      </c>
      <c r="V82">
        <v>126.24318334015118</v>
      </c>
      <c r="W82">
        <v>132.88590635865194</v>
      </c>
      <c r="X82">
        <f t="shared" si="30"/>
        <v>-6.6427230185007602</v>
      </c>
      <c r="Y82">
        <v>-6.1404146212013453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2017-07-05T06:15:49Z</dcterms:created>
  <dcterms:modified xsi:type="dcterms:W3CDTF">2017-08-26T06:08:11Z</dcterms:modified>
</cp:coreProperties>
</file>