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7" i="1"/>
  <c r="J31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9" i="1"/>
  <c r="J11" i="1"/>
  <c r="J13" i="1"/>
  <c r="J15" i="1"/>
  <c r="J17" i="1"/>
  <c r="J19" i="1"/>
  <c r="J21" i="1"/>
  <c r="J23" i="1"/>
  <c r="J25" i="1"/>
  <c r="J27" i="1"/>
  <c r="J29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3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AH6" i="1" l="1"/>
  <c r="AH30" i="1"/>
  <c r="AH34" i="1"/>
  <c r="AH38" i="1"/>
  <c r="AH54" i="1"/>
  <c r="AH13" i="1"/>
  <c r="AH8" i="1"/>
  <c r="AH16" i="1"/>
  <c r="AH20" i="1"/>
  <c r="AH40" i="1"/>
  <c r="AH48" i="1"/>
  <c r="AH52" i="1"/>
  <c r="AH11" i="1"/>
  <c r="AH15" i="1"/>
  <c r="AH39" i="1"/>
  <c r="AH43" i="1"/>
  <c r="AH47" i="1"/>
  <c r="AH55" i="1"/>
  <c r="AH21" i="1"/>
  <c r="AH25" i="1"/>
  <c r="AH33" i="1"/>
  <c r="AH37" i="1"/>
  <c r="AH41" i="1"/>
  <c r="AH53" i="1"/>
  <c r="AH18" i="1"/>
  <c r="AH50" i="1"/>
  <c r="AH29" i="1"/>
  <c r="AH32" i="1"/>
  <c r="AH42" i="1"/>
  <c r="AH26" i="1"/>
  <c r="AH10" i="1"/>
  <c r="AH36" i="1"/>
  <c r="AH19" i="1"/>
  <c r="AH4" i="1"/>
  <c r="AH23" i="1"/>
  <c r="AH51" i="1"/>
  <c r="AH27" i="1"/>
  <c r="AH46" i="1" l="1"/>
  <c r="AH14" i="1"/>
  <c r="AH2" i="1"/>
  <c r="AH22" i="1"/>
  <c r="AH45" i="1"/>
  <c r="AH9" i="1"/>
  <c r="AH49" i="1"/>
  <c r="AH17" i="1"/>
  <c r="AH5" i="1"/>
  <c r="AH35" i="1"/>
  <c r="AH3" i="1"/>
  <c r="AH44" i="1"/>
  <c r="AH28" i="1"/>
  <c r="AH12" i="1"/>
  <c r="AH31" i="1"/>
  <c r="AH7" i="1"/>
  <c r="AH56" i="1"/>
  <c r="AH2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<sst xmlns="http://schemas.openxmlformats.org/spreadsheetml/2006/main" count="115" uniqueCount="35">
  <si>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</si>
  <si>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</si>
  <si>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</si>
  <si>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</si>
  <si>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</si>
  <si>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PFIZER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</si>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</sst>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1750</v>
      </c>
      <c r="D2">
        <v>1751.7</v>
      </c>
      <c r="E2">
        <v>1698</v>
      </c>
      <c r="F2">
        <v>1702</v>
      </c>
      <c r="G2">
        <f>_xll.TA_TYPPRICE(D2,E2,F2)</f>
        <v>1717.2333333333333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53.700000000000045</v>
      </c>
      <c r="S2">
        <f>Q2/R2</f>
        <v>7.4487895716945932E-2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1739.5</v>
      </c>
      <c r="D3">
        <v>1739.5</v>
      </c>
      <c r="E3">
        <v>1696.55</v>
      </c>
      <c r="F3">
        <v>1711</v>
      </c>
      <c r="G3">
        <f>_xll.TA_TYPPRICE(D3,E3,F3)</f>
        <v>1715.6833333333334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14.450000000000045</v>
      </c>
      <c r="R3">
        <f t="shared" ref="R3:R66" si="6">D3-E3</f>
        <v>42.950000000000045</v>
      </c>
      <c r="S3">
        <f t="shared" ref="S3:S66" si="7">Q3/R3</f>
        <v>0.33643771827706703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1720</v>
      </c>
      <c r="D4">
        <v>1744</v>
      </c>
      <c r="E4">
        <v>1714</v>
      </c>
      <c r="F4">
        <v>1726</v>
      </c>
      <c r="G4">
        <f>_xll.TA_TYPPRICE(D4,E4,F4)</f>
        <v>1728</v>
      </c>
      <c r="H4">
        <v>1720.3055555555557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30</v>
      </c>
      <c r="S4">
        <f t="shared" si="7"/>
        <v>0.4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1730.1</v>
      </c>
      <c r="D5">
        <v>1739.8</v>
      </c>
      <c r="E5">
        <v>1715.2</v>
      </c>
      <c r="F5">
        <v>1725</v>
      </c>
      <c r="G5">
        <f>_xll.TA_TYPPRICE(D5,E5,F5)</f>
        <v>1726.6666666666667</v>
      </c>
      <c r="H5">
        <v>1723.4861111111113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9.7999999999999545</v>
      </c>
      <c r="R5">
        <f t="shared" si="6"/>
        <v>24.599999999999909</v>
      </c>
      <c r="S5">
        <f t="shared" si="7"/>
        <v>0.39837398373983701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1706.05</v>
      </c>
      <c r="D6">
        <v>1735</v>
      </c>
      <c r="E6">
        <v>1692</v>
      </c>
      <c r="F6">
        <v>1708</v>
      </c>
      <c r="G6">
        <f>_xll.TA_TYPPRICE(D6,E6,F6)</f>
        <v>1711.6666666666667</v>
      </c>
      <c r="H6">
        <v>1717.5763888888891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16</v>
      </c>
      <c r="R6">
        <f t="shared" si="6"/>
        <v>43</v>
      </c>
      <c r="S6">
        <f t="shared" si="7"/>
        <v>0.37209302325581395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1698.05</v>
      </c>
      <c r="D7">
        <v>1724.95</v>
      </c>
      <c r="E7">
        <v>1692.05</v>
      </c>
      <c r="F7">
        <v>1713</v>
      </c>
      <c r="G7">
        <f>_xll.TA_TYPPRICE(D7,E7,F7)</f>
        <v>1710</v>
      </c>
      <c r="H7">
        <v>1713.7881944444446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61.702127659574465</v>
      </c>
      <c r="O7" t="str">
        <f t="shared" si="3"/>
        <v>UP</v>
      </c>
      <c r="P7" t="e">
        <f t="shared" si="4"/>
        <v>#N/A</v>
      </c>
      <c r="Q7">
        <f t="shared" si="5"/>
        <v>20.950000000000045</v>
      </c>
      <c r="R7">
        <f t="shared" si="6"/>
        <v>32.900000000000091</v>
      </c>
      <c r="S7">
        <f t="shared" si="7"/>
        <v>0.63677811550151941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1720</v>
      </c>
      <c r="D8">
        <v>1734.95</v>
      </c>
      <c r="E8">
        <v>1703.15</v>
      </c>
      <c r="F8">
        <v>1719</v>
      </c>
      <c r="G8">
        <f>_xll.TA_TYPPRICE(D8,E8,F8)</f>
        <v>1719.0333333333335</v>
      </c>
      <c r="H8">
        <v>1716.4107638888891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66.972477064220186</v>
      </c>
      <c r="O8" t="str">
        <f t="shared" si="3"/>
        <v>UP</v>
      </c>
      <c r="P8" t="e">
        <f t="shared" si="4"/>
        <v>#N/A</v>
      </c>
      <c r="Q8">
        <f t="shared" si="5"/>
        <v>15.849999999999909</v>
      </c>
      <c r="R8">
        <f t="shared" si="6"/>
        <v>31.799999999999955</v>
      </c>
      <c r="S8">
        <f t="shared" si="7"/>
        <v>0.49842767295597268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1720.95</v>
      </c>
      <c r="D9">
        <v>1733.95</v>
      </c>
      <c r="E9">
        <v>1705</v>
      </c>
      <c r="F9">
        <v>1730</v>
      </c>
      <c r="G9">
        <f>_xll.TA_TYPPRICE(D9,E9,F9)</f>
        <v>1722.9833333333333</v>
      </c>
      <c r="H9">
        <v>1719.6970486111113</v>
      </c>
      <c r="I9" t="str">
        <f t="shared" si="0"/>
        <v>UP</v>
      </c>
      <c r="J9">
        <v>1737.9812500000003</v>
      </c>
      <c r="K9">
        <v>1701.9937499999999</v>
      </c>
      <c r="L9" t="str">
        <f t="shared" si="1"/>
        <v>No Confirmation</v>
      </c>
      <c r="M9" t="str">
        <f t="shared" si="2"/>
        <v>No Trend</v>
      </c>
      <c r="N9">
        <v>74.891020052310381</v>
      </c>
      <c r="O9" t="str">
        <f t="shared" si="3"/>
        <v>UP</v>
      </c>
      <c r="P9" t="str">
        <f t="shared" si="4"/>
        <v>No Trend + Momentum</v>
      </c>
      <c r="Q9">
        <f t="shared" si="5"/>
        <v>25</v>
      </c>
      <c r="R9">
        <f t="shared" si="6"/>
        <v>28.950000000000045</v>
      </c>
      <c r="S9">
        <f t="shared" si="7"/>
        <v>0.86355785837650989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1706.1</v>
      </c>
      <c r="D10">
        <v>1749.9</v>
      </c>
      <c r="E10">
        <v>1698</v>
      </c>
      <c r="F10">
        <v>1746</v>
      </c>
      <c r="G10">
        <f>_xll.TA_TYPPRICE(D10,E10,F10)</f>
        <v>1731.3</v>
      </c>
      <c r="H10">
        <v>1725.4985243055557</v>
      </c>
      <c r="I10" t="str">
        <f t="shared" si="0"/>
        <v>UP</v>
      </c>
      <c r="J10">
        <v>1740.6298611111113</v>
      </c>
      <c r="K10">
        <v>1701.1062499999998</v>
      </c>
      <c r="L10" t="str">
        <f t="shared" si="1"/>
        <v>UP</v>
      </c>
      <c r="M10" t="str">
        <f t="shared" si="2"/>
        <v>UP</v>
      </c>
      <c r="N10">
        <v>82.513661202185801</v>
      </c>
      <c r="O10" t="str">
        <f t="shared" si="3"/>
        <v>UP</v>
      </c>
      <c r="P10" t="str">
        <f t="shared" si="4"/>
        <v>UP</v>
      </c>
      <c r="Q10">
        <f t="shared" si="5"/>
        <v>48</v>
      </c>
      <c r="R10">
        <f t="shared" si="6"/>
        <v>51.900000000000091</v>
      </c>
      <c r="S10">
        <f t="shared" si="7"/>
        <v>0.9248554913294782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1732.1</v>
      </c>
      <c r="D11">
        <v>1787.95</v>
      </c>
      <c r="E11">
        <v>1732.1</v>
      </c>
      <c r="F11">
        <v>1756</v>
      </c>
      <c r="G11">
        <f>_xll.TA_TYPPRICE(D11,E11,F11)</f>
        <v>1758.6833333333334</v>
      </c>
      <c r="H11">
        <v>1742.0909288194446</v>
      </c>
      <c r="I11" t="str">
        <f t="shared" si="0"/>
        <v>UP</v>
      </c>
      <c r="J11">
        <v>1751.1454475308644</v>
      </c>
      <c r="K11">
        <v>1707.9937499999999</v>
      </c>
      <c r="L11" t="str">
        <f t="shared" si="1"/>
        <v>UP</v>
      </c>
      <c r="M11" t="str">
        <f t="shared" si="2"/>
        <v>UP</v>
      </c>
      <c r="N11">
        <v>85.865897797681129</v>
      </c>
      <c r="O11" t="str">
        <f t="shared" si="3"/>
        <v>UP</v>
      </c>
      <c r="P11" t="str">
        <f t="shared" si="4"/>
        <v>UP</v>
      </c>
      <c r="Q11">
        <f t="shared" si="5"/>
        <v>23.900000000000091</v>
      </c>
      <c r="R11">
        <f t="shared" si="6"/>
        <v>55.850000000000136</v>
      </c>
      <c r="S11">
        <f t="shared" si="7"/>
        <v>0.42793196060877409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1751.05</v>
      </c>
      <c r="D12">
        <v>1773</v>
      </c>
      <c r="E12">
        <v>1737</v>
      </c>
      <c r="F12">
        <v>1772</v>
      </c>
      <c r="G12">
        <f>_xll.TA_TYPPRICE(D12,E12,F12)</f>
        <v>1760.6666666666667</v>
      </c>
      <c r="H12">
        <v>1751.3787977430557</v>
      </c>
      <c r="I12" t="str">
        <f t="shared" si="0"/>
        <v>UP</v>
      </c>
      <c r="J12">
        <v>1756.0020147462278</v>
      </c>
      <c r="K12">
        <v>1714.4395833333333</v>
      </c>
      <c r="L12" t="str">
        <f t="shared" si="1"/>
        <v>UP</v>
      </c>
      <c r="M12" t="str">
        <f t="shared" si="2"/>
        <v>UP</v>
      </c>
      <c r="N12">
        <v>89.783158174803773</v>
      </c>
      <c r="O12" t="str">
        <f t="shared" si="3"/>
        <v>UP</v>
      </c>
      <c r="P12" t="str">
        <f t="shared" si="4"/>
        <v>UP</v>
      </c>
      <c r="Q12">
        <f t="shared" si="5"/>
        <v>35</v>
      </c>
      <c r="R12">
        <f t="shared" si="6"/>
        <v>36</v>
      </c>
      <c r="S12">
        <f t="shared" si="7"/>
        <v>0.97222222222222221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1765</v>
      </c>
      <c r="D13">
        <v>1770.15</v>
      </c>
      <c r="E13">
        <v>1747</v>
      </c>
      <c r="F13">
        <v>1755</v>
      </c>
      <c r="G13">
        <f>_xll.TA_TYPPRICE(D13,E13,F13)</f>
        <v>1757.3833333333332</v>
      </c>
      <c r="H13">
        <v>1754.3810655381944</v>
      </c>
      <c r="I13" t="str">
        <f t="shared" si="0"/>
        <v>UP</v>
      </c>
      <c r="J13">
        <v>1759.1460114692884</v>
      </c>
      <c r="K13">
        <v>1721.6752314814814</v>
      </c>
      <c r="L13" t="str">
        <f t="shared" si="1"/>
        <v>No Confirmation</v>
      </c>
      <c r="M13" t="str">
        <f t="shared" si="2"/>
        <v>No Trend</v>
      </c>
      <c r="N13">
        <v>65.626680793349664</v>
      </c>
      <c r="O13" t="str">
        <f t="shared" si="3"/>
        <v>UP</v>
      </c>
      <c r="P13" t="str">
        <f t="shared" si="4"/>
        <v>No Trend + Momentum</v>
      </c>
      <c r="Q13">
        <f t="shared" si="5"/>
        <v>8</v>
      </c>
      <c r="R13">
        <f t="shared" si="6"/>
        <v>23.150000000000091</v>
      </c>
      <c r="S13">
        <f t="shared" si="7"/>
        <v>0.34557235421166171</v>
      </c>
      <c r="T13" t="str">
        <f t="shared" si="8"/>
        <v>No Indication</v>
      </c>
      <c r="U13" t="str">
        <f t="shared" si="9"/>
        <v>No T+M+I</v>
      </c>
      <c r="V13">
        <v>1730.25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1748.5</v>
      </c>
      <c r="D14">
        <v>1760</v>
      </c>
      <c r="E14">
        <v>1740.05</v>
      </c>
      <c r="F14">
        <v>1760</v>
      </c>
      <c r="G14">
        <f>_xll.TA_TYPPRICE(D14,E14,F14)</f>
        <v>1753.3500000000001</v>
      </c>
      <c r="H14">
        <v>1753.8655327690972</v>
      </c>
      <c r="I14" t="str">
        <f t="shared" si="0"/>
        <v>UP</v>
      </c>
      <c r="J14">
        <v>1759.3357866983354</v>
      </c>
      <c r="K14">
        <v>1725.7585133744856</v>
      </c>
      <c r="L14" t="str">
        <f t="shared" si="1"/>
        <v>UP</v>
      </c>
      <c r="M14" t="str">
        <f t="shared" si="2"/>
        <v>UP</v>
      </c>
      <c r="N14">
        <v>68.720724905885334</v>
      </c>
      <c r="O14" t="str">
        <f t="shared" si="3"/>
        <v>UP</v>
      </c>
      <c r="P14" t="str">
        <f t="shared" si="4"/>
        <v>UP</v>
      </c>
      <c r="Q14">
        <f t="shared" si="5"/>
        <v>19.950000000000045</v>
      </c>
      <c r="R14">
        <f t="shared" si="6"/>
        <v>19.950000000000045</v>
      </c>
      <c r="S14">
        <f t="shared" si="7"/>
        <v>1</v>
      </c>
      <c r="T14" t="str">
        <f t="shared" si="8"/>
        <v>UP</v>
      </c>
      <c r="U14" t="str">
        <f t="shared" si="9"/>
        <v>UP</v>
      </c>
      <c r="V14">
        <v>1734.8269230769231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1740.05</v>
      </c>
      <c r="D15">
        <v>1754.95</v>
      </c>
      <c r="E15">
        <v>1720.15</v>
      </c>
      <c r="F15">
        <v>1728</v>
      </c>
      <c r="G15">
        <f>_xll.TA_TYPPRICE(D15,E15,F15)</f>
        <v>1734.3666666666668</v>
      </c>
      <c r="H15">
        <v>1744.116099717882</v>
      </c>
      <c r="I15" t="str">
        <f t="shared" si="0"/>
        <v>DOWN</v>
      </c>
      <c r="J15">
        <v>1758.3611674320387</v>
      </c>
      <c r="K15">
        <v>1724.5121770690444</v>
      </c>
      <c r="L15" t="str">
        <f t="shared" si="1"/>
        <v>No Confirmation</v>
      </c>
      <c r="M15" t="str">
        <f t="shared" si="2"/>
        <v>No Trend</v>
      </c>
      <c r="N15">
        <v>39.951502099293833</v>
      </c>
      <c r="O15" t="str">
        <f t="shared" si="3"/>
        <v>DOWN</v>
      </c>
      <c r="P15" t="str">
        <f t="shared" si="4"/>
        <v>No Trend + Momentum</v>
      </c>
      <c r="Q15">
        <f t="shared" si="5"/>
        <v>7.8499999999999091</v>
      </c>
      <c r="R15">
        <f t="shared" si="6"/>
        <v>34.799999999999955</v>
      </c>
      <c r="S15">
        <f t="shared" si="7"/>
        <v>0.22557471264367585</v>
      </c>
      <c r="T15" t="str">
        <f t="shared" si="8"/>
        <v>No Indication</v>
      </c>
      <c r="U15" t="str">
        <f t="shared" si="9"/>
        <v>No T+M+I</v>
      </c>
      <c r="V15">
        <v>1733.7766272189349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1743</v>
      </c>
      <c r="D16">
        <v>1743</v>
      </c>
      <c r="E16">
        <v>1708.6</v>
      </c>
      <c r="F16">
        <v>1721</v>
      </c>
      <c r="G16">
        <f>_xll.TA_TYPPRICE(D16,E16,F16)</f>
        <v>1724.2</v>
      </c>
      <c r="H16">
        <v>1734.158049858941</v>
      </c>
      <c r="I16" t="str">
        <f t="shared" si="0"/>
        <v>DOWN</v>
      </c>
      <c r="J16">
        <v>1754.9475746693633</v>
      </c>
      <c r="K16">
        <v>1720.9761377203679</v>
      </c>
      <c r="L16" t="str">
        <f t="shared" si="1"/>
        <v>No Confirmation</v>
      </c>
      <c r="M16" t="str">
        <f t="shared" si="2"/>
        <v>No Trend</v>
      </c>
      <c r="N16">
        <v>35.847925872011352</v>
      </c>
      <c r="O16" t="str">
        <f t="shared" si="3"/>
        <v>DOWN</v>
      </c>
      <c r="P16" t="str">
        <f t="shared" si="4"/>
        <v>No Trend + Momentum</v>
      </c>
      <c r="Q16">
        <f t="shared" si="5"/>
        <v>12.400000000000091</v>
      </c>
      <c r="R16">
        <f t="shared" si="6"/>
        <v>34.400000000000091</v>
      </c>
      <c r="S16">
        <f t="shared" si="7"/>
        <v>0.36046511627907146</v>
      </c>
      <c r="T16" t="str">
        <f t="shared" si="8"/>
        <v>No Indication</v>
      </c>
      <c r="U16" t="str">
        <f t="shared" si="9"/>
        <v>No T+M+I</v>
      </c>
      <c r="V16">
        <v>1731.8109922621757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1764.9</v>
      </c>
      <c r="D17">
        <v>1764.9</v>
      </c>
      <c r="E17">
        <v>1700</v>
      </c>
      <c r="F17">
        <v>1705</v>
      </c>
      <c r="G17">
        <f>_xll.TA_TYPPRICE(D17,E17,F17)</f>
        <v>1723.3</v>
      </c>
      <c r="H17">
        <v>1728.7290249294706</v>
      </c>
      <c r="I17" t="str">
        <f t="shared" si="0"/>
        <v>DOWN</v>
      </c>
      <c r="J17">
        <v>1757.1592247428382</v>
      </c>
      <c r="K17">
        <v>1716.3147737825084</v>
      </c>
      <c r="L17" t="str">
        <f t="shared" si="1"/>
        <v>DOWN</v>
      </c>
      <c r="M17" t="str">
        <f t="shared" si="2"/>
        <v>DOWN</v>
      </c>
      <c r="N17">
        <v>27.714574084066314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64.900000000000091</v>
      </c>
      <c r="S17">
        <f t="shared" si="7"/>
        <v>7.7041602465331177E-2</v>
      </c>
      <c r="T17" t="str">
        <f t="shared" si="8"/>
        <v>DOWN</v>
      </c>
      <c r="U17" t="str">
        <f t="shared" si="9"/>
        <v>DOWN</v>
      </c>
      <c r="V17">
        <v>1727.686224221841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1701.1</v>
      </c>
      <c r="D18">
        <v>1711</v>
      </c>
      <c r="E18">
        <v>1680.4</v>
      </c>
      <c r="F18">
        <v>1695</v>
      </c>
      <c r="G18">
        <f>_xll.TA_TYPPRICE(D18,E18,F18)</f>
        <v>1695.4666666666665</v>
      </c>
      <c r="H18">
        <v>1712.0978457980686</v>
      </c>
      <c r="I18" t="str">
        <f t="shared" si="0"/>
        <v>DOWN</v>
      </c>
      <c r="J18">
        <v>1746.9016192444296</v>
      </c>
      <c r="K18">
        <v>1708.333712941951</v>
      </c>
      <c r="L18" t="str">
        <f t="shared" si="1"/>
        <v>DOWN</v>
      </c>
      <c r="M18" t="str">
        <f t="shared" si="2"/>
        <v>DOWN</v>
      </c>
      <c r="N18">
        <v>23.54171554438566</v>
      </c>
      <c r="O18" t="str">
        <f t="shared" si="3"/>
        <v>DOWN</v>
      </c>
      <c r="P18" t="str">
        <f t="shared" si="4"/>
        <v>DOWN</v>
      </c>
      <c r="Q18">
        <f t="shared" si="5"/>
        <v>14.599999999999909</v>
      </c>
      <c r="R18">
        <f t="shared" si="6"/>
        <v>30.599999999999909</v>
      </c>
      <c r="S18">
        <f t="shared" si="7"/>
        <v>0.47712418300653442</v>
      </c>
      <c r="T18" t="str">
        <f t="shared" si="8"/>
        <v>No Indication</v>
      </c>
      <c r="U18" t="str">
        <f t="shared" si="9"/>
        <v>No T+M+I</v>
      </c>
      <c r="V18">
        <v>1722.6575743415578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1706.85</v>
      </c>
      <c r="D19">
        <v>1706.85</v>
      </c>
      <c r="E19">
        <v>1666.6</v>
      </c>
      <c r="F19">
        <v>1682</v>
      </c>
      <c r="G19">
        <f>_xll.TA_TYPPRICE(D19,E19,F19)</f>
        <v>1685.1499999999999</v>
      </c>
      <c r="H19">
        <v>1698.6239228990344</v>
      </c>
      <c r="I19" t="str">
        <f t="shared" si="0"/>
        <v>DOWN</v>
      </c>
      <c r="J19">
        <v>1738.0012594123341</v>
      </c>
      <c r="K19">
        <v>1699.0595545104063</v>
      </c>
      <c r="L19" t="str">
        <f t="shared" si="1"/>
        <v>DOWN</v>
      </c>
      <c r="M19" t="str">
        <f t="shared" si="2"/>
        <v>DOWN</v>
      </c>
      <c r="N19">
        <v>18.91403811698093</v>
      </c>
      <c r="O19" t="str">
        <f t="shared" si="3"/>
        <v>DOWN</v>
      </c>
      <c r="P19" t="str">
        <f t="shared" si="4"/>
        <v>DOWN</v>
      </c>
      <c r="Q19">
        <f t="shared" si="5"/>
        <v>15.400000000000091</v>
      </c>
      <c r="R19">
        <f t="shared" si="6"/>
        <v>40.25</v>
      </c>
      <c r="S19">
        <f t="shared" si="7"/>
        <v>0.38260869565217615</v>
      </c>
      <c r="T19" t="str">
        <f t="shared" si="8"/>
        <v>No Indication</v>
      </c>
      <c r="U19" t="str">
        <f t="shared" si="9"/>
        <v>No T+M+I</v>
      </c>
      <c r="V19">
        <v>1716.4025629043952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1678.95</v>
      </c>
      <c r="D20">
        <v>1699.95</v>
      </c>
      <c r="E20">
        <v>1658</v>
      </c>
      <c r="F20">
        <v>1661</v>
      </c>
      <c r="G20">
        <f>_xll.TA_TYPPRICE(D20,E20,F20)</f>
        <v>1672.9833333333333</v>
      </c>
      <c r="H20">
        <v>1685.803628116184</v>
      </c>
      <c r="I20" t="str">
        <f t="shared" si="0"/>
        <v>DOWN</v>
      </c>
      <c r="J20">
        <v>1729.5454239873709</v>
      </c>
      <c r="K20">
        <v>1689.9352090636494</v>
      </c>
      <c r="L20" t="str">
        <f t="shared" si="1"/>
        <v>DOWN</v>
      </c>
      <c r="M20" t="str">
        <f t="shared" si="2"/>
        <v>DOWN</v>
      </c>
      <c r="N20">
        <v>13.539744449001923</v>
      </c>
      <c r="O20" t="str">
        <f t="shared" si="3"/>
        <v>DOWN</v>
      </c>
      <c r="P20" t="str">
        <f t="shared" si="4"/>
        <v>DOWN</v>
      </c>
      <c r="Q20">
        <f t="shared" si="5"/>
        <v>3</v>
      </c>
      <c r="R20">
        <f t="shared" si="6"/>
        <v>41.950000000000045</v>
      </c>
      <c r="S20">
        <f t="shared" si="7"/>
        <v>7.1513706793802062E-2</v>
      </c>
      <c r="T20" t="str">
        <f t="shared" si="8"/>
        <v>DOWN</v>
      </c>
      <c r="U20" t="str">
        <f t="shared" si="9"/>
        <v>DOWN</v>
      </c>
      <c r="V20">
        <v>1707.8790916883343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1695</v>
      </c>
      <c r="D21">
        <v>1695</v>
      </c>
      <c r="E21">
        <v>1651</v>
      </c>
      <c r="F21">
        <v>1651</v>
      </c>
      <c r="G21">
        <f>_xll.TA_TYPPRICE(D21,E21,F21)</f>
        <v>1665.6666666666667</v>
      </c>
      <c r="H21">
        <v>1675.7351473914255</v>
      </c>
      <c r="I21" t="str">
        <f t="shared" si="0"/>
        <v>DOWN</v>
      </c>
      <c r="J21">
        <v>1721.8686631012886</v>
      </c>
      <c r="K21">
        <v>1681.2829403828384</v>
      </c>
      <c r="L21" t="str">
        <f t="shared" si="1"/>
        <v>DOWN</v>
      </c>
      <c r="M21" t="str">
        <f t="shared" si="2"/>
        <v>DOWN</v>
      </c>
      <c r="N21">
        <v>11.581014909240963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44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1699.1284621978214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1651</v>
      </c>
      <c r="D22">
        <v>1660.05</v>
      </c>
      <c r="E22">
        <v>1642</v>
      </c>
      <c r="F22">
        <v>1650</v>
      </c>
      <c r="G22">
        <f>_xll.TA_TYPPRICE(D22,E22,F22)</f>
        <v>1650.6833333333334</v>
      </c>
      <c r="H22">
        <v>1663.2092403623794</v>
      </c>
      <c r="I22" t="str">
        <f t="shared" si="0"/>
        <v>DOWN</v>
      </c>
      <c r="J22">
        <v>1708.1311824121133</v>
      </c>
      <c r="K22">
        <v>1672.5533980755411</v>
      </c>
      <c r="L22" t="str">
        <f t="shared" si="1"/>
        <v>DOWN</v>
      </c>
      <c r="M22" t="str">
        <f t="shared" si="2"/>
        <v>DOWN</v>
      </c>
      <c r="N22">
        <v>11.375313441373699</v>
      </c>
      <c r="O22" t="str">
        <f t="shared" si="3"/>
        <v>DOWN</v>
      </c>
      <c r="P22" t="str">
        <f t="shared" si="4"/>
        <v>DOWN</v>
      </c>
      <c r="Q22">
        <f t="shared" si="5"/>
        <v>8</v>
      </c>
      <c r="R22">
        <f t="shared" si="6"/>
        <v>18.049999999999955</v>
      </c>
      <c r="S22">
        <f t="shared" si="7"/>
        <v>0.44321329639889306</v>
      </c>
      <c r="T22" t="str">
        <f t="shared" si="8"/>
        <v>No Indication</v>
      </c>
      <c r="U22" t="str">
        <f t="shared" si="9"/>
        <v>No T+M+I</v>
      </c>
      <c r="V22">
        <v>1691.5702372443104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1660</v>
      </c>
      <c r="D23">
        <v>1700</v>
      </c>
      <c r="E23">
        <v>1647.9</v>
      </c>
      <c r="F23">
        <v>1698</v>
      </c>
      <c r="G23">
        <f>_xll.TA_TYPPRICE(D23,E23,F23)</f>
        <v>1681.9666666666665</v>
      </c>
      <c r="H23">
        <v>1672.587953514523</v>
      </c>
      <c r="I23" t="str">
        <f t="shared" si="0"/>
        <v>UP</v>
      </c>
      <c r="J23">
        <v>1706.3242529871993</v>
      </c>
      <c r="K23">
        <v>1667.0748651698652</v>
      </c>
      <c r="L23" t="str">
        <f t="shared" si="1"/>
        <v>No Confirmation</v>
      </c>
      <c r="M23" t="str">
        <f t="shared" si="2"/>
        <v>No Trend</v>
      </c>
      <c r="N23">
        <v>57.097379166676866</v>
      </c>
      <c r="O23" t="str">
        <f t="shared" si="3"/>
        <v>No Momentum</v>
      </c>
      <c r="P23" t="str">
        <f t="shared" si="4"/>
        <v>No Trend + Momentum</v>
      </c>
      <c r="Q23">
        <f t="shared" si="5"/>
        <v>50.099999999999909</v>
      </c>
      <c r="R23">
        <f t="shared" si="6"/>
        <v>52.099999999999909</v>
      </c>
      <c r="S23">
        <f t="shared" si="7"/>
        <v>0.96161228406909782</v>
      </c>
      <c r="T23" t="str">
        <f t="shared" si="8"/>
        <v>UP</v>
      </c>
      <c r="U23" t="str">
        <f t="shared" si="9"/>
        <v>No T+M+I</v>
      </c>
      <c r="V23">
        <v>1692.5594315144165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1694.5</v>
      </c>
      <c r="D24">
        <v>1788.5</v>
      </c>
      <c r="E24">
        <v>1693.95</v>
      </c>
      <c r="F24">
        <v>1715</v>
      </c>
      <c r="G24">
        <f>_xll.TA_TYPPRICE(D24,E24,F24)</f>
        <v>1732.4833333333333</v>
      </c>
      <c r="H24">
        <v>1702.5356434239281</v>
      </c>
      <c r="I24" t="str">
        <f t="shared" si="0"/>
        <v>UP</v>
      </c>
      <c r="J24">
        <v>1724.585530101155</v>
      </c>
      <c r="K24">
        <v>1673.0471173543397</v>
      </c>
      <c r="L24" t="str">
        <f t="shared" si="1"/>
        <v>No Confirmation</v>
      </c>
      <c r="M24" t="str">
        <f t="shared" si="2"/>
        <v>No Trend</v>
      </c>
      <c r="N24">
        <v>65.074280049286386</v>
      </c>
      <c r="O24" t="str">
        <f t="shared" si="3"/>
        <v>UP</v>
      </c>
      <c r="P24" t="str">
        <f t="shared" si="4"/>
        <v>No Trend + Momentum</v>
      </c>
      <c r="Q24">
        <f t="shared" si="5"/>
        <v>21.049999999999955</v>
      </c>
      <c r="R24">
        <f t="shared" si="6"/>
        <v>94.549999999999955</v>
      </c>
      <c r="S24">
        <f t="shared" si="7"/>
        <v>0.22263352723426721</v>
      </c>
      <c r="T24" t="str">
        <f t="shared" si="8"/>
        <v>No Indication</v>
      </c>
      <c r="U24" t="str">
        <f t="shared" si="9"/>
        <v>No T+M+I</v>
      </c>
      <c r="V24">
        <v>1696.0118266660447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1718</v>
      </c>
      <c r="D25">
        <v>1730</v>
      </c>
      <c r="E25">
        <v>1669.9</v>
      </c>
      <c r="F25">
        <v>1688</v>
      </c>
      <c r="G25">
        <f>_xll.TA_TYPPRICE(D25,E25,F25)</f>
        <v>1695.9666666666665</v>
      </c>
      <c r="H25">
        <v>1699.2511550452973</v>
      </c>
      <c r="I25" t="str">
        <f t="shared" si="0"/>
        <v>DOWN</v>
      </c>
      <c r="J25">
        <v>1725.7887456342316</v>
      </c>
      <c r="K25">
        <v>1672.3477579422643</v>
      </c>
      <c r="L25" t="str">
        <f t="shared" si="1"/>
        <v>No Confirmation</v>
      </c>
      <c r="M25" t="str">
        <f t="shared" si="2"/>
        <v>No Trend</v>
      </c>
      <c r="N25">
        <v>47.529778953931704</v>
      </c>
      <c r="O25" t="str">
        <f t="shared" si="3"/>
        <v>No Momentum</v>
      </c>
      <c r="P25" t="str">
        <f t="shared" si="4"/>
        <v>No Trend + Momentum</v>
      </c>
      <c r="Q25">
        <f t="shared" si="5"/>
        <v>18.099999999999909</v>
      </c>
      <c r="R25">
        <f t="shared" si="6"/>
        <v>60.099999999999909</v>
      </c>
      <c r="S25">
        <f t="shared" si="7"/>
        <v>0.30116472545756967</v>
      </c>
      <c r="T25" t="str">
        <f t="shared" si="8"/>
        <v>No Indication</v>
      </c>
      <c r="U25" t="str">
        <f t="shared" si="9"/>
        <v>No T+M+I</v>
      </c>
      <c r="V25">
        <v>1694.7792379481916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1748</v>
      </c>
      <c r="D26">
        <v>1748</v>
      </c>
      <c r="E26">
        <v>1656.65</v>
      </c>
      <c r="F26">
        <v>1670</v>
      </c>
      <c r="G26">
        <f>_xll.TA_TYPPRICE(D26,E26,F26)</f>
        <v>1691.55</v>
      </c>
      <c r="H26">
        <v>1695.4005775226487</v>
      </c>
      <c r="I26" t="str">
        <f t="shared" si="0"/>
        <v>DOWN</v>
      </c>
      <c r="J26">
        <v>1730.7245799377358</v>
      </c>
      <c r="K26">
        <v>1668.8593672884278</v>
      </c>
      <c r="L26" t="str">
        <f t="shared" si="1"/>
        <v>No Confirmation</v>
      </c>
      <c r="M26" t="str">
        <f t="shared" si="2"/>
        <v>No Trend</v>
      </c>
      <c r="N26">
        <v>38.810187356970289</v>
      </c>
      <c r="O26" t="str">
        <f t="shared" si="3"/>
        <v>DOWN</v>
      </c>
      <c r="P26" t="str">
        <f t="shared" si="4"/>
        <v>No Trend + Momentum</v>
      </c>
      <c r="Q26">
        <f t="shared" si="5"/>
        <v>13.349999999999909</v>
      </c>
      <c r="R26">
        <f t="shared" si="6"/>
        <v>91.349999999999909</v>
      </c>
      <c r="S26">
        <f t="shared" si="7"/>
        <v>0.1461412151067315</v>
      </c>
      <c r="T26" t="str">
        <f t="shared" si="8"/>
        <v>DOWN</v>
      </c>
      <c r="U26" t="str">
        <f t="shared" si="9"/>
        <v>No T+M+I</v>
      </c>
      <c r="V26">
        <v>1690.9670474946238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1671</v>
      </c>
      <c r="D27">
        <v>1679.45</v>
      </c>
      <c r="E27">
        <v>1652.3</v>
      </c>
      <c r="F27">
        <v>1669</v>
      </c>
      <c r="G27">
        <f>_xll.TA_TYPPRICE(D27,E27,F27)</f>
        <v>1666.9166666666667</v>
      </c>
      <c r="H27">
        <v>1681.1586220946579</v>
      </c>
      <c r="I27" t="str">
        <f t="shared" si="0"/>
        <v>DOWN</v>
      </c>
      <c r="J27">
        <v>1719.3302288404611</v>
      </c>
      <c r="K27">
        <v>1665.1795078909995</v>
      </c>
      <c r="L27" t="str">
        <f t="shared" si="1"/>
        <v>No Confirmation</v>
      </c>
      <c r="M27" t="str">
        <f t="shared" si="2"/>
        <v>No Trend</v>
      </c>
      <c r="N27">
        <v>38.321967259530744</v>
      </c>
      <c r="O27" t="str">
        <f t="shared" si="3"/>
        <v>DOWN</v>
      </c>
      <c r="P27" t="str">
        <f t="shared" si="4"/>
        <v>No Trend + Momentum</v>
      </c>
      <c r="Q27">
        <f t="shared" si="5"/>
        <v>16.700000000000045</v>
      </c>
      <c r="R27">
        <f t="shared" si="6"/>
        <v>27.150000000000091</v>
      </c>
      <c r="S27">
        <f t="shared" si="7"/>
        <v>0.61510128913443796</v>
      </c>
      <c r="T27" t="str">
        <f t="shared" si="8"/>
        <v>No Indication</v>
      </c>
      <c r="U27" t="str">
        <f t="shared" si="9"/>
        <v>No T+M+I</v>
      </c>
      <c r="V27">
        <v>1687.5875017262201</v>
      </c>
      <c r="W27">
        <v>1709.8461538461538</v>
      </c>
      <c r="X27">
        <f t="shared" si="10"/>
        <v>-22.258652119933686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1675</v>
      </c>
      <c r="D28">
        <v>1675</v>
      </c>
      <c r="E28">
        <v>1650</v>
      </c>
      <c r="F28">
        <v>1670</v>
      </c>
      <c r="G28">
        <f>_xll.TA_TYPPRICE(D28,E28,F28)</f>
        <v>1665</v>
      </c>
      <c r="H28">
        <v>1673.0793110473289</v>
      </c>
      <c r="I28" t="str">
        <f t="shared" si="0"/>
        <v>DOWN</v>
      </c>
      <c r="J28">
        <v>1709.4790668759142</v>
      </c>
      <c r="K28">
        <v>1661.8062839152219</v>
      </c>
      <c r="L28" t="str">
        <f t="shared" si="1"/>
        <v>No Confirmation</v>
      </c>
      <c r="M28" t="str">
        <f t="shared" si="2"/>
        <v>No Trend</v>
      </c>
      <c r="N28">
        <v>39.276815746235108</v>
      </c>
      <c r="O28" t="str">
        <f t="shared" si="3"/>
        <v>DOWN</v>
      </c>
      <c r="P28" t="str">
        <f t="shared" si="4"/>
        <v>No Trend + Momentum</v>
      </c>
      <c r="Q28">
        <f t="shared" si="5"/>
        <v>20</v>
      </c>
      <c r="R28">
        <f t="shared" si="6"/>
        <v>25</v>
      </c>
      <c r="S28">
        <f t="shared" si="7"/>
        <v>0.8</v>
      </c>
      <c r="T28" t="str">
        <f t="shared" si="8"/>
        <v>No Indication</v>
      </c>
      <c r="U28" t="str">
        <f t="shared" si="9"/>
        <v>No T+M+I</v>
      </c>
      <c r="V28">
        <v>1684.8817322298785</v>
      </c>
      <c r="W28">
        <v>1706.8945868945868</v>
      </c>
      <c r="X28">
        <f t="shared" si="10"/>
        <v>-22.012854664708357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1672.15</v>
      </c>
      <c r="D29">
        <v>1678.5</v>
      </c>
      <c r="E29">
        <v>1655.15</v>
      </c>
      <c r="F29">
        <v>1671</v>
      </c>
      <c r="G29">
        <f>_xll.TA_TYPPRICE(D29,E29,F29)</f>
        <v>1668.2166666666665</v>
      </c>
      <c r="H29">
        <v>1670.6479888569977</v>
      </c>
      <c r="I29" t="str">
        <f t="shared" si="0"/>
        <v>UP</v>
      </c>
      <c r="J29">
        <v>1702.5948297923778</v>
      </c>
      <c r="K29">
        <v>1660.3271097118393</v>
      </c>
      <c r="L29" t="str">
        <f t="shared" si="1"/>
        <v>No Confirmation</v>
      </c>
      <c r="M29" t="str">
        <f t="shared" si="2"/>
        <v>No Trend</v>
      </c>
      <c r="N29">
        <v>40.429590741749827</v>
      </c>
      <c r="O29" t="str">
        <f t="shared" si="3"/>
        <v>No Momentum</v>
      </c>
      <c r="P29" t="str">
        <f t="shared" si="4"/>
        <v>No Trend + Momentum</v>
      </c>
      <c r="Q29">
        <f t="shared" si="5"/>
        <v>15.849999999999909</v>
      </c>
      <c r="R29">
        <f t="shared" si="6"/>
        <v>23.349999999999909</v>
      </c>
      <c r="S29">
        <f t="shared" si="7"/>
        <v>0.67880085653104805</v>
      </c>
      <c r="T29" t="str">
        <f t="shared" si="8"/>
        <v>No Indication</v>
      </c>
      <c r="U29" t="str">
        <f t="shared" si="9"/>
        <v>No T+M+I</v>
      </c>
      <c r="V29">
        <v>1682.7460811175895</v>
      </c>
      <c r="W29">
        <v>1704.235728606099</v>
      </c>
      <c r="X29">
        <f t="shared" si="10"/>
        <v>-21.48964748850949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1678.95</v>
      </c>
      <c r="D30">
        <v>1688</v>
      </c>
      <c r="E30">
        <v>1653</v>
      </c>
      <c r="F30">
        <v>1675</v>
      </c>
      <c r="G30">
        <f>_xll.TA_TYPPRICE(D30,E30,F30)</f>
        <v>1672</v>
      </c>
      <c r="H30">
        <v>1671.3239944284987</v>
      </c>
      <c r="I30" t="str">
        <f t="shared" si="0"/>
        <v>UP</v>
      </c>
      <c r="J30">
        <v>1699.3515342829605</v>
      </c>
      <c r="K30">
        <v>1658.6988631092083</v>
      </c>
      <c r="L30" t="str">
        <f t="shared" si="1"/>
        <v>No Confirmation</v>
      </c>
      <c r="M30" t="str">
        <f t="shared" si="2"/>
        <v>No Trend</v>
      </c>
      <c r="N30">
        <v>45.59384970126785</v>
      </c>
      <c r="O30" t="str">
        <f t="shared" si="3"/>
        <v>No Momentum</v>
      </c>
      <c r="P30" t="str">
        <f t="shared" si="4"/>
        <v>No Trend + Momentum</v>
      </c>
      <c r="Q30">
        <f t="shared" si="5"/>
        <v>22</v>
      </c>
      <c r="R30">
        <f t="shared" si="6"/>
        <v>35</v>
      </c>
      <c r="S30">
        <f t="shared" si="7"/>
        <v>0.62857142857142856</v>
      </c>
      <c r="T30" t="str">
        <f t="shared" si="8"/>
        <v>No Indication</v>
      </c>
      <c r="U30" t="str">
        <f t="shared" si="9"/>
        <v>No T+M+I</v>
      </c>
      <c r="V30">
        <v>1681.554376330268</v>
      </c>
      <c r="W30">
        <v>1702.0701190797213</v>
      </c>
      <c r="X30">
        <f t="shared" si="10"/>
        <v>-20.515742749453239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1686.4</v>
      </c>
      <c r="D31">
        <v>1686.4</v>
      </c>
      <c r="E31">
        <v>1663.55</v>
      </c>
      <c r="F31">
        <v>1680</v>
      </c>
      <c r="G31">
        <f>_xll.TA_TYPPRICE(D31,E31,F31)</f>
        <v>1676.6499999999999</v>
      </c>
      <c r="H31">
        <v>1673.9869972142492</v>
      </c>
      <c r="I31" t="str">
        <f t="shared" si="0"/>
        <v>UP</v>
      </c>
      <c r="J31">
        <v>1696.4734155534138</v>
      </c>
      <c r="K31">
        <v>1659.7768935293843</v>
      </c>
      <c r="L31" t="str">
        <f t="shared" si="1"/>
        <v>No Confirmation</v>
      </c>
      <c r="M31" t="str">
        <f t="shared" si="2"/>
        <v>No Trend</v>
      </c>
      <c r="N31">
        <v>52.084306086130617</v>
      </c>
      <c r="O31" t="str">
        <f t="shared" si="3"/>
        <v>No Momentum</v>
      </c>
      <c r="P31" t="str">
        <f t="shared" si="4"/>
        <v>No Trend + Momentum</v>
      </c>
      <c r="Q31">
        <f t="shared" si="5"/>
        <v>16.450000000000045</v>
      </c>
      <c r="R31">
        <f t="shared" si="6"/>
        <v>22.850000000000136</v>
      </c>
      <c r="S31">
        <f t="shared" si="7"/>
        <v>0.71991247264770009</v>
      </c>
      <c r="T31" t="str">
        <f t="shared" si="8"/>
        <v>No Indication</v>
      </c>
      <c r="U31" t="str">
        <f t="shared" si="9"/>
        <v>No T+M+I</v>
      </c>
      <c r="V31">
        <v>1681.3152415102268</v>
      </c>
      <c r="W31">
        <v>1700.4352954441863</v>
      </c>
      <c r="X31">
        <f t="shared" si="10"/>
        <v>-19.120053933959525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1684.9</v>
      </c>
      <c r="D32">
        <v>1697.95</v>
      </c>
      <c r="E32">
        <v>1663.55</v>
      </c>
      <c r="F32">
        <v>1697</v>
      </c>
      <c r="G32">
        <f>_xll.TA_TYPPRICE(D32,E32,F32)</f>
        <v>1686.1666666666667</v>
      </c>
      <c r="H32">
        <v>1680.0768319404579</v>
      </c>
      <c r="I32" t="str">
        <f t="shared" si="0"/>
        <v>UP</v>
      </c>
      <c r="J32">
        <v>1696.801545430433</v>
      </c>
      <c r="K32">
        <v>1660.6153616339657</v>
      </c>
      <c r="L32" t="str">
        <f t="shared" si="1"/>
        <v>UP</v>
      </c>
      <c r="M32" t="str">
        <f t="shared" si="2"/>
        <v>UP</v>
      </c>
      <c r="N32">
        <v>68.204784880413456</v>
      </c>
      <c r="O32" t="str">
        <f t="shared" si="3"/>
        <v>UP</v>
      </c>
      <c r="P32" t="str">
        <f t="shared" si="4"/>
        <v>UP</v>
      </c>
      <c r="Q32">
        <f t="shared" si="5"/>
        <v>33.450000000000045</v>
      </c>
      <c r="R32">
        <f t="shared" si="6"/>
        <v>34.400000000000091</v>
      </c>
      <c r="S32">
        <f t="shared" si="7"/>
        <v>0.97238372093023129</v>
      </c>
      <c r="T32" t="str">
        <f t="shared" si="8"/>
        <v>UP</v>
      </c>
      <c r="U32" t="str">
        <f t="shared" si="9"/>
        <v>UP</v>
      </c>
      <c r="V32">
        <v>1683.7282812778842</v>
      </c>
      <c r="W32">
        <v>1700.1808291149873</v>
      </c>
      <c r="X32">
        <f t="shared" si="10"/>
        <v>-16.452547837103111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1698</v>
      </c>
      <c r="D33">
        <v>1699.9</v>
      </c>
      <c r="E33">
        <v>1674</v>
      </c>
      <c r="F33">
        <v>1699</v>
      </c>
      <c r="G33">
        <f>_xll.TA_TYPPRICE(D33,E33,F33)</f>
        <v>1690.9666666666665</v>
      </c>
      <c r="H33">
        <v>1685.521749303562</v>
      </c>
      <c r="I33" t="str">
        <f t="shared" si="0"/>
        <v>UP</v>
      </c>
      <c r="J33">
        <v>1697.4900908903367</v>
      </c>
      <c r="K33">
        <v>1663.5897257153067</v>
      </c>
      <c r="L33" t="str">
        <f t="shared" si="1"/>
        <v>UP</v>
      </c>
      <c r="M33" t="str">
        <f t="shared" si="2"/>
        <v>UP</v>
      </c>
      <c r="N33">
        <v>69.70371247794688</v>
      </c>
      <c r="O33" t="str">
        <f t="shared" si="3"/>
        <v>UP</v>
      </c>
      <c r="P33" t="str">
        <f t="shared" si="4"/>
        <v>UP</v>
      </c>
      <c r="Q33">
        <f t="shared" si="5"/>
        <v>25</v>
      </c>
      <c r="R33">
        <f t="shared" si="6"/>
        <v>25.900000000000091</v>
      </c>
      <c r="S33">
        <f t="shared" si="7"/>
        <v>0.96525096525096188</v>
      </c>
      <c r="T33" t="str">
        <f t="shared" si="8"/>
        <v>UP</v>
      </c>
      <c r="U33" t="str">
        <f t="shared" si="9"/>
        <v>UP</v>
      </c>
      <c r="V33">
        <v>1686.0777764659019</v>
      </c>
      <c r="W33">
        <v>1700.093360291655</v>
      </c>
      <c r="X33">
        <f t="shared" si="10"/>
        <v>-14.015583825753083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1694.8</v>
      </c>
      <c r="D34">
        <v>1694.8</v>
      </c>
      <c r="E34">
        <v>1669.95</v>
      </c>
      <c r="F34">
        <v>1679</v>
      </c>
      <c r="G34">
        <f>_xll.TA_TYPPRICE(D34,E34,F34)</f>
        <v>1681.25</v>
      </c>
      <c r="H34">
        <v>1683.385874651781</v>
      </c>
      <c r="I34" t="str">
        <f t="shared" si="0"/>
        <v>DOWN</v>
      </c>
      <c r="J34">
        <v>1696.8922929147063</v>
      </c>
      <c r="K34">
        <v>1665.0031200007941</v>
      </c>
      <c r="L34" t="str">
        <f t="shared" si="1"/>
        <v>No Confirmation</v>
      </c>
      <c r="M34" t="str">
        <f t="shared" si="2"/>
        <v>No Trend</v>
      </c>
      <c r="N34">
        <v>43.858403824788795</v>
      </c>
      <c r="O34" t="str">
        <f t="shared" si="3"/>
        <v>No Momentum</v>
      </c>
      <c r="P34" t="str">
        <f t="shared" si="4"/>
        <v>No Trend + Momentum</v>
      </c>
      <c r="Q34">
        <f t="shared" si="5"/>
        <v>9.0499999999999545</v>
      </c>
      <c r="R34">
        <f t="shared" si="6"/>
        <v>24.849999999999909</v>
      </c>
      <c r="S34">
        <f t="shared" si="7"/>
        <v>0.3641851106639834</v>
      </c>
      <c r="T34" t="str">
        <f t="shared" si="8"/>
        <v>No Indication</v>
      </c>
      <c r="U34" t="str">
        <f t="shared" si="9"/>
        <v>No T+M+I</v>
      </c>
      <c r="V34">
        <v>1684.9888877788401</v>
      </c>
      <c r="W34">
        <v>1698.5308891589398</v>
      </c>
      <c r="X34">
        <f t="shared" si="10"/>
        <v>-13.542001380099691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1691.75</v>
      </c>
      <c r="D35">
        <v>1735.95</v>
      </c>
      <c r="E35">
        <v>1687.6</v>
      </c>
      <c r="F35">
        <v>1721</v>
      </c>
      <c r="G35">
        <f>_xll.TA_TYPPRICE(D35,E35,F35)</f>
        <v>1714.8500000000001</v>
      </c>
      <c r="H35">
        <v>1699.1179373258906</v>
      </c>
      <c r="I35" t="str">
        <f t="shared" si="0"/>
        <v>UP</v>
      </c>
      <c r="J35">
        <v>1705.571783378105</v>
      </c>
      <c r="K35">
        <v>1670.0246488895066</v>
      </c>
      <c r="L35" t="str">
        <f t="shared" si="1"/>
        <v>UP</v>
      </c>
      <c r="M35" t="str">
        <f t="shared" si="2"/>
        <v>UP</v>
      </c>
      <c r="N35">
        <v>71.549657565945608</v>
      </c>
      <c r="O35" t="str">
        <f t="shared" si="3"/>
        <v>UP</v>
      </c>
      <c r="P35" t="str">
        <f t="shared" si="4"/>
        <v>UP</v>
      </c>
      <c r="Q35">
        <f t="shared" si="5"/>
        <v>33.400000000000091</v>
      </c>
      <c r="R35">
        <f t="shared" si="6"/>
        <v>48.350000000000136</v>
      </c>
      <c r="S35">
        <f t="shared" si="7"/>
        <v>0.69079627714581171</v>
      </c>
      <c r="T35" t="str">
        <f t="shared" si="8"/>
        <v>No Indication</v>
      </c>
      <c r="U35" t="str">
        <f t="shared" si="9"/>
        <v>No T+M+I</v>
      </c>
      <c r="V35">
        <v>1690.5290588897878</v>
      </c>
      <c r="W35">
        <v>1700.1952677397589</v>
      </c>
      <c r="X35">
        <f t="shared" si="10"/>
        <v>-9.666208849971099</v>
      </c>
      <c r="Y35">
        <v>-17.674810316610142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1730</v>
      </c>
      <c r="D36">
        <v>1747.8</v>
      </c>
      <c r="E36">
        <v>1698.05</v>
      </c>
      <c r="F36">
        <v>1746</v>
      </c>
      <c r="G36">
        <f>_xll.TA_TYPPRICE(D36,E36,F36)</f>
        <v>1730.6166666666668</v>
      </c>
      <c r="H36">
        <v>1714.8673019962787</v>
      </c>
      <c r="I36" t="str">
        <f t="shared" si="0"/>
        <v>UP</v>
      </c>
      <c r="J36">
        <v>1714.955831516304</v>
      </c>
      <c r="K36">
        <v>1676.2525046918383</v>
      </c>
      <c r="L36" t="str">
        <f t="shared" si="1"/>
        <v>UP</v>
      </c>
      <c r="M36" t="str">
        <f t="shared" si="2"/>
        <v>UP</v>
      </c>
      <c r="N36">
        <v>79.187656322240159</v>
      </c>
      <c r="O36" t="str">
        <f t="shared" si="3"/>
        <v>UP</v>
      </c>
      <c r="P36" t="str">
        <f t="shared" si="4"/>
        <v>UP</v>
      </c>
      <c r="Q36">
        <f t="shared" si="5"/>
        <v>47.950000000000045</v>
      </c>
      <c r="R36">
        <f t="shared" si="6"/>
        <v>49.75</v>
      </c>
      <c r="S36">
        <f t="shared" si="7"/>
        <v>0.96381909547738787</v>
      </c>
      <c r="T36" t="str">
        <f t="shared" si="8"/>
        <v>UP</v>
      </c>
      <c r="U36" t="str">
        <f t="shared" si="9"/>
        <v>UP</v>
      </c>
      <c r="V36">
        <v>1699.0630498298206</v>
      </c>
      <c r="W36">
        <v>1703.5882108701471</v>
      </c>
      <c r="X36">
        <f t="shared" si="10"/>
        <v>-4.5251610403265659</v>
      </c>
      <c r="Y36">
        <v>-15.044880461353426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1748.75</v>
      </c>
      <c r="D37">
        <v>1788</v>
      </c>
      <c r="E37">
        <v>1737.05</v>
      </c>
      <c r="F37">
        <v>1772</v>
      </c>
      <c r="G37">
        <f>_xll.TA_TYPPRICE(D37,E37,F37)</f>
        <v>1765.6833333333334</v>
      </c>
      <c r="H37">
        <v>1740.2753176648062</v>
      </c>
      <c r="I37" t="str">
        <f t="shared" si="0"/>
        <v>UP</v>
      </c>
      <c r="J37">
        <v>1731.1878689571254</v>
      </c>
      <c r="K37">
        <v>1689.7630592047631</v>
      </c>
      <c r="L37" t="str">
        <f t="shared" si="1"/>
        <v>UP</v>
      </c>
      <c r="M37" t="str">
        <f t="shared" si="2"/>
        <v>UP</v>
      </c>
      <c r="N37">
        <v>84.57211299817952</v>
      </c>
      <c r="O37" t="str">
        <f t="shared" si="3"/>
        <v>UP</v>
      </c>
      <c r="P37" t="str">
        <f t="shared" si="4"/>
        <v>UP</v>
      </c>
      <c r="Q37">
        <f t="shared" si="5"/>
        <v>34.950000000000045</v>
      </c>
      <c r="R37">
        <f t="shared" si="6"/>
        <v>50.950000000000045</v>
      </c>
      <c r="S37">
        <f t="shared" si="7"/>
        <v>0.68596663395485802</v>
      </c>
      <c r="T37" t="str">
        <f t="shared" si="8"/>
        <v>No Indication</v>
      </c>
      <c r="U37" t="str">
        <f t="shared" si="9"/>
        <v>No T+M+I</v>
      </c>
      <c r="V37">
        <v>1710.2841190867712</v>
      </c>
      <c r="W37">
        <v>1708.6557508056917</v>
      </c>
      <c r="X37">
        <f t="shared" si="10"/>
        <v>1.6283682810794744</v>
      </c>
      <c r="Y37">
        <v>-11.710230712866846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1755.35</v>
      </c>
      <c r="D38">
        <v>1794</v>
      </c>
      <c r="E38">
        <v>1742</v>
      </c>
      <c r="F38">
        <v>1789</v>
      </c>
      <c r="G38">
        <f>_xll.TA_TYPPRICE(D38,E38,F38)</f>
        <v>1775</v>
      </c>
      <c r="H38">
        <v>1757.6376588324031</v>
      </c>
      <c r="I38" t="str">
        <f t="shared" si="0"/>
        <v>UP</v>
      </c>
      <c r="J38">
        <v>1745.1461202999865</v>
      </c>
      <c r="K38">
        <v>1701.3712682703713</v>
      </c>
      <c r="L38" t="str">
        <f t="shared" si="1"/>
        <v>UP</v>
      </c>
      <c r="M38" t="str">
        <f t="shared" si="2"/>
        <v>UP</v>
      </c>
      <c r="N38">
        <v>87.264935017183831</v>
      </c>
      <c r="O38" t="str">
        <f t="shared" si="3"/>
        <v>UP</v>
      </c>
      <c r="P38" t="str">
        <f t="shared" si="4"/>
        <v>UP</v>
      </c>
      <c r="Q38">
        <f t="shared" si="5"/>
        <v>47</v>
      </c>
      <c r="R38">
        <f t="shared" si="6"/>
        <v>52</v>
      </c>
      <c r="S38">
        <f t="shared" si="7"/>
        <v>0.90384615384615385</v>
      </c>
      <c r="T38" t="str">
        <f t="shared" si="8"/>
        <v>UP</v>
      </c>
      <c r="U38" t="str">
        <f t="shared" si="9"/>
        <v>UP</v>
      </c>
      <c r="V38">
        <v>1722.3942546118833</v>
      </c>
      <c r="W38">
        <v>1714.6071766719367</v>
      </c>
      <c r="X38">
        <f t="shared" si="10"/>
        <v>7.7870779399465846</v>
      </c>
      <c r="Y38">
        <v>-7.8107689823041593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1747.95</v>
      </c>
      <c r="AE38">
        <f t="shared" si="16"/>
        <v>1761.8500000000001</v>
      </c>
      <c r="AF38">
        <f t="shared" si="17"/>
        <v>1768</v>
      </c>
      <c r="AG38">
        <f t="shared" si="18"/>
        <v>1774.15</v>
      </c>
      <c r="AH38">
        <f t="shared" si="19"/>
        <v>1774.15</v>
      </c>
    </row>
    <row r="39" spans="1:34" x14ac:dyDescent="0.25">
      <c r="A39" t="s">
        <v>5</v>
      </c>
      <c r="B39" s="1">
        <v>42908</v>
      </c>
      <c r="C39">
        <v>1791.15</v>
      </c>
      <c r="D39">
        <v>1813</v>
      </c>
      <c r="E39">
        <v>1783</v>
      </c>
      <c r="F39">
        <v>1800</v>
      </c>
      <c r="G39">
        <f>_xll.TA_TYPPRICE(D39,E39,F39)</f>
        <v>1798.6666666666667</v>
      </c>
      <c r="H39">
        <v>1778.1521627495349</v>
      </c>
      <c r="I39" t="str">
        <f t="shared" si="0"/>
        <v>UP</v>
      </c>
      <c r="J39">
        <v>1760.2247602333227</v>
      </c>
      <c r="K39">
        <v>1719.5109864325109</v>
      </c>
      <c r="L39" t="str">
        <f t="shared" si="1"/>
        <v>UP</v>
      </c>
      <c r="M39" t="str">
        <f t="shared" si="2"/>
        <v>UP</v>
      </c>
      <c r="N39">
        <v>88.840383631432459</v>
      </c>
      <c r="O39" t="str">
        <f t="shared" si="3"/>
        <v>UP</v>
      </c>
      <c r="P39" t="str">
        <f t="shared" si="4"/>
        <v>UP</v>
      </c>
      <c r="Q39">
        <f t="shared" si="5"/>
        <v>17</v>
      </c>
      <c r="R39">
        <f t="shared" si="6"/>
        <v>30</v>
      </c>
      <c r="S39">
        <f t="shared" si="7"/>
        <v>0.56666666666666665</v>
      </c>
      <c r="T39" t="str">
        <f t="shared" si="8"/>
        <v>No Indication</v>
      </c>
      <c r="U39" t="str">
        <f t="shared" si="9"/>
        <v>No T+M+I</v>
      </c>
      <c r="V39">
        <v>1734.333600056209</v>
      </c>
      <c r="W39">
        <v>1720.932570992534</v>
      </c>
      <c r="X39">
        <f t="shared" si="10"/>
        <v>13.401029063674969</v>
      </c>
      <c r="Y39">
        <v>-3.5684093731083335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1810</v>
      </c>
      <c r="D40">
        <v>1810</v>
      </c>
      <c r="E40">
        <v>1763</v>
      </c>
      <c r="F40">
        <v>1775</v>
      </c>
      <c r="G40">
        <f>_xll.TA_TYPPRICE(D40,E40,F40)</f>
        <v>1782.6666666666667</v>
      </c>
      <c r="H40">
        <v>1780.4094147081009</v>
      </c>
      <c r="I40" t="str">
        <f t="shared" si="0"/>
        <v>DOWN</v>
      </c>
      <c r="J40">
        <v>1771.2859246259177</v>
      </c>
      <c r="K40">
        <v>1729.1752116697307</v>
      </c>
      <c r="L40" t="str">
        <f t="shared" si="1"/>
        <v>UP</v>
      </c>
      <c r="M40" t="str">
        <f t="shared" si="2"/>
        <v>No Trend</v>
      </c>
      <c r="N40">
        <v>65.737208442256517</v>
      </c>
      <c r="O40" t="str">
        <f t="shared" si="3"/>
        <v>UP</v>
      </c>
      <c r="P40" t="str">
        <f t="shared" si="4"/>
        <v>No Trend + Momentum</v>
      </c>
      <c r="Q40">
        <f t="shared" si="5"/>
        <v>12</v>
      </c>
      <c r="R40">
        <f t="shared" si="6"/>
        <v>47</v>
      </c>
      <c r="S40">
        <f t="shared" si="7"/>
        <v>0.25531914893617019</v>
      </c>
      <c r="T40" t="str">
        <f t="shared" si="8"/>
        <v>No Indication</v>
      </c>
      <c r="U40" t="str">
        <f t="shared" si="9"/>
        <v>No T+M+I</v>
      </c>
      <c r="V40">
        <v>1740.5899692783307</v>
      </c>
      <c r="W40">
        <v>1724.9375657338278</v>
      </c>
      <c r="X40">
        <f t="shared" si="10"/>
        <v>15.652403544502931</v>
      </c>
      <c r="Y40">
        <v>0.27575321041391998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1776.5</v>
      </c>
      <c r="D41">
        <v>1817</v>
      </c>
      <c r="E41">
        <v>1765</v>
      </c>
      <c r="F41">
        <v>1785</v>
      </c>
      <c r="G41">
        <f>_xll.TA_TYPPRICE(D41,E41,F41)</f>
        <v>1789</v>
      </c>
      <c r="H41">
        <v>1784.7047073540505</v>
      </c>
      <c r="I41" t="str">
        <f t="shared" si="0"/>
        <v>UP</v>
      </c>
      <c r="J41">
        <v>1781.4446080423804</v>
      </c>
      <c r="K41">
        <v>1737.1362757431239</v>
      </c>
      <c r="L41" t="str">
        <f t="shared" si="1"/>
        <v>UP</v>
      </c>
      <c r="M41" t="str">
        <f t="shared" si="2"/>
        <v>UP</v>
      </c>
      <c r="N41">
        <v>69.679651578703258</v>
      </c>
      <c r="O41" t="str">
        <f t="shared" si="3"/>
        <v>UP</v>
      </c>
      <c r="P41" t="str">
        <f t="shared" si="4"/>
        <v>UP</v>
      </c>
      <c r="Q41">
        <f t="shared" si="5"/>
        <v>20</v>
      </c>
      <c r="R41">
        <f t="shared" si="6"/>
        <v>52</v>
      </c>
      <c r="S41">
        <f t="shared" si="7"/>
        <v>0.38461538461538464</v>
      </c>
      <c r="T41" t="str">
        <f t="shared" si="8"/>
        <v>No Indication</v>
      </c>
      <c r="U41" t="str">
        <f t="shared" si="9"/>
        <v>No T+M+I</v>
      </c>
      <c r="V41">
        <v>1747.4222816970491</v>
      </c>
      <c r="W41">
        <v>1729.3866349387295</v>
      </c>
      <c r="X41">
        <f t="shared" si="10"/>
        <v>18.035646758319672</v>
      </c>
      <c r="Y41">
        <v>3.8277319199950703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1798.1</v>
      </c>
      <c r="D42">
        <v>1825.35</v>
      </c>
      <c r="E42">
        <v>1766.1</v>
      </c>
      <c r="F42">
        <v>1815</v>
      </c>
      <c r="G42">
        <f>_xll.TA_TYPPRICE(D42,E42,F42)</f>
        <v>1802.1499999999999</v>
      </c>
      <c r="H42">
        <v>1793.4273536770252</v>
      </c>
      <c r="I42" t="str">
        <f t="shared" si="0"/>
        <v>UP</v>
      </c>
      <c r="J42">
        <v>1791.2013618107403</v>
      </c>
      <c r="K42">
        <v>1743.5726589113185</v>
      </c>
      <c r="L42" t="str">
        <f t="shared" si="1"/>
        <v>UP</v>
      </c>
      <c r="M42" t="str">
        <f t="shared" si="2"/>
        <v>UP</v>
      </c>
      <c r="N42">
        <v>78.819076260426158</v>
      </c>
      <c r="O42" t="str">
        <f t="shared" si="3"/>
        <v>UP</v>
      </c>
      <c r="P42" t="str">
        <f t="shared" si="4"/>
        <v>UP</v>
      </c>
      <c r="Q42">
        <f t="shared" si="5"/>
        <v>48.900000000000091</v>
      </c>
      <c r="R42">
        <f t="shared" si="6"/>
        <v>59.25</v>
      </c>
      <c r="S42">
        <f t="shared" si="7"/>
        <v>0.82531645569620404</v>
      </c>
      <c r="T42" t="str">
        <f t="shared" si="8"/>
        <v>UP</v>
      </c>
      <c r="U42" t="str">
        <f t="shared" si="9"/>
        <v>UP</v>
      </c>
      <c r="V42">
        <v>1757.818853743657</v>
      </c>
      <c r="W42">
        <v>1735.7283656840088</v>
      </c>
      <c r="X42">
        <f t="shared" si="10"/>
        <v>22.090488059648123</v>
      </c>
      <c r="Y42">
        <v>7.4802831479256806</v>
      </c>
      <c r="Z42" t="str">
        <f t="shared" si="11"/>
        <v>UP</v>
      </c>
      <c r="AA42" t="str">
        <f t="shared" si="12"/>
        <v>UP</v>
      </c>
      <c r="AB42" t="str">
        <f t="shared" si="13"/>
        <v>UP</v>
      </c>
      <c r="AC42" t="str">
        <f t="shared" si="14"/>
        <v>UP</v>
      </c>
      <c r="AD42">
        <f t="shared" si="15"/>
        <v>1772.8500000000001</v>
      </c>
      <c r="AE42">
        <f t="shared" si="16"/>
        <v>1788.75</v>
      </c>
      <c r="AF42">
        <f t="shared" si="17"/>
        <v>1795.7</v>
      </c>
      <c r="AG42">
        <f t="shared" si="18"/>
        <v>1802.7</v>
      </c>
      <c r="AH42">
        <f t="shared" si="19"/>
        <v>1802.7</v>
      </c>
    </row>
    <row r="43" spans="1:34" x14ac:dyDescent="0.25">
      <c r="A43" t="s">
        <v>5</v>
      </c>
      <c r="B43" s="1">
        <v>42915</v>
      </c>
      <c r="C43">
        <v>1808.05</v>
      </c>
      <c r="D43">
        <v>1837</v>
      </c>
      <c r="E43">
        <v>1792.6</v>
      </c>
      <c r="F43">
        <v>1821</v>
      </c>
      <c r="G43">
        <f>_xll.TA_TYPPRICE(D43,E43,F43)</f>
        <v>1816.8666666666668</v>
      </c>
      <c r="H43">
        <v>1805.147010171846</v>
      </c>
      <c r="I43" t="str">
        <f t="shared" si="0"/>
        <v>UP</v>
      </c>
      <c r="J43">
        <v>1801.3788369639092</v>
      </c>
      <c r="K43">
        <v>1754.4676235976922</v>
      </c>
      <c r="L43" t="str">
        <f t="shared" si="1"/>
        <v>UP</v>
      </c>
      <c r="M43" t="str">
        <f t="shared" si="2"/>
        <v>UP</v>
      </c>
      <c r="N43">
        <v>80.303359671856327</v>
      </c>
      <c r="O43" t="str">
        <f t="shared" si="3"/>
        <v>UP</v>
      </c>
      <c r="P43" t="str">
        <f t="shared" si="4"/>
        <v>UP</v>
      </c>
      <c r="Q43">
        <f t="shared" si="5"/>
        <v>28.400000000000091</v>
      </c>
      <c r="R43">
        <f t="shared" si="6"/>
        <v>44.400000000000091</v>
      </c>
      <c r="S43">
        <f t="shared" si="7"/>
        <v>0.63963963963964032</v>
      </c>
      <c r="T43" t="str">
        <f t="shared" si="8"/>
        <v>No Indication</v>
      </c>
      <c r="U43" t="str">
        <f t="shared" si="9"/>
        <v>No T+M+I</v>
      </c>
      <c r="V43">
        <v>1767.5390300907866</v>
      </c>
      <c r="W43">
        <v>1742.0447830407488</v>
      </c>
      <c r="X43">
        <f t="shared" si="10"/>
        <v>25.494247050037757</v>
      </c>
      <c r="Y43">
        <v>11.083075928348096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1815.15</v>
      </c>
      <c r="D44">
        <v>1818</v>
      </c>
      <c r="E44">
        <v>1795.15</v>
      </c>
      <c r="F44">
        <v>1800</v>
      </c>
      <c r="G44">
        <f>_xll.TA_TYPPRICE(D44,E44,F44)</f>
        <v>1804.3833333333332</v>
      </c>
      <c r="H44">
        <v>1804.7651717525896</v>
      </c>
      <c r="I44" t="str">
        <f t="shared" si="0"/>
        <v>DOWN</v>
      </c>
      <c r="J44">
        <v>1805.0724287497071</v>
      </c>
      <c r="K44">
        <v>1763.5081516870939</v>
      </c>
      <c r="L44" t="str">
        <f t="shared" si="1"/>
        <v>No Confirmation</v>
      </c>
      <c r="M44" t="str">
        <f t="shared" si="2"/>
        <v>No Trend</v>
      </c>
      <c r="N44">
        <v>61.460524249045825</v>
      </c>
      <c r="O44" t="str">
        <f t="shared" si="3"/>
        <v>UP</v>
      </c>
      <c r="P44" t="str">
        <f t="shared" si="4"/>
        <v>No Trend + Momentum</v>
      </c>
      <c r="Q44">
        <f t="shared" si="5"/>
        <v>4.8499999999999091</v>
      </c>
      <c r="R44">
        <f t="shared" si="6"/>
        <v>22.849999999999909</v>
      </c>
      <c r="S44">
        <f t="shared" si="7"/>
        <v>0.21225382932165987</v>
      </c>
      <c r="T44" t="str">
        <f t="shared" si="8"/>
        <v>No Indication</v>
      </c>
      <c r="U44" t="str">
        <f t="shared" si="9"/>
        <v>No T+M+I</v>
      </c>
      <c r="V44">
        <v>1772.5330254614348</v>
      </c>
      <c r="W44">
        <v>1746.3377620747674</v>
      </c>
      <c r="X44">
        <f t="shared" si="10"/>
        <v>26.19526338666742</v>
      </c>
      <c r="Y44">
        <v>14.105513420011961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1808.1</v>
      </c>
      <c r="D45">
        <v>1829</v>
      </c>
      <c r="E45">
        <v>1794.95</v>
      </c>
      <c r="F45">
        <v>1825</v>
      </c>
      <c r="G45">
        <f>_xll.TA_TYPPRICE(D45,E45,F45)</f>
        <v>1816.3166666666666</v>
      </c>
      <c r="H45">
        <v>1810.5409192096281</v>
      </c>
      <c r="I45" t="str">
        <f t="shared" si="0"/>
        <v>UP</v>
      </c>
      <c r="J45">
        <v>1810.3896668053278</v>
      </c>
      <c r="K45">
        <v>1770.4952290899619</v>
      </c>
      <c r="L45" t="str">
        <f t="shared" si="1"/>
        <v>UP</v>
      </c>
      <c r="M45" t="str">
        <f t="shared" si="2"/>
        <v>UP</v>
      </c>
      <c r="N45">
        <v>71.43478578619316</v>
      </c>
      <c r="O45" t="str">
        <f t="shared" si="3"/>
        <v>UP</v>
      </c>
      <c r="P45" t="str">
        <f t="shared" si="4"/>
        <v>UP</v>
      </c>
      <c r="Q45">
        <f t="shared" si="5"/>
        <v>30.049999999999955</v>
      </c>
      <c r="R45">
        <f t="shared" si="6"/>
        <v>34.049999999999955</v>
      </c>
      <c r="S45">
        <f t="shared" si="7"/>
        <v>0.88252569750367094</v>
      </c>
      <c r="T45" t="str">
        <f t="shared" si="8"/>
        <v>UP</v>
      </c>
      <c r="U45" t="str">
        <f t="shared" si="9"/>
        <v>UP</v>
      </c>
      <c r="V45">
        <v>1780.6048676981372</v>
      </c>
      <c r="W45">
        <v>1752.1645945136736</v>
      </c>
      <c r="X45">
        <f t="shared" si="10"/>
        <v>28.440273184463649</v>
      </c>
      <c r="Y45">
        <v>16.972465372902299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1798.8500000000001</v>
      </c>
      <c r="AE45">
        <f t="shared" si="16"/>
        <v>1807.95</v>
      </c>
      <c r="AF45">
        <f t="shared" si="17"/>
        <v>1811.95</v>
      </c>
      <c r="AG45">
        <f t="shared" si="18"/>
        <v>1816</v>
      </c>
      <c r="AH45">
        <f t="shared" si="19"/>
        <v>1816</v>
      </c>
    </row>
    <row r="46" spans="1:34" x14ac:dyDescent="0.25">
      <c r="A46" t="s">
        <v>5</v>
      </c>
      <c r="B46" s="1">
        <v>42920</v>
      </c>
      <c r="C46">
        <v>1814.55</v>
      </c>
      <c r="D46">
        <v>1826</v>
      </c>
      <c r="E46">
        <v>1791.5</v>
      </c>
      <c r="F46">
        <v>1817</v>
      </c>
      <c r="G46">
        <f>_xll.TA_TYPPRICE(D46,E46,F46)</f>
        <v>1811.5</v>
      </c>
      <c r="H46">
        <v>1811.0204596048141</v>
      </c>
      <c r="I46" t="str">
        <f t="shared" si="0"/>
        <v>UP</v>
      </c>
      <c r="J46">
        <v>1813.8586297374773</v>
      </c>
      <c r="K46">
        <v>1775.1629559588591</v>
      </c>
      <c r="L46" t="str">
        <f t="shared" si="1"/>
        <v>UP</v>
      </c>
      <c r="M46" t="str">
        <f t="shared" si="2"/>
        <v>UP</v>
      </c>
      <c r="N46">
        <v>64.733417641752439</v>
      </c>
      <c r="O46" t="str">
        <f t="shared" si="3"/>
        <v>UP</v>
      </c>
      <c r="P46" t="str">
        <f t="shared" si="4"/>
        <v>UP</v>
      </c>
      <c r="Q46">
        <f t="shared" si="5"/>
        <v>25.5</v>
      </c>
      <c r="R46">
        <f t="shared" si="6"/>
        <v>34.5</v>
      </c>
      <c r="S46">
        <f t="shared" si="7"/>
        <v>0.73913043478260865</v>
      </c>
      <c r="T46" t="str">
        <f t="shared" si="8"/>
        <v>No Indication</v>
      </c>
      <c r="U46" t="str">
        <f t="shared" si="9"/>
        <v>No T+M+I</v>
      </c>
      <c r="V46">
        <v>1786.2041188215007</v>
      </c>
      <c r="W46">
        <v>1756.9672171422903</v>
      </c>
      <c r="X46">
        <f t="shared" si="10"/>
        <v>29.236901679210405</v>
      </c>
      <c r="Y46">
        <v>19.425352634163922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1808.35</v>
      </c>
      <c r="D47">
        <v>1820.5</v>
      </c>
      <c r="E47">
        <v>1800.2</v>
      </c>
      <c r="F47">
        <v>1820</v>
      </c>
      <c r="G47">
        <f>_xll.TA_TYPPRICE(D47,E47,F47)</f>
        <v>1813.5666666666666</v>
      </c>
      <c r="H47">
        <v>1812.2935631357404</v>
      </c>
      <c r="I47" t="str">
        <f t="shared" si="0"/>
        <v>UP</v>
      </c>
      <c r="J47">
        <v>1815.3344897958157</v>
      </c>
      <c r="K47">
        <v>1780.7267435235572</v>
      </c>
      <c r="L47" t="str">
        <f t="shared" si="1"/>
        <v>UP</v>
      </c>
      <c r="M47" t="str">
        <f t="shared" si="2"/>
        <v>UP</v>
      </c>
      <c r="N47">
        <v>66.218904258129584</v>
      </c>
      <c r="O47" t="str">
        <f t="shared" si="3"/>
        <v>UP</v>
      </c>
      <c r="P47" t="str">
        <f t="shared" si="4"/>
        <v>UP</v>
      </c>
      <c r="Q47">
        <f t="shared" si="5"/>
        <v>19.799999999999955</v>
      </c>
      <c r="R47">
        <f t="shared" si="6"/>
        <v>20.299999999999955</v>
      </c>
      <c r="S47">
        <f t="shared" si="7"/>
        <v>0.97536945812807874</v>
      </c>
      <c r="T47" t="str">
        <f t="shared" si="8"/>
        <v>UP</v>
      </c>
      <c r="U47" t="str">
        <f t="shared" si="9"/>
        <v>UP</v>
      </c>
      <c r="V47">
        <v>1791.4034851566544</v>
      </c>
      <c r="W47">
        <v>1761.6363121687873</v>
      </c>
      <c r="X47">
        <f t="shared" si="10"/>
        <v>29.76717298786707</v>
      </c>
      <c r="Y47">
        <v>21.49371670490455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1803.5</v>
      </c>
      <c r="D48">
        <v>1845</v>
      </c>
      <c r="E48">
        <v>1803.5</v>
      </c>
      <c r="F48">
        <v>1835</v>
      </c>
      <c r="G48">
        <f>_xll.TA_TYPPRICE(D48,E48,F48)</f>
        <v>1827.8333333333333</v>
      </c>
      <c r="H48">
        <v>1820.0634482345367</v>
      </c>
      <c r="I48" t="str">
        <f t="shared" si="0"/>
        <v>UP</v>
      </c>
      <c r="J48">
        <v>1821.9268253967455</v>
      </c>
      <c r="K48">
        <v>1785.7874671849888</v>
      </c>
      <c r="L48" t="str">
        <f t="shared" si="1"/>
        <v>UP</v>
      </c>
      <c r="M48" t="str">
        <f t="shared" si="2"/>
        <v>UP</v>
      </c>
      <c r="N48">
        <v>73.258800649538472</v>
      </c>
      <c r="O48" t="str">
        <f t="shared" si="3"/>
        <v>UP</v>
      </c>
      <c r="P48" t="str">
        <f t="shared" si="4"/>
        <v>UP</v>
      </c>
      <c r="Q48">
        <f t="shared" si="5"/>
        <v>31.5</v>
      </c>
      <c r="R48">
        <f t="shared" si="6"/>
        <v>41.5</v>
      </c>
      <c r="S48">
        <f t="shared" si="7"/>
        <v>0.75903614457831325</v>
      </c>
      <c r="T48" t="str">
        <f t="shared" si="8"/>
        <v>No Indication</v>
      </c>
      <c r="U48" t="str">
        <f t="shared" si="9"/>
        <v>No T+M+I</v>
      </c>
      <c r="V48">
        <v>1798.1106412863999</v>
      </c>
      <c r="W48">
        <v>1767.0706594155438</v>
      </c>
      <c r="X48">
        <f t="shared" si="10"/>
        <v>31.039981870856082</v>
      </c>
      <c r="Y48">
        <v>23.402969738094857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1832.15</v>
      </c>
      <c r="D49">
        <v>1840</v>
      </c>
      <c r="E49">
        <v>1814</v>
      </c>
      <c r="F49">
        <v>1839</v>
      </c>
      <c r="G49">
        <f>_xll.TA_TYPPRICE(D49,E49,F49)</f>
        <v>1831</v>
      </c>
      <c r="H49">
        <v>1825.5317241172684</v>
      </c>
      <c r="I49" t="str">
        <f t="shared" si="0"/>
        <v>UP</v>
      </c>
      <c r="J49">
        <v>1825.9430864196909</v>
      </c>
      <c r="K49">
        <v>1792.0569189216581</v>
      </c>
      <c r="L49" t="str">
        <f t="shared" si="1"/>
        <v>UP</v>
      </c>
      <c r="M49" t="str">
        <f t="shared" si="2"/>
        <v>UP</v>
      </c>
      <c r="N49">
        <v>74.995742364357184</v>
      </c>
      <c r="O49" t="str">
        <f t="shared" si="3"/>
        <v>UP</v>
      </c>
      <c r="P49" t="str">
        <f t="shared" si="4"/>
        <v>UP</v>
      </c>
      <c r="Q49">
        <f t="shared" si="5"/>
        <v>25</v>
      </c>
      <c r="R49">
        <f t="shared" si="6"/>
        <v>26</v>
      </c>
      <c r="S49">
        <f t="shared" si="7"/>
        <v>0.96153846153846156</v>
      </c>
      <c r="T49" t="str">
        <f t="shared" si="8"/>
        <v>UP</v>
      </c>
      <c r="U49" t="str">
        <f t="shared" si="9"/>
        <v>UP</v>
      </c>
      <c r="V49">
        <v>1804.4013118577229</v>
      </c>
      <c r="W49">
        <v>1772.3987587180961</v>
      </c>
      <c r="X49">
        <f t="shared" si="10"/>
        <v>32.002553139626798</v>
      </c>
      <c r="Y49">
        <v>25.122886418401244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1781.1</v>
      </c>
      <c r="D50">
        <v>1899</v>
      </c>
      <c r="E50">
        <v>1781.1</v>
      </c>
      <c r="F50">
        <v>1810</v>
      </c>
      <c r="G50">
        <f>_xll.TA_TYPPRICE(D50,E50,F50)</f>
        <v>1830.0333333333335</v>
      </c>
      <c r="H50">
        <v>1827.7825287253008</v>
      </c>
      <c r="I50" t="str">
        <f t="shared" si="0"/>
        <v>DOWN</v>
      </c>
      <c r="J50">
        <v>1842.177956104204</v>
      </c>
      <c r="K50">
        <v>1789.6220480501784</v>
      </c>
      <c r="L50" t="str">
        <f t="shared" si="1"/>
        <v>No Confirmation</v>
      </c>
      <c r="M50" t="str">
        <f t="shared" si="2"/>
        <v>No Trend</v>
      </c>
      <c r="N50">
        <v>47.20740707629205</v>
      </c>
      <c r="O50" t="str">
        <f t="shared" si="3"/>
        <v>No Momentum</v>
      </c>
      <c r="P50" t="str">
        <f t="shared" si="4"/>
        <v>No Trend + Momentum</v>
      </c>
      <c r="Q50">
        <f t="shared" si="5"/>
        <v>28.900000000000091</v>
      </c>
      <c r="R50">
        <f t="shared" si="6"/>
        <v>117.90000000000009</v>
      </c>
      <c r="S50">
        <f t="shared" si="7"/>
        <v>0.24512298558100143</v>
      </c>
      <c r="T50" t="str">
        <f t="shared" si="8"/>
        <v>No Indication</v>
      </c>
      <c r="U50" t="str">
        <f t="shared" si="9"/>
        <v>No T+M+I</v>
      </c>
      <c r="V50">
        <v>1805.2626484949963</v>
      </c>
      <c r="W50">
        <v>1775.184035850089</v>
      </c>
      <c r="X50">
        <f t="shared" si="10"/>
        <v>30.078612644907253</v>
      </c>
      <c r="Y50">
        <v>26.114031663702445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1819.45</v>
      </c>
      <c r="D51">
        <v>1831.35</v>
      </c>
      <c r="E51">
        <v>1815.05</v>
      </c>
      <c r="F51">
        <v>1830</v>
      </c>
      <c r="G51">
        <f>_xll.TA_TYPPRICE(D51,E51,F51)</f>
        <v>1825.4666666666665</v>
      </c>
      <c r="H51">
        <v>1826.6245976959835</v>
      </c>
      <c r="I51" t="str">
        <f t="shared" si="0"/>
        <v>UP</v>
      </c>
      <c r="J51">
        <v>1839.7717436366031</v>
      </c>
      <c r="K51">
        <v>1795.2727040390275</v>
      </c>
      <c r="L51" t="str">
        <f t="shared" si="1"/>
        <v>No Confirmation</v>
      </c>
      <c r="M51" t="str">
        <f t="shared" si="2"/>
        <v>No Trend</v>
      </c>
      <c r="N51">
        <v>59.988160377801023</v>
      </c>
      <c r="O51" t="str">
        <f t="shared" si="3"/>
        <v>No Momentum</v>
      </c>
      <c r="P51" t="str">
        <f t="shared" si="4"/>
        <v>No Trend + Momentum</v>
      </c>
      <c r="Q51">
        <f t="shared" si="5"/>
        <v>14.950000000000045</v>
      </c>
      <c r="R51">
        <f t="shared" si="6"/>
        <v>16.299999999999955</v>
      </c>
      <c r="S51">
        <f t="shared" si="7"/>
        <v>0.91717791411043481</v>
      </c>
      <c r="T51" t="str">
        <f t="shared" si="8"/>
        <v>UP</v>
      </c>
      <c r="U51" t="str">
        <f t="shared" si="9"/>
        <v>No T+M+I</v>
      </c>
      <c r="V51">
        <v>1809.0683948803814</v>
      </c>
      <c r="W51">
        <v>1779.2444776389714</v>
      </c>
      <c r="X51">
        <f t="shared" si="10"/>
        <v>29.823917241410072</v>
      </c>
      <c r="Y51">
        <v>26.856008779243972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1831.85</v>
      </c>
      <c r="D52">
        <v>1862.35</v>
      </c>
      <c r="E52">
        <v>1813.1</v>
      </c>
      <c r="F52">
        <v>1845</v>
      </c>
      <c r="G52">
        <f>_xll.TA_TYPPRICE(D52,E52,F52)</f>
        <v>1840.1499999999999</v>
      </c>
      <c r="H52">
        <v>1833.3872988479916</v>
      </c>
      <c r="I52" t="str">
        <f t="shared" si="0"/>
        <v>UP</v>
      </c>
      <c r="J52">
        <v>1844.7891339395801</v>
      </c>
      <c r="K52">
        <v>1799.234325363688</v>
      </c>
      <c r="L52" t="str">
        <f t="shared" si="1"/>
        <v>UP</v>
      </c>
      <c r="M52" t="str">
        <f t="shared" si="2"/>
        <v>UP</v>
      </c>
      <c r="N52">
        <v>67.389525836579963</v>
      </c>
      <c r="O52" t="str">
        <f t="shared" si="3"/>
        <v>UP</v>
      </c>
      <c r="P52" t="str">
        <f t="shared" si="4"/>
        <v>UP</v>
      </c>
      <c r="Q52">
        <f t="shared" si="5"/>
        <v>31.900000000000091</v>
      </c>
      <c r="R52">
        <f t="shared" si="6"/>
        <v>49.25</v>
      </c>
      <c r="S52">
        <f t="shared" si="7"/>
        <v>0.64771573604061095</v>
      </c>
      <c r="T52" t="str">
        <f t="shared" si="8"/>
        <v>No Indication</v>
      </c>
      <c r="U52" t="str">
        <f t="shared" si="9"/>
        <v>No T+M+I</v>
      </c>
      <c r="V52">
        <v>1814.5963341295535</v>
      </c>
      <c r="W52">
        <v>1784.1152570731217</v>
      </c>
      <c r="X52">
        <f t="shared" si="10"/>
        <v>30.481077056431786</v>
      </c>
      <c r="Y52">
        <v>27.581022434681536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1854</v>
      </c>
      <c r="D53">
        <v>1858.5</v>
      </c>
      <c r="E53">
        <v>1822.9</v>
      </c>
      <c r="F53">
        <v>1823</v>
      </c>
      <c r="G53">
        <f>_xll.TA_TYPPRICE(D53,E53,F53)</f>
        <v>1834.8</v>
      </c>
      <c r="H53">
        <v>1834.0936494239959</v>
      </c>
      <c r="I53" t="str">
        <f t="shared" si="0"/>
        <v>DOWN</v>
      </c>
      <c r="J53">
        <v>1847.8359930641179</v>
      </c>
      <c r="K53">
        <v>1804.4933641717573</v>
      </c>
      <c r="L53" t="str">
        <f t="shared" si="1"/>
        <v>No Confirmation</v>
      </c>
      <c r="M53" t="str">
        <f t="shared" si="2"/>
        <v>No Trend</v>
      </c>
      <c r="N53">
        <v>50.323405971834546</v>
      </c>
      <c r="O53" t="str">
        <f t="shared" si="3"/>
        <v>No Momentum</v>
      </c>
      <c r="P53" t="str">
        <f t="shared" si="4"/>
        <v>No Trend + Momentum</v>
      </c>
      <c r="Q53">
        <f t="shared" si="5"/>
        <v>9.9999999999909051E-2</v>
      </c>
      <c r="R53">
        <f t="shared" si="6"/>
        <v>35.599999999999909</v>
      </c>
      <c r="S53">
        <f t="shared" si="7"/>
        <v>2.8089887640423963E-3</v>
      </c>
      <c r="T53" t="str">
        <f t="shared" si="8"/>
        <v>DOWN</v>
      </c>
      <c r="U53" t="str">
        <f t="shared" si="9"/>
        <v>No T+M+I</v>
      </c>
      <c r="V53">
        <v>1815.8892058019298</v>
      </c>
      <c r="W53">
        <v>1786.9956084010387</v>
      </c>
      <c r="X53">
        <f t="shared" si="10"/>
        <v>28.893597400891167</v>
      </c>
      <c r="Y53">
        <v>27.843537427923462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1826</v>
      </c>
      <c r="D54">
        <v>1856.05</v>
      </c>
      <c r="E54">
        <v>1801.95</v>
      </c>
      <c r="F54">
        <v>1812</v>
      </c>
      <c r="G54">
        <f>_xll.TA_TYPPRICE(D54,E54,F54)</f>
        <v>1823.3333333333333</v>
      </c>
      <c r="H54">
        <v>1828.7134913786645</v>
      </c>
      <c r="I54" t="str">
        <f t="shared" si="0"/>
        <v>DOWN</v>
      </c>
      <c r="J54">
        <v>1849.6613279387584</v>
      </c>
      <c r="K54">
        <v>1803.928172133589</v>
      </c>
      <c r="L54" t="str">
        <f t="shared" si="1"/>
        <v>No Confirmation</v>
      </c>
      <c r="M54" t="str">
        <f t="shared" si="2"/>
        <v>No Trend</v>
      </c>
      <c r="N54">
        <v>43.446717116650746</v>
      </c>
      <c r="O54" t="str">
        <f t="shared" si="3"/>
        <v>No Momentum</v>
      </c>
      <c r="P54" t="str">
        <f t="shared" si="4"/>
        <v>No Trend + Momentum</v>
      </c>
      <c r="Q54">
        <f t="shared" si="5"/>
        <v>10.049999999999955</v>
      </c>
      <c r="R54">
        <f t="shared" si="6"/>
        <v>54.099999999999909</v>
      </c>
      <c r="S54">
        <f t="shared" si="7"/>
        <v>0.18576709796672775</v>
      </c>
      <c r="T54" t="str">
        <f t="shared" si="8"/>
        <v>DOWN</v>
      </c>
      <c r="U54" t="str">
        <f t="shared" si="9"/>
        <v>No T+M+I</v>
      </c>
      <c r="V54">
        <v>1815.2908664477868</v>
      </c>
      <c r="W54">
        <v>1788.8477855565172</v>
      </c>
      <c r="X54">
        <f t="shared" si="10"/>
        <v>26.443080891269574</v>
      </c>
      <c r="Y54">
        <v>27.563446120592683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1822</v>
      </c>
      <c r="D55">
        <v>1822</v>
      </c>
      <c r="E55">
        <v>1790</v>
      </c>
      <c r="F55">
        <v>1805</v>
      </c>
      <c r="G55">
        <f>_xll.TA_TYPPRICE(D55,E55,F55)</f>
        <v>1805.6666666666667</v>
      </c>
      <c r="H55">
        <v>1817.1900790226655</v>
      </c>
      <c r="I55" t="str">
        <f t="shared" si="0"/>
        <v>DOWN</v>
      </c>
      <c r="J55">
        <v>1843.5143661745899</v>
      </c>
      <c r="K55">
        <v>1800.8330227705692</v>
      </c>
      <c r="L55" t="str">
        <f t="shared" si="1"/>
        <v>No Confirmation</v>
      </c>
      <c r="M55" t="str">
        <f t="shared" si="2"/>
        <v>No Trend</v>
      </c>
      <c r="N55">
        <v>39.187124090180511</v>
      </c>
      <c r="O55" t="str">
        <f t="shared" si="3"/>
        <v>DOWN</v>
      </c>
      <c r="P55" t="str">
        <f t="shared" si="4"/>
        <v>No Trend + Momentum</v>
      </c>
      <c r="Q55">
        <f t="shared" si="5"/>
        <v>15</v>
      </c>
      <c r="R55">
        <f t="shared" si="6"/>
        <v>32</v>
      </c>
      <c r="S55">
        <f t="shared" si="7"/>
        <v>0.46875</v>
      </c>
      <c r="T55" t="str">
        <f t="shared" si="8"/>
        <v>No Indication</v>
      </c>
      <c r="U55" t="str">
        <f t="shared" si="9"/>
        <v>No T+M+I</v>
      </c>
      <c r="V55">
        <v>1813.7076562250504</v>
      </c>
      <c r="W55">
        <v>1790.0442458856642</v>
      </c>
      <c r="X55">
        <f t="shared" si="10"/>
        <v>23.663410339386246</v>
      </c>
      <c r="Y55">
        <v>26.783438964351397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1792.05</v>
      </c>
      <c r="D56">
        <v>1808.5</v>
      </c>
      <c r="E56">
        <v>1792</v>
      </c>
      <c r="F56">
        <v>1806</v>
      </c>
      <c r="G56">
        <f>_xll.TA_TYPPRICE(D56,E56,F56)</f>
        <v>1802.1666666666667</v>
      </c>
      <c r="H56">
        <v>1809.6783728446662</v>
      </c>
      <c r="I56" t="str">
        <f t="shared" si="0"/>
        <v>DOWN</v>
      </c>
      <c r="J56">
        <v>1835.7333959135699</v>
      </c>
      <c r="K56">
        <v>1798.8701288215539</v>
      </c>
      <c r="L56" t="str">
        <f t="shared" si="1"/>
        <v>No Confirmation</v>
      </c>
      <c r="M56" t="str">
        <f t="shared" si="2"/>
        <v>No Trend</v>
      </c>
      <c r="N56">
        <v>40.23348391091853</v>
      </c>
      <c r="O56" t="str">
        <f t="shared" si="3"/>
        <v>No Momentum</v>
      </c>
      <c r="P56" t="str">
        <f t="shared" si="4"/>
        <v>No Trend + Momentum</v>
      </c>
      <c r="Q56">
        <f t="shared" si="5"/>
        <v>14</v>
      </c>
      <c r="R56">
        <f t="shared" si="6"/>
        <v>16.5</v>
      </c>
      <c r="S56">
        <f t="shared" si="7"/>
        <v>0.84848484848484851</v>
      </c>
      <c r="T56" t="str">
        <f t="shared" si="8"/>
        <v>UP</v>
      </c>
      <c r="U56" t="str">
        <f t="shared" si="9"/>
        <v>No T+M+I</v>
      </c>
      <c r="V56">
        <v>1812.5218629596579</v>
      </c>
      <c r="W56">
        <v>1791.2261535978371</v>
      </c>
      <c r="X56">
        <f t="shared" si="10"/>
        <v>21.295709361820855</v>
      </c>
      <c r="Y56">
        <v>25.68589304384529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1801</v>
      </c>
      <c r="D57">
        <v>1828</v>
      </c>
      <c r="E57">
        <v>1795</v>
      </c>
      <c r="F57">
        <v>1825</v>
      </c>
      <c r="G57">
        <f>_xll.TA_TYPPRICE(D57,E57,F57)</f>
        <v>1816</v>
      </c>
      <c r="H57">
        <v>1812.8391864223331</v>
      </c>
      <c r="I57" t="str">
        <f t="shared" si="0"/>
        <v>UP</v>
      </c>
      <c r="J57">
        <v>1834.0148634883321</v>
      </c>
      <c r="K57">
        <v>1798.0101001945418</v>
      </c>
      <c r="L57" t="str">
        <f t="shared" si="1"/>
        <v>No Confirmation</v>
      </c>
      <c r="M57" t="str">
        <f t="shared" si="2"/>
        <v>No Trend</v>
      </c>
      <c r="N57">
        <v>57.571709812237671</v>
      </c>
      <c r="O57" t="str">
        <f t="shared" si="3"/>
        <v>No Momentum</v>
      </c>
      <c r="P57" t="str">
        <f t="shared" si="4"/>
        <v>No Trend + Momentum</v>
      </c>
      <c r="Q57">
        <f t="shared" si="5"/>
        <v>30</v>
      </c>
      <c r="R57">
        <f t="shared" si="6"/>
        <v>33</v>
      </c>
      <c r="S57">
        <f t="shared" si="7"/>
        <v>0.90909090909090906</v>
      </c>
      <c r="T57" t="str">
        <f t="shared" si="8"/>
        <v>UP</v>
      </c>
      <c r="U57" t="str">
        <f t="shared" si="9"/>
        <v>No T+M+I</v>
      </c>
      <c r="V57">
        <v>1814.4415763504799</v>
      </c>
      <c r="W57">
        <v>1793.7279199979973</v>
      </c>
      <c r="X57">
        <f t="shared" si="10"/>
        <v>20.713656352482531</v>
      </c>
      <c r="Y57">
        <v>24.69144570557274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1824.75</v>
      </c>
      <c r="D58">
        <v>1833</v>
      </c>
      <c r="E58">
        <v>1800</v>
      </c>
      <c r="F58">
        <v>1833</v>
      </c>
      <c r="G58">
        <f>_xll.TA_TYPPRICE(D58,E58,F58)</f>
        <v>1822</v>
      </c>
      <c r="H58">
        <v>1817.4195932111666</v>
      </c>
      <c r="I58" t="str">
        <f t="shared" si="0"/>
        <v>UP</v>
      </c>
      <c r="J58">
        <v>1833.7893382687027</v>
      </c>
      <c r="K58">
        <v>1798.4523001513103</v>
      </c>
      <c r="L58" t="str">
        <f t="shared" si="1"/>
        <v>No Confirmation</v>
      </c>
      <c r="M58" t="str">
        <f t="shared" si="2"/>
        <v>No Trend</v>
      </c>
      <c r="N58">
        <v>63.191737250476841</v>
      </c>
      <c r="O58" t="str">
        <f t="shared" si="3"/>
        <v>UP</v>
      </c>
      <c r="P58" t="str">
        <f t="shared" si="4"/>
        <v>No Trend + Momentum</v>
      </c>
      <c r="Q58">
        <f t="shared" si="5"/>
        <v>33</v>
      </c>
      <c r="R58">
        <f t="shared" si="6"/>
        <v>33</v>
      </c>
      <c r="S58">
        <f t="shared" si="7"/>
        <v>1</v>
      </c>
      <c r="T58" t="str">
        <f t="shared" si="8"/>
        <v>UP</v>
      </c>
      <c r="U58" t="str">
        <f t="shared" si="9"/>
        <v>No T+M+I</v>
      </c>
      <c r="V58">
        <v>1817.2967184504059</v>
      </c>
      <c r="W58">
        <v>1796.6369629611086</v>
      </c>
      <c r="X58">
        <f t="shared" si="10"/>
        <v>20.659755489297368</v>
      </c>
      <c r="Y58">
        <v>23.885107662317665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1836.95</v>
      </c>
      <c r="D59">
        <v>1836.95</v>
      </c>
      <c r="E59">
        <v>1785</v>
      </c>
      <c r="F59">
        <v>1801</v>
      </c>
      <c r="G59">
        <f>_xll.TA_TYPPRICE(D59,E59,F59)</f>
        <v>1807.6499999999999</v>
      </c>
      <c r="H59">
        <v>1812.5347966055833</v>
      </c>
      <c r="I59" t="str">
        <f t="shared" si="0"/>
        <v>DOWN</v>
      </c>
      <c r="J59">
        <v>1834.4917075423243</v>
      </c>
      <c r="K59">
        <v>1795.4629001176859</v>
      </c>
      <c r="L59" t="str">
        <f t="shared" si="1"/>
        <v>No Confirmation</v>
      </c>
      <c r="M59" t="str">
        <f t="shared" si="2"/>
        <v>No Trend</v>
      </c>
      <c r="N59">
        <v>38.01470506532177</v>
      </c>
      <c r="O59" t="str">
        <f t="shared" si="3"/>
        <v>DOWN</v>
      </c>
      <c r="P59" t="str">
        <f t="shared" si="4"/>
        <v>No Trend + Momentum</v>
      </c>
      <c r="Q59">
        <f t="shared" si="5"/>
        <v>16</v>
      </c>
      <c r="R59">
        <f t="shared" si="6"/>
        <v>51.950000000000045</v>
      </c>
      <c r="S59">
        <f t="shared" si="7"/>
        <v>0.30798845043310846</v>
      </c>
      <c r="T59" t="str">
        <f t="shared" si="8"/>
        <v>No Indication</v>
      </c>
      <c r="U59" t="str">
        <f t="shared" si="9"/>
        <v>No T+M+I</v>
      </c>
      <c r="V59">
        <v>1814.7895309964974</v>
      </c>
      <c r="W59">
        <v>1796.9601508899154</v>
      </c>
      <c r="X59">
        <f t="shared" si="10"/>
        <v>17.829380106581993</v>
      </c>
      <c r="Y59">
        <v>22.673962151170532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1796</v>
      </c>
      <c r="D60">
        <v>1825</v>
      </c>
      <c r="E60">
        <v>1780</v>
      </c>
      <c r="F60">
        <v>1809</v>
      </c>
      <c r="G60">
        <f>_xll.TA_TYPPRICE(D60,E60,F60)</f>
        <v>1804.6666666666667</v>
      </c>
      <c r="H60">
        <v>1808.6007316361251</v>
      </c>
      <c r="I60" t="str">
        <f t="shared" si="0"/>
        <v>UP</v>
      </c>
      <c r="J60">
        <v>1832.3824391995856</v>
      </c>
      <c r="K60">
        <v>1792.0267000915335</v>
      </c>
      <c r="L60" t="str">
        <f t="shared" si="1"/>
        <v>No Confirmation</v>
      </c>
      <c r="M60" t="str">
        <f t="shared" si="2"/>
        <v>No Trend</v>
      </c>
      <c r="N60">
        <v>44.877811212589272</v>
      </c>
      <c r="O60" t="str">
        <f t="shared" si="3"/>
        <v>No Momentum</v>
      </c>
      <c r="P60" t="str">
        <f t="shared" si="4"/>
        <v>No Trend + Momentum</v>
      </c>
      <c r="Q60">
        <f t="shared" si="5"/>
        <v>29</v>
      </c>
      <c r="R60">
        <f t="shared" si="6"/>
        <v>45</v>
      </c>
      <c r="S60">
        <f t="shared" si="7"/>
        <v>0.64444444444444449</v>
      </c>
      <c r="T60" t="str">
        <f t="shared" si="8"/>
        <v>No Indication</v>
      </c>
      <c r="U60" t="str">
        <f t="shared" si="9"/>
        <v>No T+M+I</v>
      </c>
      <c r="V60">
        <v>1813.8988339201132</v>
      </c>
      <c r="W60">
        <v>1797.8519915647364</v>
      </c>
      <c r="X60">
        <f t="shared" si="10"/>
        <v>16.046842355376839</v>
      </c>
      <c r="Y60">
        <v>21.348538192011794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1793</v>
      </c>
      <c r="D61">
        <v>1808.9</v>
      </c>
      <c r="E61">
        <v>1778</v>
      </c>
      <c r="F61">
        <v>1809</v>
      </c>
      <c r="G61">
        <f>_xll.TA_TYPPRICE(D61,E61,F61)</f>
        <v>1798.6333333333332</v>
      </c>
      <c r="H61">
        <v>1803.6170324847292</v>
      </c>
      <c r="I61" t="str">
        <f t="shared" si="0"/>
        <v>UP</v>
      </c>
      <c r="J61">
        <v>1827.1641193774556</v>
      </c>
      <c r="K61">
        <v>1788.9096556267482</v>
      </c>
      <c r="L61" t="str">
        <f t="shared" si="1"/>
        <v>No Confirmation</v>
      </c>
      <c r="M61" t="str">
        <f t="shared" si="2"/>
        <v>No Trend</v>
      </c>
      <c r="N61">
        <v>44.877811212589272</v>
      </c>
      <c r="O61" t="str">
        <f t="shared" si="3"/>
        <v>No Momentum</v>
      </c>
      <c r="P61" t="str">
        <f t="shared" si="4"/>
        <v>No Trend + Momentum</v>
      </c>
      <c r="Q61">
        <f t="shared" si="5"/>
        <v>31</v>
      </c>
      <c r="R61">
        <f t="shared" si="6"/>
        <v>30.900000000000091</v>
      </c>
      <c r="S61">
        <f t="shared" si="7"/>
        <v>1.0032362459546895</v>
      </c>
      <c r="T61" t="str">
        <f t="shared" si="8"/>
        <v>UP</v>
      </c>
      <c r="U61" t="str">
        <f t="shared" si="9"/>
        <v>No T+M+I</v>
      </c>
      <c r="V61">
        <v>1813.1451671631728</v>
      </c>
      <c r="W61">
        <v>1798.6777699673485</v>
      </c>
      <c r="X61">
        <f t="shared" si="10"/>
        <v>14.467397195824333</v>
      </c>
      <c r="Y61">
        <v>19.972309992774303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1801.9</v>
      </c>
      <c r="D62">
        <v>1810</v>
      </c>
      <c r="E62">
        <v>1785.1</v>
      </c>
      <c r="F62">
        <v>1787</v>
      </c>
      <c r="G62">
        <f>_xll.TA_TYPPRICE(D62,E62,F62)</f>
        <v>1794.0333333333335</v>
      </c>
      <c r="H62">
        <v>1798.8251829090314</v>
      </c>
      <c r="I62" t="str">
        <f t="shared" si="0"/>
        <v>DOWN</v>
      </c>
      <c r="J62">
        <v>1823.3498706269099</v>
      </c>
      <c r="K62">
        <v>1788.0630654874708</v>
      </c>
      <c r="L62" t="str">
        <f t="shared" si="1"/>
        <v>DOWN</v>
      </c>
      <c r="M62" t="str">
        <f t="shared" si="2"/>
        <v>DOWN</v>
      </c>
      <c r="N62">
        <v>30.410037228586035</v>
      </c>
      <c r="O62" t="str">
        <f t="shared" si="3"/>
        <v>DOWN</v>
      </c>
      <c r="P62" t="str">
        <f t="shared" si="4"/>
        <v>DOWN</v>
      </c>
      <c r="Q62">
        <f t="shared" si="5"/>
        <v>1.9000000000000909</v>
      </c>
      <c r="R62">
        <f t="shared" si="6"/>
        <v>24.900000000000091</v>
      </c>
      <c r="S62">
        <f t="shared" si="7"/>
        <v>7.6305220883537514E-2</v>
      </c>
      <c r="T62" t="str">
        <f t="shared" si="8"/>
        <v>DOWN</v>
      </c>
      <c r="U62" t="str">
        <f t="shared" si="9"/>
        <v>DOWN</v>
      </c>
      <c r="V62">
        <v>1809.122833753454</v>
      </c>
      <c r="W62">
        <v>1797.8127499697671</v>
      </c>
      <c r="X62">
        <f t="shared" si="10"/>
        <v>11.310083783686878</v>
      </c>
      <c r="Y62">
        <v>18.239864750956819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1785.2</v>
      </c>
      <c r="D63">
        <v>1830</v>
      </c>
      <c r="E63">
        <v>1782.5</v>
      </c>
      <c r="F63">
        <v>1820</v>
      </c>
      <c r="G63">
        <f>_xll.TA_TYPPRICE(D63,E63,F63)</f>
        <v>1810.8333333333333</v>
      </c>
      <c r="H63">
        <v>1804.8292581211822</v>
      </c>
      <c r="I63" t="str">
        <f t="shared" si="0"/>
        <v>UP</v>
      </c>
      <c r="J63">
        <v>1824.8276771542633</v>
      </c>
      <c r="K63">
        <v>1786.8268287124772</v>
      </c>
      <c r="L63" t="str">
        <f t="shared" si="1"/>
        <v>No Confirmation</v>
      </c>
      <c r="M63" t="str">
        <f t="shared" si="2"/>
        <v>No Trend</v>
      </c>
      <c r="N63">
        <v>56.62731624335705</v>
      </c>
      <c r="O63" t="str">
        <f t="shared" si="3"/>
        <v>No Momentum</v>
      </c>
      <c r="P63" t="str">
        <f t="shared" si="4"/>
        <v>No Trend + Momentum</v>
      </c>
      <c r="Q63">
        <f t="shared" si="5"/>
        <v>37.5</v>
      </c>
      <c r="R63">
        <f t="shared" si="6"/>
        <v>47.5</v>
      </c>
      <c r="S63">
        <f t="shared" si="7"/>
        <v>0.78947368421052633</v>
      </c>
      <c r="T63" t="str">
        <f t="shared" si="8"/>
        <v>No Indication</v>
      </c>
      <c r="U63" t="str">
        <f t="shared" si="9"/>
        <v>No T+M+I</v>
      </c>
      <c r="V63">
        <v>1810.7962439452303</v>
      </c>
      <c r="W63">
        <v>1799.4562499720066</v>
      </c>
      <c r="X63">
        <f t="shared" si="10"/>
        <v>11.339993973223727</v>
      </c>
      <c r="Y63">
        <v>16.859890595410199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1809.15</v>
      </c>
      <c r="D64">
        <v>1809.15</v>
      </c>
      <c r="E64">
        <v>1769.55</v>
      </c>
      <c r="F64">
        <v>1784</v>
      </c>
      <c r="G64">
        <f>_xll.TA_TYPPRICE(D64,E64,F64)</f>
        <v>1787.5666666666666</v>
      </c>
      <c r="H64">
        <v>1796.1979623939244</v>
      </c>
      <c r="I64" t="str">
        <f t="shared" si="0"/>
        <v>DOWN</v>
      </c>
      <c r="J64">
        <v>1821.3437488977604</v>
      </c>
      <c r="K64">
        <v>1782.9875334430378</v>
      </c>
      <c r="L64" t="str">
        <f t="shared" si="1"/>
        <v>No Confirmation</v>
      </c>
      <c r="M64" t="str">
        <f t="shared" si="2"/>
        <v>No Trend</v>
      </c>
      <c r="N64">
        <v>37.40898979157128</v>
      </c>
      <c r="O64" t="str">
        <f t="shared" si="3"/>
        <v>DOWN</v>
      </c>
      <c r="P64" t="str">
        <f t="shared" si="4"/>
        <v>No Trend + Momentum</v>
      </c>
      <c r="Q64">
        <f t="shared" si="5"/>
        <v>14.450000000000045</v>
      </c>
      <c r="R64">
        <f t="shared" si="6"/>
        <v>39.600000000000136</v>
      </c>
      <c r="S64">
        <f t="shared" si="7"/>
        <v>0.36489898989898978</v>
      </c>
      <c r="T64" t="str">
        <f t="shared" si="8"/>
        <v>No Indication</v>
      </c>
      <c r="U64" t="str">
        <f t="shared" si="9"/>
        <v>No T+M+I</v>
      </c>
      <c r="V64">
        <v>1806.6737448767333</v>
      </c>
      <c r="W64">
        <v>1798.3113425666727</v>
      </c>
      <c r="X64">
        <f t="shared" si="10"/>
        <v>8.3624023100605882</v>
      </c>
      <c r="Y64">
        <v>15.160392938340276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1732.5</v>
      </c>
      <c r="D65">
        <v>1841.5</v>
      </c>
      <c r="E65">
        <v>1732.5</v>
      </c>
      <c r="F65">
        <v>1793</v>
      </c>
      <c r="G65">
        <f>_xll.TA_TYPPRICE(D65,E65,F65)</f>
        <v>1789</v>
      </c>
      <c r="H65">
        <v>1792.5989811969621</v>
      </c>
      <c r="I65" t="str">
        <f t="shared" si="0"/>
        <v>UP</v>
      </c>
      <c r="J65">
        <v>1825.8229158093693</v>
      </c>
      <c r="K65">
        <v>1771.7680815668073</v>
      </c>
      <c r="L65" t="str">
        <f t="shared" si="1"/>
        <v>No Confirmation</v>
      </c>
      <c r="M65" t="str">
        <f t="shared" si="2"/>
        <v>No Trend</v>
      </c>
      <c r="N65">
        <v>43.410686362840678</v>
      </c>
      <c r="O65" t="str">
        <f t="shared" si="3"/>
        <v>No Momentum</v>
      </c>
      <c r="P65" t="str">
        <f t="shared" si="4"/>
        <v>No Trend + Momentum</v>
      </c>
      <c r="Q65">
        <f t="shared" si="5"/>
        <v>60.5</v>
      </c>
      <c r="R65">
        <f t="shared" si="6"/>
        <v>109</v>
      </c>
      <c r="S65">
        <f t="shared" si="7"/>
        <v>0.55504587155963303</v>
      </c>
      <c r="T65" t="str">
        <f t="shared" si="8"/>
        <v>No Indication</v>
      </c>
      <c r="U65" t="str">
        <f t="shared" si="9"/>
        <v>No T+M+I</v>
      </c>
      <c r="V65">
        <v>1804.5700918187742</v>
      </c>
      <c r="W65">
        <v>1797.9179097839562</v>
      </c>
      <c r="X65">
        <f t="shared" si="10"/>
        <v>6.6521820348179972</v>
      </c>
      <c r="Y65">
        <v>13.458750757635821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1780</v>
      </c>
      <c r="D66">
        <v>1810</v>
      </c>
      <c r="E66">
        <v>1766.85</v>
      </c>
      <c r="F66">
        <v>1790</v>
      </c>
      <c r="G66">
        <f>_xll.TA_TYPPRICE(D66,E66,F66)</f>
        <v>1788.95</v>
      </c>
      <c r="H66">
        <v>1790.774490598481</v>
      </c>
      <c r="I66" t="str">
        <f t="shared" si="0"/>
        <v>DOWN</v>
      </c>
      <c r="J66">
        <v>1822.3067122961761</v>
      </c>
      <c r="K66">
        <v>1770.6751745519612</v>
      </c>
      <c r="L66" t="str">
        <f t="shared" si="1"/>
        <v>No Confirmation</v>
      </c>
      <c r="M66" t="str">
        <f t="shared" si="2"/>
        <v>No Trend</v>
      </c>
      <c r="N66">
        <v>41.742925733074742</v>
      </c>
      <c r="O66" t="str">
        <f t="shared" si="3"/>
        <v>No Momentum</v>
      </c>
      <c r="P66" t="str">
        <f t="shared" si="4"/>
        <v>No Trend + Momentum</v>
      </c>
      <c r="Q66">
        <f t="shared" si="5"/>
        <v>23.150000000000091</v>
      </c>
      <c r="R66">
        <f t="shared" si="6"/>
        <v>43.150000000000091</v>
      </c>
      <c r="S66">
        <f t="shared" si="7"/>
        <v>0.53650057937427675</v>
      </c>
      <c r="T66" t="str">
        <f t="shared" si="8"/>
        <v>No Indication</v>
      </c>
      <c r="U66" t="str">
        <f t="shared" si="9"/>
        <v>No T+M+I</v>
      </c>
      <c r="V66">
        <v>1802.3285392312705</v>
      </c>
      <c r="W66">
        <v>1797.3313979481077</v>
      </c>
      <c r="X66">
        <f t="shared" si="10"/>
        <v>4.9971412831628186</v>
      </c>
      <c r="Y66">
        <v>11.76642886274122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1824.65</v>
      </c>
      <c r="D67">
        <v>1824.65</v>
      </c>
      <c r="E67">
        <v>1775.05</v>
      </c>
      <c r="F67">
        <v>1810</v>
      </c>
      <c r="G67">
        <f>_xll.TA_TYPPRICE(D67,E67,F67)</f>
        <v>1803.2333333333333</v>
      </c>
      <c r="H67">
        <v>1797.0039119659073</v>
      </c>
      <c r="I67" t="str">
        <f t="shared" ref="I67:I82" si="20">IF(F67&gt;H67,"UP","DOWN")</f>
        <v>UP</v>
      </c>
      <c r="J67">
        <v>1822.8274428970258</v>
      </c>
      <c r="K67">
        <v>1771.6473579848587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55.870924491013184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34.950000000000045</v>
      </c>
      <c r="R67">
        <f t="shared" ref="R67:R82" si="26">D67-E67</f>
        <v>49.600000000000136</v>
      </c>
      <c r="S67">
        <f t="shared" ref="S67:S82" si="27">Q67/R67</f>
        <v>0.70463709677419251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1803.5087639649212</v>
      </c>
      <c r="W67">
        <v>1798.2698129149146</v>
      </c>
      <c r="X67">
        <f t="shared" ref="X67:X82" si="30">V67-W67</f>
        <v>5.2389510500065626</v>
      </c>
      <c r="Y67">
        <v>10.460933300194288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1802.05</v>
      </c>
      <c r="D68">
        <v>1802.05</v>
      </c>
      <c r="E68">
        <v>1767.45</v>
      </c>
      <c r="F68">
        <v>1770.3</v>
      </c>
      <c r="G68">
        <f>_xll.TA_TYPPRICE(D68,E68,F68)</f>
        <v>1779.9333333333334</v>
      </c>
      <c r="H68">
        <v>1788.4686226496203</v>
      </c>
      <c r="I68" t="str">
        <f t="shared" si="20"/>
        <v>DOWN</v>
      </c>
      <c r="J68">
        <v>1818.2102333643534</v>
      </c>
      <c r="K68">
        <v>1770.7146117660011</v>
      </c>
      <c r="L68" t="str">
        <f t="shared" si="21"/>
        <v>DOWN</v>
      </c>
      <c r="M68" t="str">
        <f t="shared" si="22"/>
        <v>DOWN</v>
      </c>
      <c r="N68">
        <v>34.881586786567638</v>
      </c>
      <c r="O68" t="str">
        <f t="shared" si="23"/>
        <v>DOWN</v>
      </c>
      <c r="P68" t="str">
        <f t="shared" si="24"/>
        <v>DOWN</v>
      </c>
      <c r="Q68">
        <f t="shared" si="25"/>
        <v>2.8499999999999091</v>
      </c>
      <c r="R68">
        <f t="shared" si="26"/>
        <v>34.599999999999909</v>
      </c>
      <c r="S68">
        <f t="shared" si="27"/>
        <v>8.2369942196529378E-2</v>
      </c>
      <c r="T68" t="str">
        <f t="shared" si="28"/>
        <v>DOWN</v>
      </c>
      <c r="U68" t="str">
        <f t="shared" si="29"/>
        <v>DOWN</v>
      </c>
      <c r="V68">
        <v>1798.3997233549333</v>
      </c>
      <c r="W68">
        <v>1796.1979749212173</v>
      </c>
      <c r="X68">
        <f t="shared" si="30"/>
        <v>2.2017484337159203</v>
      </c>
      <c r="Y68">
        <v>8.8090963268986151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1764.15</v>
      </c>
      <c r="D69">
        <v>1810</v>
      </c>
      <c r="E69">
        <v>1764.15</v>
      </c>
      <c r="F69">
        <v>1785.05</v>
      </c>
      <c r="G69">
        <f>_xll.TA_TYPPRICE(D69,E69,F69)</f>
        <v>1786.3999999999999</v>
      </c>
      <c r="H69">
        <v>1787.4343113248101</v>
      </c>
      <c r="I69" t="str">
        <f t="shared" si="20"/>
        <v>DOWN</v>
      </c>
      <c r="J69">
        <v>1816.3857370611638</v>
      </c>
      <c r="K69">
        <v>1769.2558091513342</v>
      </c>
      <c r="L69" t="str">
        <f t="shared" si="21"/>
        <v>No Confirmation</v>
      </c>
      <c r="M69" t="str">
        <f t="shared" si="22"/>
        <v>No Trend</v>
      </c>
      <c r="N69">
        <v>44.555133745391586</v>
      </c>
      <c r="O69" t="str">
        <f t="shared" si="23"/>
        <v>No Momentum</v>
      </c>
      <c r="P69" t="str">
        <f t="shared" si="24"/>
        <v>No Trend + Momentum</v>
      </c>
      <c r="Q69">
        <f t="shared" si="25"/>
        <v>20.899999999999864</v>
      </c>
      <c r="R69">
        <f t="shared" si="26"/>
        <v>45.849999999999909</v>
      </c>
      <c r="S69">
        <f t="shared" si="27"/>
        <v>0.45583424209378198</v>
      </c>
      <c r="T69" t="str">
        <f t="shared" si="28"/>
        <v>No Indication</v>
      </c>
      <c r="U69" t="str">
        <f t="shared" si="29"/>
        <v>No T+M+I</v>
      </c>
      <c r="V69">
        <v>1796.3459197618665</v>
      </c>
      <c r="W69">
        <v>1795.3721990011272</v>
      </c>
      <c r="X69">
        <f t="shared" si="30"/>
        <v>0.97372076073929748</v>
      </c>
      <c r="Y69">
        <v>7.2420212136667512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1800</v>
      </c>
      <c r="D70">
        <v>1816.95</v>
      </c>
      <c r="E70">
        <v>1776.65</v>
      </c>
      <c r="F70">
        <v>1803</v>
      </c>
      <c r="G70">
        <f>_xll.TA_TYPPRICE(D70,E70,F70)</f>
        <v>1798.8666666666668</v>
      </c>
      <c r="H70">
        <v>1793.1504889957384</v>
      </c>
      <c r="I70" t="str">
        <f t="shared" si="20"/>
        <v>UP</v>
      </c>
      <c r="J70">
        <v>1816.5111288253497</v>
      </c>
      <c r="K70">
        <v>1770.89896267326</v>
      </c>
      <c r="L70" t="str">
        <f t="shared" si="21"/>
        <v>No Confirmation</v>
      </c>
      <c r="M70" t="str">
        <f t="shared" si="22"/>
        <v>No Trend</v>
      </c>
      <c r="N70">
        <v>54.774956693311097</v>
      </c>
      <c r="O70" t="str">
        <f t="shared" si="23"/>
        <v>No Momentum</v>
      </c>
      <c r="P70" t="str">
        <f t="shared" si="24"/>
        <v>No Trend + Momentum</v>
      </c>
      <c r="Q70">
        <f t="shared" si="25"/>
        <v>26.349999999999909</v>
      </c>
      <c r="R70">
        <f t="shared" si="26"/>
        <v>40.299999999999955</v>
      </c>
      <c r="S70">
        <f t="shared" si="27"/>
        <v>0.6538461538461523</v>
      </c>
      <c r="T70" t="str">
        <f t="shared" si="28"/>
        <v>No Indication</v>
      </c>
      <c r="U70" t="str">
        <f t="shared" si="29"/>
        <v>No T+M+I</v>
      </c>
      <c r="V70">
        <v>1797.3696244138871</v>
      </c>
      <c r="W70">
        <v>1795.9372212973401</v>
      </c>
      <c r="X70">
        <f t="shared" si="30"/>
        <v>1.4324031165469933</v>
      </c>
      <c r="Y70">
        <v>6.0800975942427993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1815</v>
      </c>
      <c r="D71">
        <v>1822</v>
      </c>
      <c r="E71">
        <v>1778.1</v>
      </c>
      <c r="F71">
        <v>1795.8</v>
      </c>
      <c r="G71">
        <f>_xll.TA_TYPPRICE(D71,E71,F71)</f>
        <v>1798.6333333333332</v>
      </c>
      <c r="H71">
        <v>1795.8919111645359</v>
      </c>
      <c r="I71" t="str">
        <f t="shared" si="20"/>
        <v>DOWN</v>
      </c>
      <c r="J71">
        <v>1817.7308779752721</v>
      </c>
      <c r="K71">
        <v>1772.4991931903132</v>
      </c>
      <c r="L71" t="str">
        <f t="shared" si="21"/>
        <v>No Confirmation</v>
      </c>
      <c r="M71" t="str">
        <f t="shared" si="22"/>
        <v>No Trend</v>
      </c>
      <c r="N71">
        <v>50.140989170745776</v>
      </c>
      <c r="O71" t="str">
        <f t="shared" si="23"/>
        <v>No Momentum</v>
      </c>
      <c r="P71" t="str">
        <f t="shared" si="24"/>
        <v>No Trend + Momentum</v>
      </c>
      <c r="Q71">
        <f t="shared" si="25"/>
        <v>17.700000000000045</v>
      </c>
      <c r="R71">
        <f t="shared" si="26"/>
        <v>43.900000000000091</v>
      </c>
      <c r="S71">
        <f t="shared" si="27"/>
        <v>0.40318906605922572</v>
      </c>
      <c r="T71" t="str">
        <f t="shared" si="28"/>
        <v>No Indication</v>
      </c>
      <c r="U71" t="str">
        <f t="shared" si="29"/>
        <v>No T+M+I</v>
      </c>
      <c r="V71">
        <v>1797.1281437348275</v>
      </c>
      <c r="W71">
        <v>1795.9270567567964</v>
      </c>
      <c r="X71">
        <f t="shared" si="30"/>
        <v>1.2010869780310713</v>
      </c>
      <c r="Y71">
        <v>5.1042954710004533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1812.95</v>
      </c>
      <c r="D72">
        <v>1813.7</v>
      </c>
      <c r="E72">
        <v>1785</v>
      </c>
      <c r="F72">
        <v>1800.05</v>
      </c>
      <c r="G72">
        <f>_xll.TA_TYPPRICE(D72,E72,F72)</f>
        <v>1799.5833333333333</v>
      </c>
      <c r="H72">
        <v>1797.7376222489347</v>
      </c>
      <c r="I72" t="str">
        <f t="shared" si="20"/>
        <v>UP</v>
      </c>
      <c r="J72">
        <v>1816.8351273141004</v>
      </c>
      <c r="K72">
        <v>1775.2771502591324</v>
      </c>
      <c r="L72" t="str">
        <f t="shared" si="21"/>
        <v>No Confirmation</v>
      </c>
      <c r="M72" t="str">
        <f t="shared" si="22"/>
        <v>No Trend</v>
      </c>
      <c r="N72">
        <v>53.070425137396917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15.049999999999955</v>
      </c>
      <c r="R72">
        <f t="shared" si="26"/>
        <v>28.700000000000045</v>
      </c>
      <c r="S72">
        <f t="shared" si="27"/>
        <v>0.5243902439024366</v>
      </c>
      <c r="T72" t="str">
        <f t="shared" si="28"/>
        <v>No Indication</v>
      </c>
      <c r="U72" t="str">
        <f t="shared" si="29"/>
        <v>No T+M+I</v>
      </c>
      <c r="V72">
        <v>1797.5776600833155</v>
      </c>
      <c r="W72">
        <v>1796.2324599599967</v>
      </c>
      <c r="X72">
        <f t="shared" si="30"/>
        <v>1.3452001233188184</v>
      </c>
      <c r="Y72">
        <v>4.3524764014641262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1791.05</v>
      </c>
      <c r="D73">
        <v>1815</v>
      </c>
      <c r="E73">
        <v>1759.9</v>
      </c>
      <c r="F73">
        <v>1803.45</v>
      </c>
      <c r="G73">
        <f>_xll.TA_TYPPRICE(D73,E73,F73)</f>
        <v>1792.7833333333335</v>
      </c>
      <c r="H73">
        <v>1795.2604777911342</v>
      </c>
      <c r="I73" t="str">
        <f t="shared" si="20"/>
        <v>UP</v>
      </c>
      <c r="J73">
        <v>1816.4273212443004</v>
      </c>
      <c r="K73">
        <v>1771.860005757103</v>
      </c>
      <c r="L73" t="str">
        <f t="shared" si="21"/>
        <v>No Confirmation</v>
      </c>
      <c r="M73" t="str">
        <f t="shared" si="22"/>
        <v>No Trend</v>
      </c>
      <c r="N73">
        <v>55.67472954198918</v>
      </c>
      <c r="O73" t="str">
        <f t="shared" si="23"/>
        <v>No Momentum</v>
      </c>
      <c r="P73" t="str">
        <f t="shared" si="24"/>
        <v>No Trend + Momentum</v>
      </c>
      <c r="Q73">
        <f t="shared" si="25"/>
        <v>43.549999999999955</v>
      </c>
      <c r="R73">
        <f t="shared" si="26"/>
        <v>55.099999999999909</v>
      </c>
      <c r="S73">
        <f t="shared" si="27"/>
        <v>0.79038112522686077</v>
      </c>
      <c r="T73" t="str">
        <f t="shared" si="28"/>
        <v>No Indication</v>
      </c>
      <c r="U73" t="str">
        <f t="shared" si="29"/>
        <v>No T+M+I</v>
      </c>
      <c r="V73">
        <v>1798.4810969935747</v>
      </c>
      <c r="W73">
        <v>1796.7670925555526</v>
      </c>
      <c r="X73">
        <f t="shared" si="30"/>
        <v>1.7140044380221298</v>
      </c>
      <c r="Y73">
        <v>3.8247820087757267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1777</v>
      </c>
      <c r="D74">
        <v>1798.5</v>
      </c>
      <c r="E74">
        <v>1754.15</v>
      </c>
      <c r="F74">
        <v>1793.15</v>
      </c>
      <c r="G74">
        <f>_xll.TA_TYPPRICE(D74,E74,F74)</f>
        <v>1781.9333333333334</v>
      </c>
      <c r="H74">
        <v>1788.5969055622338</v>
      </c>
      <c r="I74" t="str">
        <f t="shared" si="20"/>
        <v>UP</v>
      </c>
      <c r="J74">
        <v>1812.4434720789004</v>
      </c>
      <c r="K74">
        <v>1767.9244489221912</v>
      </c>
      <c r="L74" t="str">
        <f t="shared" si="21"/>
        <v>No Confirmation</v>
      </c>
      <c r="M74" t="str">
        <f t="shared" si="22"/>
        <v>No Trend</v>
      </c>
      <c r="N74">
        <v>46.006763273446282</v>
      </c>
      <c r="O74" t="str">
        <f t="shared" si="23"/>
        <v>No Momentum</v>
      </c>
      <c r="P74" t="str">
        <f t="shared" si="24"/>
        <v>No Trend + Momentum</v>
      </c>
      <c r="Q74">
        <f t="shared" si="25"/>
        <v>39</v>
      </c>
      <c r="R74">
        <f t="shared" si="26"/>
        <v>44.349999999999909</v>
      </c>
      <c r="S74">
        <f t="shared" si="27"/>
        <v>0.87936865839909983</v>
      </c>
      <c r="T74" t="str">
        <f t="shared" si="28"/>
        <v>UP</v>
      </c>
      <c r="U74" t="str">
        <f t="shared" si="29"/>
        <v>No T+M+I</v>
      </c>
      <c r="V74">
        <v>1797.6609282253326</v>
      </c>
      <c r="W74">
        <v>1796.4991597736598</v>
      </c>
      <c r="X74">
        <f t="shared" si="30"/>
        <v>1.1617684516727422</v>
      </c>
      <c r="Y74">
        <v>3.2921792973551298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1789.6</v>
      </c>
      <c r="D75">
        <v>1809</v>
      </c>
      <c r="E75">
        <v>1774</v>
      </c>
      <c r="F75">
        <v>1800</v>
      </c>
      <c r="G75">
        <f>_xll.TA_TYPPRICE(D75,E75,F75)</f>
        <v>1794.3333333333333</v>
      </c>
      <c r="H75">
        <v>1791.4651194477835</v>
      </c>
      <c r="I75" t="str">
        <f t="shared" si="20"/>
        <v>UP</v>
      </c>
      <c r="J75">
        <v>1811.6782560613669</v>
      </c>
      <c r="K75">
        <v>1769.2745713839265</v>
      </c>
      <c r="L75" t="str">
        <f t="shared" si="21"/>
        <v>No Confirmation</v>
      </c>
      <c r="M75" t="str">
        <f t="shared" si="22"/>
        <v>No Trend</v>
      </c>
      <c r="N75">
        <v>52.817873120080463</v>
      </c>
      <c r="O75" t="str">
        <f t="shared" si="23"/>
        <v>No Momentum</v>
      </c>
      <c r="P75" t="str">
        <f t="shared" si="24"/>
        <v>No Trend + Momentum</v>
      </c>
      <c r="Q75">
        <f t="shared" si="25"/>
        <v>26</v>
      </c>
      <c r="R75">
        <f t="shared" si="26"/>
        <v>35</v>
      </c>
      <c r="S75">
        <f t="shared" si="27"/>
        <v>0.74285714285714288</v>
      </c>
      <c r="T75" t="str">
        <f t="shared" si="28"/>
        <v>No Indication</v>
      </c>
      <c r="U75" t="str">
        <f t="shared" si="29"/>
        <v>No T+M+I</v>
      </c>
      <c r="V75">
        <v>1798.0207854214352</v>
      </c>
      <c r="W75">
        <v>1796.7584812719072</v>
      </c>
      <c r="X75">
        <f t="shared" si="30"/>
        <v>1.2623041495280631</v>
      </c>
      <c r="Y75">
        <v>2.8862042677897164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1800.1</v>
      </c>
      <c r="D76">
        <v>1800.1</v>
      </c>
      <c r="E76">
        <v>1777.85</v>
      </c>
      <c r="F76">
        <v>1778</v>
      </c>
      <c r="G76">
        <f>_xll.TA_TYPPRICE(D76,E76,F76)</f>
        <v>1785.3166666666666</v>
      </c>
      <c r="H76">
        <v>1788.3908930572252</v>
      </c>
      <c r="I76" t="str">
        <f t="shared" si="20"/>
        <v>DOWN</v>
      </c>
      <c r="J76">
        <v>1809.105310269952</v>
      </c>
      <c r="K76">
        <v>1771.1802221874984</v>
      </c>
      <c r="L76" t="str">
        <f t="shared" si="21"/>
        <v>No Confirmation</v>
      </c>
      <c r="M76" t="str">
        <f t="shared" si="22"/>
        <v>No Trend</v>
      </c>
      <c r="N76">
        <v>35.061584850861408</v>
      </c>
      <c r="O76" t="str">
        <f t="shared" si="23"/>
        <v>DOWN</v>
      </c>
      <c r="P76" t="str">
        <f t="shared" si="24"/>
        <v>No Trend + Momentum</v>
      </c>
      <c r="Q76">
        <f t="shared" si="25"/>
        <v>0.15000000000009095</v>
      </c>
      <c r="R76">
        <f t="shared" si="26"/>
        <v>22.25</v>
      </c>
      <c r="S76">
        <f t="shared" si="27"/>
        <v>6.7415730337119532E-3</v>
      </c>
      <c r="T76" t="str">
        <f t="shared" si="28"/>
        <v>DOWN</v>
      </c>
      <c r="U76" t="str">
        <f t="shared" si="29"/>
        <v>No T+M+I</v>
      </c>
      <c r="V76">
        <v>1794.9406645873682</v>
      </c>
      <c r="W76">
        <v>1795.3689641406547</v>
      </c>
      <c r="X76">
        <f t="shared" si="30"/>
        <v>-0.42829955328647884</v>
      </c>
      <c r="Y76">
        <v>2.2233035035744773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1798.6</v>
      </c>
      <c r="D77">
        <v>1799</v>
      </c>
      <c r="E77">
        <v>1778</v>
      </c>
      <c r="F77">
        <v>1778</v>
      </c>
      <c r="G77">
        <f>_xll.TA_TYPPRICE(D77,E77,F77)</f>
        <v>1785</v>
      </c>
      <c r="H77">
        <v>1786.6954465286126</v>
      </c>
      <c r="I77" t="str">
        <f t="shared" si="20"/>
        <v>DOWN</v>
      </c>
      <c r="J77">
        <v>1806.8596857655182</v>
      </c>
      <c r="K77">
        <v>1772.6957283680542</v>
      </c>
      <c r="L77" t="str">
        <f t="shared" si="21"/>
        <v>No Confirmation</v>
      </c>
      <c r="M77" t="str">
        <f t="shared" si="22"/>
        <v>No Trend</v>
      </c>
      <c r="N77">
        <v>35.061584850861408</v>
      </c>
      <c r="O77" t="str">
        <f t="shared" si="23"/>
        <v>DOWN</v>
      </c>
      <c r="P77" t="str">
        <f t="shared" si="24"/>
        <v>No Trend + Momentum</v>
      </c>
      <c r="Q77">
        <f t="shared" si="25"/>
        <v>0</v>
      </c>
      <c r="R77">
        <f t="shared" si="26"/>
        <v>21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1792.334408497004</v>
      </c>
      <c r="W77">
        <v>1794.0823742043099</v>
      </c>
      <c r="X77">
        <f t="shared" si="30"/>
        <v>-1.7479657073058661</v>
      </c>
      <c r="Y77">
        <v>1.4290496613984085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1786.4</v>
      </c>
      <c r="D78">
        <v>1810</v>
      </c>
      <c r="E78">
        <v>1780</v>
      </c>
      <c r="F78">
        <v>1795</v>
      </c>
      <c r="G78">
        <f>_xll.TA_TYPPRICE(D78,E78,F78)</f>
        <v>1795</v>
      </c>
      <c r="H78">
        <v>1790.8477232643063</v>
      </c>
      <c r="I78" t="str">
        <f t="shared" si="20"/>
        <v>UP</v>
      </c>
      <c r="J78">
        <v>1807.5575333731808</v>
      </c>
      <c r="K78">
        <v>1774.31889984182</v>
      </c>
      <c r="L78" t="str">
        <f t="shared" si="21"/>
        <v>No Confirmation</v>
      </c>
      <c r="M78" t="str">
        <f t="shared" si="22"/>
        <v>No Trend</v>
      </c>
      <c r="N78">
        <v>53.810029027252781</v>
      </c>
      <c r="O78" t="str">
        <f t="shared" si="23"/>
        <v>No Momentum</v>
      </c>
      <c r="P78" t="str">
        <f t="shared" si="24"/>
        <v>No Trend + Momentum</v>
      </c>
      <c r="Q78">
        <f t="shared" si="25"/>
        <v>15</v>
      </c>
      <c r="R78">
        <f t="shared" si="26"/>
        <v>30</v>
      </c>
      <c r="S78">
        <f t="shared" si="27"/>
        <v>0.5</v>
      </c>
      <c r="T78" t="str">
        <f t="shared" si="28"/>
        <v>No Indication</v>
      </c>
      <c r="U78" t="str">
        <f t="shared" si="29"/>
        <v>No T+M+I</v>
      </c>
      <c r="V78">
        <v>1792.7444994974649</v>
      </c>
      <c r="W78">
        <v>1794.150346485472</v>
      </c>
      <c r="X78">
        <f t="shared" si="30"/>
        <v>-1.4058469880071698</v>
      </c>
      <c r="Y78">
        <v>0.86207033151729284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1798</v>
      </c>
      <c r="D79">
        <v>1799</v>
      </c>
      <c r="E79">
        <v>1765.7</v>
      </c>
      <c r="F79">
        <v>1773.05</v>
      </c>
      <c r="G79">
        <f>_xll.TA_TYPPRICE(D79,E79,F79)</f>
        <v>1779.25</v>
      </c>
      <c r="H79">
        <v>1785.0488616321531</v>
      </c>
      <c r="I79" t="str">
        <f t="shared" si="20"/>
        <v>DOWN</v>
      </c>
      <c r="J79">
        <v>1805.6558592902518</v>
      </c>
      <c r="K79">
        <v>1772.4035887658599</v>
      </c>
      <c r="L79" t="str">
        <f t="shared" si="21"/>
        <v>No Confirmation</v>
      </c>
      <c r="M79" t="str">
        <f t="shared" si="22"/>
        <v>No Trend</v>
      </c>
      <c r="N79">
        <v>36.706059094877965</v>
      </c>
      <c r="O79" t="str">
        <f t="shared" si="23"/>
        <v>DOWN</v>
      </c>
      <c r="P79" t="str">
        <f t="shared" si="24"/>
        <v>No Trend + Momentum</v>
      </c>
      <c r="Q79">
        <f t="shared" si="25"/>
        <v>7.3499999999999091</v>
      </c>
      <c r="R79">
        <f t="shared" si="26"/>
        <v>33.299999999999955</v>
      </c>
      <c r="S79">
        <f t="shared" si="27"/>
        <v>0.2207207207207183</v>
      </c>
      <c r="T79" t="str">
        <f t="shared" si="28"/>
        <v>No Indication</v>
      </c>
      <c r="U79" t="str">
        <f t="shared" si="29"/>
        <v>No T+M+I</v>
      </c>
      <c r="V79">
        <v>1789.714576497855</v>
      </c>
      <c r="W79">
        <v>1792.5873578569185</v>
      </c>
      <c r="X79">
        <f t="shared" si="30"/>
        <v>-2.8727813590635378</v>
      </c>
      <c r="Y79">
        <v>0.11509999340112664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1767</v>
      </c>
      <c r="D80">
        <v>1779</v>
      </c>
      <c r="E80">
        <v>1752.85</v>
      </c>
      <c r="F80">
        <v>1759</v>
      </c>
      <c r="G80">
        <f>_xll.TA_TYPPRICE(D80,E80,F80)</f>
        <v>1763.6166666666668</v>
      </c>
      <c r="H80">
        <v>1774.33276414941</v>
      </c>
      <c r="I80" t="str">
        <f t="shared" si="20"/>
        <v>DOWN</v>
      </c>
      <c r="J80">
        <v>1799.7323350035292</v>
      </c>
      <c r="K80">
        <v>1768.0583468178911</v>
      </c>
      <c r="L80" t="str">
        <f t="shared" si="21"/>
        <v>DOWN</v>
      </c>
      <c r="M80" t="str">
        <f t="shared" si="22"/>
        <v>DOWN</v>
      </c>
      <c r="N80">
        <v>29.263643633652244</v>
      </c>
      <c r="O80" t="str">
        <f t="shared" si="23"/>
        <v>DOWN</v>
      </c>
      <c r="P80" t="str">
        <f t="shared" si="24"/>
        <v>DOWN</v>
      </c>
      <c r="Q80">
        <f t="shared" si="25"/>
        <v>6.1500000000000909</v>
      </c>
      <c r="R80">
        <f t="shared" si="26"/>
        <v>26.150000000000091</v>
      </c>
      <c r="S80">
        <f t="shared" si="27"/>
        <v>0.23518164435946728</v>
      </c>
      <c r="T80" t="str">
        <f t="shared" si="28"/>
        <v>No Indication</v>
      </c>
      <c r="U80" t="str">
        <f t="shared" si="29"/>
        <v>No T+M+I</v>
      </c>
      <c r="V80">
        <v>1784.9892570366464</v>
      </c>
      <c r="W80">
        <v>1790.0994054230728</v>
      </c>
      <c r="X80">
        <f t="shared" si="30"/>
        <v>-5.1101483864263173</v>
      </c>
      <c r="Y80">
        <v>-0.92994968256436217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1805</v>
      </c>
      <c r="D81">
        <v>1828.95</v>
      </c>
      <c r="E81">
        <v>1765.7</v>
      </c>
      <c r="F81">
        <v>1810</v>
      </c>
      <c r="G81">
        <f>_xll.TA_TYPPRICE(D81,E81,F81)</f>
        <v>1801.55</v>
      </c>
      <c r="H81">
        <v>1787.941382074705</v>
      </c>
      <c r="I81" t="str">
        <f t="shared" si="20"/>
        <v>UP</v>
      </c>
      <c r="J81">
        <v>1806.2251494471893</v>
      </c>
      <c r="K81">
        <v>1767.5342697472486</v>
      </c>
      <c r="L81" t="str">
        <f t="shared" si="21"/>
        <v>UP</v>
      </c>
      <c r="M81" t="str">
        <f t="shared" si="22"/>
        <v>UP</v>
      </c>
      <c r="N81">
        <v>63.157830189785038</v>
      </c>
      <c r="O81" t="str">
        <f t="shared" si="23"/>
        <v>UP</v>
      </c>
      <c r="P81" t="str">
        <f t="shared" si="24"/>
        <v>UP</v>
      </c>
      <c r="Q81">
        <f t="shared" si="25"/>
        <v>44.299999999999955</v>
      </c>
      <c r="R81">
        <f t="shared" si="26"/>
        <v>63.25</v>
      </c>
      <c r="S81">
        <f t="shared" si="27"/>
        <v>0.70039525691699533</v>
      </c>
      <c r="T81" t="str">
        <f t="shared" si="28"/>
        <v>No Indication</v>
      </c>
      <c r="U81" t="str">
        <f t="shared" si="29"/>
        <v>No T+M+I</v>
      </c>
      <c r="V81">
        <v>1788.8370636463931</v>
      </c>
      <c r="W81">
        <v>1791.5735235398822</v>
      </c>
      <c r="X81">
        <f t="shared" si="30"/>
        <v>-2.7364598934891546</v>
      </c>
      <c r="Y81">
        <v>-1.2912517247493207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1839.95</v>
      </c>
      <c r="D82">
        <v>1840</v>
      </c>
      <c r="E82">
        <v>1801</v>
      </c>
      <c r="F82">
        <v>1819.85</v>
      </c>
      <c r="G82">
        <f>_xll.TA_TYPPRICE(D82,E82,F82)</f>
        <v>1820.2833333333335</v>
      </c>
      <c r="H82">
        <v>1804.1123577040194</v>
      </c>
      <c r="I82" t="str">
        <f t="shared" si="20"/>
        <v>UP</v>
      </c>
      <c r="J82">
        <v>1813.7306717922584</v>
      </c>
      <c r="K82">
        <v>1774.9710986923044</v>
      </c>
      <c r="L82" t="str">
        <f t="shared" si="21"/>
        <v>UP</v>
      </c>
      <c r="M82" t="str">
        <f t="shared" si="22"/>
        <v>UP</v>
      </c>
      <c r="N82">
        <v>66.97783681884529</v>
      </c>
      <c r="O82" t="str">
        <f t="shared" si="23"/>
        <v>UP</v>
      </c>
      <c r="P82" t="str">
        <f t="shared" si="24"/>
        <v>UP</v>
      </c>
      <c r="Q82">
        <f t="shared" si="25"/>
        <v>18.849999999999909</v>
      </c>
      <c r="R82">
        <f t="shared" si="26"/>
        <v>39</v>
      </c>
      <c r="S82">
        <f t="shared" si="27"/>
        <v>0.48333333333333101</v>
      </c>
      <c r="T82" t="str">
        <f t="shared" si="28"/>
        <v>No Indication</v>
      </c>
      <c r="U82" t="str">
        <f t="shared" si="29"/>
        <v>No T+M+I</v>
      </c>
      <c r="V82">
        <v>1793.608284623871</v>
      </c>
      <c r="W82">
        <v>1793.6680773517428</v>
      </c>
      <c r="X82">
        <f t="shared" si="30"/>
        <v>-5.9792727871808893E-2</v>
      </c>
      <c r="Y82">
        <v>-1.0449599253738184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2017-07-05T06:18:00Z</dcterms:created>
  <dcterms:modified xsi:type="dcterms:W3CDTF">2017-08-26T06:08:14Z</dcterms:modified>
</cp:coreProperties>
</file>