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9" i="1"/>
  <c r="Y43" i="1"/>
  <c r="Y49" i="1"/>
  <c r="Y57" i="1"/>
  <c r="Y67" i="1"/>
  <c r="Y75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7" i="1"/>
  <c r="Y41" i="1"/>
  <c r="Y45" i="1"/>
  <c r="Y47" i="1"/>
  <c r="Y51" i="1"/>
  <c r="Y53" i="1"/>
  <c r="Y55" i="1"/>
  <c r="Y59" i="1"/>
  <c r="Y61" i="1"/>
  <c r="Y63" i="1"/>
  <c r="Y65" i="1"/>
  <c r="Y69" i="1"/>
  <c r="Y71" i="1"/>
  <c r="Y73" i="1"/>
  <c r="Y77" i="1"/>
  <c r="Y79" i="1"/>
  <c r="Y81" i="1"/>
  <c r="W3" i="1"/>
  <c r="W5" i="1"/>
  <c r="W7" i="1"/>
  <c r="W9" i="1"/>
  <c r="W11" i="1"/>
  <c r="W15" i="1"/>
  <c r="W21" i="1"/>
  <c r="W33" i="1"/>
  <c r="W5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3" i="1"/>
  <c r="W17" i="1"/>
  <c r="W19" i="1"/>
  <c r="W23" i="1"/>
  <c r="W25" i="1"/>
  <c r="W27" i="1"/>
  <c r="W29" i="1"/>
  <c r="W31" i="1"/>
  <c r="W35" i="1"/>
  <c r="W37" i="1"/>
  <c r="W39" i="1"/>
  <c r="W41" i="1"/>
  <c r="W43" i="1"/>
  <c r="W45" i="1"/>
  <c r="W47" i="1"/>
  <c r="W49" i="1"/>
  <c r="W51" i="1"/>
  <c r="W53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5" i="1"/>
  <c r="K15" i="1"/>
  <c r="K33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41" i="1"/>
  <c r="H43" i="1"/>
  <c r="H47" i="1"/>
  <c r="H53" i="1"/>
  <c r="H57" i="1"/>
  <c r="H61" i="1"/>
  <c r="H65" i="1"/>
  <c r="H69" i="1"/>
  <c r="H73" i="1"/>
  <c r="H77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9" i="1"/>
  <c r="H45" i="1"/>
  <c r="H49" i="1"/>
  <c r="H51" i="1"/>
  <c r="H55" i="1"/>
  <c r="H59" i="1"/>
  <c r="H63" i="1"/>
  <c r="H67" i="1"/>
  <c r="H71" i="1"/>
  <c r="H75" i="1"/>
  <c r="H79" i="1"/>
  <c r="AH53" i="1" l="1"/>
  <c r="AH45" i="1"/>
  <c r="AH41" i="1"/>
  <c r="AH25" i="1"/>
  <c r="AH9" i="1"/>
  <c r="AH5" i="1"/>
  <c r="AH50" i="1"/>
  <c r="AH42" i="1"/>
  <c r="AH6" i="1"/>
  <c r="AH55" i="1"/>
  <c r="AH51" i="1"/>
  <c r="AH27" i="1"/>
  <c r="AH19" i="1"/>
  <c r="AH40" i="1"/>
  <c r="AH32" i="1"/>
  <c r="AH20" i="1"/>
  <c r="AH12" i="1"/>
  <c r="AH8" i="1"/>
  <c r="AH29" i="1"/>
  <c r="AH54" i="1"/>
  <c r="AH22" i="1"/>
  <c r="AH3" i="1" l="1"/>
  <c r="AH52" i="1"/>
  <c r="AH23" i="1"/>
  <c r="AH14" i="1"/>
  <c r="AH30" i="1"/>
  <c r="AH35" i="1"/>
  <c r="AH18" i="1"/>
  <c r="AH39" i="1"/>
  <c r="AH21" i="1"/>
  <c r="AH36" i="1"/>
  <c r="AH4" i="1"/>
  <c r="AH37" i="1"/>
  <c r="AH13" i="1"/>
  <c r="AH46" i="1"/>
  <c r="AH34" i="1"/>
  <c r="AH10" i="1"/>
  <c r="AH2" i="1"/>
  <c r="AH47" i="1"/>
  <c r="AH11" i="1"/>
  <c r="AH43" i="1"/>
  <c r="AH15" i="1"/>
  <c r="AH31" i="1"/>
  <c r="AH28" i="1"/>
  <c r="AH7" i="1"/>
  <c r="AH24" i="1"/>
  <c r="AH16" i="1"/>
  <c r="AH33" i="1"/>
  <c r="AH17" i="1"/>
  <c r="AH26" i="1"/>
  <c r="AH56" i="1"/>
  <c r="AH48" i="1"/>
  <c r="AH38" i="1"/>
  <c r="AH49" i="1"/>
  <c r="AH4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<sst xmlns="http://schemas.openxmlformats.org/spreadsheetml/2006/main" count="115" uniqueCount="35">
  <si>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</si>
  <si>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</si>
  <si>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</si>
  <si>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</si>
  <si>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</si>
  <si>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PIDILITIND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</si>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</sst>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718</v>
      </c>
      <c r="D2">
        <v>726.35</v>
      </c>
      <c r="E2">
        <v>717</v>
      </c>
      <c r="F2">
        <v>722</v>
      </c>
      <c r="G2">
        <f>_xll.TA_TYPPRICE(D2,E2,F2)</f>
        <v>721.7833333333333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9.3500000000000227</v>
      </c>
      <c r="S2">
        <f>Q2/R2</f>
        <v>0.53475935828876875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723</v>
      </c>
      <c r="D3">
        <v>733.25</v>
      </c>
      <c r="E3">
        <v>716</v>
      </c>
      <c r="F3">
        <v>729</v>
      </c>
      <c r="G3">
        <f>_xll.TA_TYPPRICE(D3,E3,F3)</f>
        <v>726.08333333333337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</v>
      </c>
      <c r="R3">
        <f t="shared" ref="R3:R66" si="6">D3-E3</f>
        <v>17.25</v>
      </c>
      <c r="S3">
        <f t="shared" ref="S3:S66" si="7">Q3/R3</f>
        <v>0.75362318840579712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735</v>
      </c>
      <c r="D4">
        <v>742</v>
      </c>
      <c r="E4">
        <v>727.65</v>
      </c>
      <c r="F4">
        <v>741</v>
      </c>
      <c r="G4">
        <f>_xll.TA_TYPPRICE(D4,E4,F4)</f>
        <v>736.88333333333333</v>
      </c>
      <c r="H4">
        <v>728.25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13.350000000000023</v>
      </c>
      <c r="R4">
        <f t="shared" si="6"/>
        <v>14.350000000000023</v>
      </c>
      <c r="S4">
        <f t="shared" si="7"/>
        <v>0.93031358885017434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741</v>
      </c>
      <c r="D5">
        <v>746</v>
      </c>
      <c r="E5">
        <v>728.55</v>
      </c>
      <c r="F5">
        <v>744</v>
      </c>
      <c r="G5">
        <f>_xll.TA_TYPPRICE(D5,E5,F5)</f>
        <v>739.51666666666677</v>
      </c>
      <c r="H5">
        <v>733.88333333333344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15.450000000000045</v>
      </c>
      <c r="R5">
        <f t="shared" si="6"/>
        <v>17.450000000000045</v>
      </c>
      <c r="S5">
        <f t="shared" si="7"/>
        <v>0.88538681948424103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745</v>
      </c>
      <c r="D6">
        <v>751.7</v>
      </c>
      <c r="E6">
        <v>741.6</v>
      </c>
      <c r="F6">
        <v>743</v>
      </c>
      <c r="G6">
        <f>_xll.TA_TYPPRICE(D6,E6,F6)</f>
        <v>745.43333333333339</v>
      </c>
      <c r="H6">
        <v>739.65833333333342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1.3999999999999773</v>
      </c>
      <c r="R6">
        <f t="shared" si="6"/>
        <v>10.100000000000023</v>
      </c>
      <c r="S6">
        <f t="shared" si="7"/>
        <v>0.13861386138613604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743.85</v>
      </c>
      <c r="D7">
        <v>748.8</v>
      </c>
      <c r="E7">
        <v>741.6</v>
      </c>
      <c r="F7">
        <v>744</v>
      </c>
      <c r="G7">
        <f>_xll.TA_TYPPRICE(D7,E7,F7)</f>
        <v>744.80000000000007</v>
      </c>
      <c r="H7">
        <v>742.22916666666674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95.833333333333329</v>
      </c>
      <c r="O7" t="str">
        <f t="shared" si="3"/>
        <v>UP</v>
      </c>
      <c r="P7" t="e">
        <f t="shared" si="4"/>
        <v>#N/A</v>
      </c>
      <c r="Q7">
        <f t="shared" si="5"/>
        <v>2.3999999999999773</v>
      </c>
      <c r="R7">
        <f t="shared" si="6"/>
        <v>7.1999999999999318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743.6</v>
      </c>
      <c r="D8">
        <v>754</v>
      </c>
      <c r="E8">
        <v>743.1</v>
      </c>
      <c r="F8">
        <v>747</v>
      </c>
      <c r="G8">
        <f>_xll.TA_TYPPRICE(D8,E8,F8)</f>
        <v>748.0333333333333</v>
      </c>
      <c r="H8">
        <v>745.13125000000002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96.396396396396383</v>
      </c>
      <c r="O8" t="str">
        <f t="shared" si="3"/>
        <v>UP</v>
      </c>
      <c r="P8" t="e">
        <f t="shared" si="4"/>
        <v>#N/A</v>
      </c>
      <c r="Q8">
        <f t="shared" si="5"/>
        <v>3.8999999999999773</v>
      </c>
      <c r="R8">
        <f t="shared" si="6"/>
        <v>10.899999999999977</v>
      </c>
      <c r="S8">
        <f t="shared" si="7"/>
        <v>0.35779816513761337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747.2</v>
      </c>
      <c r="D9">
        <v>770.05</v>
      </c>
      <c r="E9">
        <v>742</v>
      </c>
      <c r="F9">
        <v>763</v>
      </c>
      <c r="G9">
        <f>_xll.TA_TYPPRICE(D9,E9,F9)</f>
        <v>758.35</v>
      </c>
      <c r="H9">
        <v>751.74062500000002</v>
      </c>
      <c r="I9" t="str">
        <f t="shared" si="0"/>
        <v>UP</v>
      </c>
      <c r="J9">
        <v>746.51875000000007</v>
      </c>
      <c r="K9">
        <v>732.1875</v>
      </c>
      <c r="L9" t="str">
        <f t="shared" si="1"/>
        <v>UP</v>
      </c>
      <c r="M9" t="str">
        <f t="shared" si="2"/>
        <v>UP</v>
      </c>
      <c r="N9">
        <v>98.104265402843609</v>
      </c>
      <c r="O9" t="str">
        <f t="shared" si="3"/>
        <v>UP</v>
      </c>
      <c r="P9" t="str">
        <f t="shared" si="4"/>
        <v>UP</v>
      </c>
      <c r="Q9">
        <f t="shared" si="5"/>
        <v>21</v>
      </c>
      <c r="R9">
        <f t="shared" si="6"/>
        <v>28.049999999999955</v>
      </c>
      <c r="S9">
        <f t="shared" si="7"/>
        <v>0.74866310160427929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763</v>
      </c>
      <c r="D10">
        <v>763</v>
      </c>
      <c r="E10">
        <v>746.5</v>
      </c>
      <c r="F10">
        <v>749</v>
      </c>
      <c r="G10">
        <f>_xll.TA_TYPPRICE(D10,E10,F10)</f>
        <v>752.83333333333337</v>
      </c>
      <c r="H10">
        <v>752.2869791666667</v>
      </c>
      <c r="I10" t="str">
        <f t="shared" si="0"/>
        <v>DOWN</v>
      </c>
      <c r="J10">
        <v>750.18125000000009</v>
      </c>
      <c r="K10">
        <v>735.36805555555554</v>
      </c>
      <c r="L10" t="str">
        <f t="shared" si="1"/>
        <v>No Confirmation</v>
      </c>
      <c r="M10" t="str">
        <f t="shared" si="2"/>
        <v>No Trend</v>
      </c>
      <c r="N10">
        <v>64.611783066718701</v>
      </c>
      <c r="O10" t="str">
        <f t="shared" si="3"/>
        <v>UP</v>
      </c>
      <c r="P10" t="str">
        <f t="shared" si="4"/>
        <v>No Trend + Momentum</v>
      </c>
      <c r="Q10">
        <f t="shared" si="5"/>
        <v>2.5</v>
      </c>
      <c r="R10">
        <f t="shared" si="6"/>
        <v>16.5</v>
      </c>
      <c r="S10">
        <f t="shared" si="7"/>
        <v>0.15151515151515152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752.95</v>
      </c>
      <c r="D11">
        <v>755.05</v>
      </c>
      <c r="E11">
        <v>744.2</v>
      </c>
      <c r="F11">
        <v>749</v>
      </c>
      <c r="G11">
        <f>_xll.TA_TYPPRICE(D11,E11,F11)</f>
        <v>749.41666666666663</v>
      </c>
      <c r="H11">
        <v>750.85182291666661</v>
      </c>
      <c r="I11" t="str">
        <f t="shared" si="0"/>
        <v>DOWN</v>
      </c>
      <c r="J11">
        <v>751.26319444444448</v>
      </c>
      <c r="K11">
        <v>737.33070987654321</v>
      </c>
      <c r="L11" t="str">
        <f t="shared" si="1"/>
        <v>No Confirmation</v>
      </c>
      <c r="M11" t="str">
        <f t="shared" si="2"/>
        <v>No Trend</v>
      </c>
      <c r="N11">
        <v>64.611783066718687</v>
      </c>
      <c r="O11" t="str">
        <f t="shared" si="3"/>
        <v>UP</v>
      </c>
      <c r="P11" t="str">
        <f t="shared" si="4"/>
        <v>No Trend + Momentum</v>
      </c>
      <c r="Q11">
        <f t="shared" si="5"/>
        <v>4.7999999999999545</v>
      </c>
      <c r="R11">
        <f t="shared" si="6"/>
        <v>10.849999999999909</v>
      </c>
      <c r="S11">
        <f t="shared" si="7"/>
        <v>0.44239631336405483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750.9</v>
      </c>
      <c r="D12">
        <v>764.5</v>
      </c>
      <c r="E12">
        <v>747.25</v>
      </c>
      <c r="F12">
        <v>760</v>
      </c>
      <c r="G12">
        <f>_xll.TA_TYPPRICE(D12,E12,F12)</f>
        <v>757.25</v>
      </c>
      <c r="H12">
        <v>754.0509114583333</v>
      </c>
      <c r="I12" t="str">
        <f t="shared" si="0"/>
        <v>UP</v>
      </c>
      <c r="J12">
        <v>754.20470679012351</v>
      </c>
      <c r="K12">
        <v>739.53499657064469</v>
      </c>
      <c r="L12" t="str">
        <f t="shared" si="1"/>
        <v>UP</v>
      </c>
      <c r="M12" t="str">
        <f t="shared" si="2"/>
        <v>UP</v>
      </c>
      <c r="N12">
        <v>75.063364005808012</v>
      </c>
      <c r="O12" t="str">
        <f t="shared" si="3"/>
        <v>UP</v>
      </c>
      <c r="P12" t="str">
        <f t="shared" si="4"/>
        <v>UP</v>
      </c>
      <c r="Q12">
        <f t="shared" si="5"/>
        <v>12.75</v>
      </c>
      <c r="R12">
        <f t="shared" si="6"/>
        <v>17.25</v>
      </c>
      <c r="S12">
        <f t="shared" si="7"/>
        <v>0.73913043478260865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757.05</v>
      </c>
      <c r="D13">
        <v>777</v>
      </c>
      <c r="E13">
        <v>757.05</v>
      </c>
      <c r="F13">
        <v>775</v>
      </c>
      <c r="G13">
        <f>_xll.TA_TYPPRICE(D13,E13,F13)</f>
        <v>769.68333333333339</v>
      </c>
      <c r="H13">
        <v>761.86712239583335</v>
      </c>
      <c r="I13" t="str">
        <f t="shared" si="0"/>
        <v>UP</v>
      </c>
      <c r="J13">
        <v>759.27032750342937</v>
      </c>
      <c r="K13">
        <v>743.42721955494585</v>
      </c>
      <c r="L13" t="str">
        <f t="shared" si="1"/>
        <v>UP</v>
      </c>
      <c r="M13" t="str">
        <f t="shared" si="2"/>
        <v>UP</v>
      </c>
      <c r="N13">
        <v>83.413411740165927</v>
      </c>
      <c r="O13" t="str">
        <f t="shared" si="3"/>
        <v>UP</v>
      </c>
      <c r="P13" t="str">
        <f t="shared" si="4"/>
        <v>UP</v>
      </c>
      <c r="Q13">
        <f t="shared" si="5"/>
        <v>17.950000000000045</v>
      </c>
      <c r="R13">
        <f t="shared" si="6"/>
        <v>19.950000000000045</v>
      </c>
      <c r="S13">
        <f t="shared" si="7"/>
        <v>0.89974937343358419</v>
      </c>
      <c r="T13" t="str">
        <f t="shared" si="8"/>
        <v>UP</v>
      </c>
      <c r="U13" t="str">
        <f t="shared" si="9"/>
        <v>UP</v>
      </c>
      <c r="V13">
        <v>747.16666666666663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766.5</v>
      </c>
      <c r="D14">
        <v>782.8</v>
      </c>
      <c r="E14">
        <v>751.6</v>
      </c>
      <c r="F14">
        <v>775</v>
      </c>
      <c r="G14">
        <f>_xll.TA_TYPPRICE(D14,E14,F14)</f>
        <v>769.80000000000007</v>
      </c>
      <c r="H14">
        <v>765.83356119791665</v>
      </c>
      <c r="I14" t="str">
        <f t="shared" si="0"/>
        <v>UP</v>
      </c>
      <c r="J14">
        <v>764.49914361377841</v>
      </c>
      <c r="K14">
        <v>745.24339298718007</v>
      </c>
      <c r="L14" t="str">
        <f t="shared" si="1"/>
        <v>UP</v>
      </c>
      <c r="M14" t="str">
        <f t="shared" si="2"/>
        <v>UP</v>
      </c>
      <c r="N14">
        <v>83.413411740165927</v>
      </c>
      <c r="O14" t="str">
        <f t="shared" si="3"/>
        <v>UP</v>
      </c>
      <c r="P14" t="str">
        <f t="shared" si="4"/>
        <v>UP</v>
      </c>
      <c r="Q14">
        <f t="shared" si="5"/>
        <v>23.399999999999977</v>
      </c>
      <c r="R14">
        <f t="shared" si="6"/>
        <v>31.199999999999932</v>
      </c>
      <c r="S14">
        <f t="shared" si="7"/>
        <v>0.75000000000000089</v>
      </c>
      <c r="T14" t="str">
        <f t="shared" si="8"/>
        <v>No Indication</v>
      </c>
      <c r="U14" t="str">
        <f t="shared" si="9"/>
        <v>No T+M+I</v>
      </c>
      <c r="V14">
        <v>751.4487179487179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774</v>
      </c>
      <c r="D15">
        <v>781.2</v>
      </c>
      <c r="E15">
        <v>759.95</v>
      </c>
      <c r="F15">
        <v>762</v>
      </c>
      <c r="G15">
        <f>_xll.TA_TYPPRICE(D15,E15,F15)</f>
        <v>767.7166666666667</v>
      </c>
      <c r="H15">
        <v>766.77511393229167</v>
      </c>
      <c r="I15" t="str">
        <f t="shared" si="0"/>
        <v>DOWN</v>
      </c>
      <c r="J15">
        <v>768.21044503293876</v>
      </c>
      <c r="K15">
        <v>748.51152787891783</v>
      </c>
      <c r="L15" t="str">
        <f t="shared" si="1"/>
        <v>No Confirmation</v>
      </c>
      <c r="M15" t="str">
        <f t="shared" si="2"/>
        <v>No Trend</v>
      </c>
      <c r="N15">
        <v>57.390197755147412</v>
      </c>
      <c r="O15" t="str">
        <f t="shared" si="3"/>
        <v>No Momentum</v>
      </c>
      <c r="P15" t="str">
        <f t="shared" si="4"/>
        <v>No Trend + Momentum</v>
      </c>
      <c r="Q15">
        <f t="shared" si="5"/>
        <v>2.0499999999999545</v>
      </c>
      <c r="R15">
        <f t="shared" si="6"/>
        <v>21.25</v>
      </c>
      <c r="S15">
        <f t="shared" si="7"/>
        <v>9.6470588235291976E-2</v>
      </c>
      <c r="T15" t="str">
        <f t="shared" si="8"/>
        <v>DOWN</v>
      </c>
      <c r="U15" t="str">
        <f t="shared" si="9"/>
        <v>No T+M+I</v>
      </c>
      <c r="V15">
        <v>753.07199211045361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761.1</v>
      </c>
      <c r="D16">
        <v>771.3</v>
      </c>
      <c r="E16">
        <v>736.4</v>
      </c>
      <c r="F16">
        <v>742</v>
      </c>
      <c r="G16">
        <f>_xll.TA_TYPPRICE(D16,E16,F16)</f>
        <v>749.9</v>
      </c>
      <c r="H16">
        <v>758.33755696614583</v>
      </c>
      <c r="I16" t="str">
        <f t="shared" si="0"/>
        <v>DOWN</v>
      </c>
      <c r="J16">
        <v>768.89701280339682</v>
      </c>
      <c r="K16">
        <v>745.82007723915831</v>
      </c>
      <c r="L16" t="str">
        <f t="shared" si="1"/>
        <v>DOWN</v>
      </c>
      <c r="M16" t="str">
        <f t="shared" si="2"/>
        <v>DOWN</v>
      </c>
      <c r="N16">
        <v>35.869788679193697</v>
      </c>
      <c r="O16" t="str">
        <f t="shared" si="3"/>
        <v>DOWN</v>
      </c>
      <c r="P16" t="str">
        <f t="shared" si="4"/>
        <v>DOWN</v>
      </c>
      <c r="Q16">
        <f t="shared" si="5"/>
        <v>5.6000000000000227</v>
      </c>
      <c r="R16">
        <f t="shared" si="6"/>
        <v>34.899999999999977</v>
      </c>
      <c r="S16">
        <f t="shared" si="7"/>
        <v>0.1604584527220638</v>
      </c>
      <c r="T16" t="str">
        <f t="shared" si="8"/>
        <v>DOWN</v>
      </c>
      <c r="U16" t="str">
        <f t="shared" si="9"/>
        <v>DOWN</v>
      </c>
      <c r="V16">
        <v>751.36860870884539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730.15</v>
      </c>
      <c r="D17">
        <v>744.75</v>
      </c>
      <c r="E17">
        <v>728</v>
      </c>
      <c r="F17">
        <v>735</v>
      </c>
      <c r="G17">
        <f>_xll.TA_TYPPRICE(D17,E17,F17)</f>
        <v>735.91666666666663</v>
      </c>
      <c r="H17">
        <v>747.12711181640623</v>
      </c>
      <c r="I17" t="str">
        <f t="shared" si="0"/>
        <v>DOWN</v>
      </c>
      <c r="J17">
        <v>763.5310099581975</v>
      </c>
      <c r="K17">
        <v>741.86006007490096</v>
      </c>
      <c r="L17" t="str">
        <f t="shared" si="1"/>
        <v>DOWN</v>
      </c>
      <c r="M17" t="str">
        <f t="shared" si="2"/>
        <v>DOWN</v>
      </c>
      <c r="N17">
        <v>30.814499769700159</v>
      </c>
      <c r="O17" t="str">
        <f t="shared" si="3"/>
        <v>DOWN</v>
      </c>
      <c r="P17" t="str">
        <f t="shared" si="4"/>
        <v>DOWN</v>
      </c>
      <c r="Q17">
        <f t="shared" si="5"/>
        <v>7</v>
      </c>
      <c r="R17">
        <f t="shared" si="6"/>
        <v>16.75</v>
      </c>
      <c r="S17">
        <f t="shared" si="7"/>
        <v>0.41791044776119401</v>
      </c>
      <c r="T17" t="str">
        <f t="shared" si="8"/>
        <v>No Indication</v>
      </c>
      <c r="U17" t="str">
        <f t="shared" si="9"/>
        <v>No T+M+I</v>
      </c>
      <c r="V17">
        <v>748.85036121517692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736</v>
      </c>
      <c r="D18">
        <v>737</v>
      </c>
      <c r="E18">
        <v>717</v>
      </c>
      <c r="F18">
        <v>723</v>
      </c>
      <c r="G18">
        <f>_xll.TA_TYPPRICE(D18,E18,F18)</f>
        <v>725.66666666666663</v>
      </c>
      <c r="H18">
        <v>736.39688924153643</v>
      </c>
      <c r="I18" t="str">
        <f t="shared" si="0"/>
        <v>DOWN</v>
      </c>
      <c r="J18">
        <v>757.63522996748691</v>
      </c>
      <c r="K18">
        <v>736.3356022804785</v>
      </c>
      <c r="L18" t="str">
        <f t="shared" si="1"/>
        <v>DOWN</v>
      </c>
      <c r="M18" t="str">
        <f t="shared" si="2"/>
        <v>DOWN</v>
      </c>
      <c r="N18">
        <v>23.667007050552083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20</v>
      </c>
      <c r="S18">
        <f t="shared" si="7"/>
        <v>0.3</v>
      </c>
      <c r="T18" t="str">
        <f t="shared" si="8"/>
        <v>No Indication</v>
      </c>
      <c r="U18" t="str">
        <f t="shared" si="9"/>
        <v>No T+M+I</v>
      </c>
      <c r="V18">
        <v>744.87338256668818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726</v>
      </c>
      <c r="D19">
        <v>743.6</v>
      </c>
      <c r="E19">
        <v>717.25</v>
      </c>
      <c r="F19">
        <v>743</v>
      </c>
      <c r="G19">
        <f>_xll.TA_TYPPRICE(D19,E19,F19)</f>
        <v>734.61666666666667</v>
      </c>
      <c r="H19">
        <v>735.50677795410161</v>
      </c>
      <c r="I19" t="str">
        <f t="shared" si="0"/>
        <v>UP</v>
      </c>
      <c r="J19">
        <v>754.51628997471209</v>
      </c>
      <c r="K19">
        <v>732.09435732926102</v>
      </c>
      <c r="L19" t="str">
        <f t="shared" si="1"/>
        <v>No Confirmation</v>
      </c>
      <c r="M19" t="str">
        <f t="shared" si="2"/>
        <v>No Trend</v>
      </c>
      <c r="N19">
        <v>48.536104295951375</v>
      </c>
      <c r="O19" t="str">
        <f t="shared" si="3"/>
        <v>No Momentum</v>
      </c>
      <c r="P19" t="str">
        <f t="shared" si="4"/>
        <v>No Trend + Momentum</v>
      </c>
      <c r="Q19">
        <f t="shared" si="5"/>
        <v>25.75</v>
      </c>
      <c r="R19">
        <f t="shared" si="6"/>
        <v>26.350000000000023</v>
      </c>
      <c r="S19">
        <f t="shared" si="7"/>
        <v>0.97722960151802574</v>
      </c>
      <c r="T19" t="str">
        <f t="shared" si="8"/>
        <v>UP</v>
      </c>
      <c r="U19" t="str">
        <f t="shared" si="9"/>
        <v>No T+M+I</v>
      </c>
      <c r="V19">
        <v>744.58516986412076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738</v>
      </c>
      <c r="D20">
        <v>771.4</v>
      </c>
      <c r="E20">
        <v>738</v>
      </c>
      <c r="F20">
        <v>766</v>
      </c>
      <c r="G20">
        <f>_xll.TA_TYPPRICE(D20,E20,F20)</f>
        <v>758.4666666666667</v>
      </c>
      <c r="H20">
        <v>746.98672231038415</v>
      </c>
      <c r="I20" t="str">
        <f t="shared" si="0"/>
        <v>UP</v>
      </c>
      <c r="J20">
        <v>758.26822553588715</v>
      </c>
      <c r="K20">
        <v>733.40672236720297</v>
      </c>
      <c r="L20" t="str">
        <f t="shared" si="1"/>
        <v>UP</v>
      </c>
      <c r="M20" t="str">
        <f t="shared" si="2"/>
        <v>UP</v>
      </c>
      <c r="N20">
        <v>64.950822042881967</v>
      </c>
      <c r="O20" t="str">
        <f t="shared" si="3"/>
        <v>UP</v>
      </c>
      <c r="P20" t="str">
        <f t="shared" si="4"/>
        <v>UP</v>
      </c>
      <c r="Q20">
        <f t="shared" si="5"/>
        <v>28</v>
      </c>
      <c r="R20">
        <f t="shared" si="6"/>
        <v>33.399999999999977</v>
      </c>
      <c r="S20">
        <f t="shared" si="7"/>
        <v>0.83832335329341379</v>
      </c>
      <c r="T20" t="str">
        <f t="shared" si="8"/>
        <v>UP</v>
      </c>
      <c r="U20" t="str">
        <f t="shared" si="9"/>
        <v>UP</v>
      </c>
      <c r="V20">
        <v>747.87975911579451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764.95</v>
      </c>
      <c r="D21">
        <v>769.8</v>
      </c>
      <c r="E21">
        <v>750</v>
      </c>
      <c r="F21">
        <v>759</v>
      </c>
      <c r="G21">
        <f>_xll.TA_TYPPRICE(D21,E21,F21)</f>
        <v>759.6</v>
      </c>
      <c r="H21">
        <v>753.29336115519209</v>
      </c>
      <c r="I21" t="str">
        <f t="shared" si="0"/>
        <v>UP</v>
      </c>
      <c r="J21">
        <v>760.83084208346781</v>
      </c>
      <c r="K21">
        <v>737.09411739671339</v>
      </c>
      <c r="L21" t="str">
        <f t="shared" si="1"/>
        <v>No Confirmation</v>
      </c>
      <c r="M21" t="str">
        <f t="shared" si="2"/>
        <v>No Trend</v>
      </c>
      <c r="N21">
        <v>57.922404409933733</v>
      </c>
      <c r="O21" t="str">
        <f t="shared" si="3"/>
        <v>No Momentum</v>
      </c>
      <c r="P21" t="str">
        <f t="shared" si="4"/>
        <v>No Trend + Momentum</v>
      </c>
      <c r="Q21">
        <f t="shared" si="5"/>
        <v>9</v>
      </c>
      <c r="R21">
        <f t="shared" si="6"/>
        <v>19.799999999999955</v>
      </c>
      <c r="S21">
        <f t="shared" si="7"/>
        <v>0.45454545454545559</v>
      </c>
      <c r="T21" t="str">
        <f t="shared" si="8"/>
        <v>No Indication</v>
      </c>
      <c r="U21" t="str">
        <f t="shared" si="9"/>
        <v>No T+M+I</v>
      </c>
      <c r="V21">
        <v>749.59056540567224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757.95</v>
      </c>
      <c r="D22">
        <v>776</v>
      </c>
      <c r="E22">
        <v>755.9</v>
      </c>
      <c r="F22">
        <v>764</v>
      </c>
      <c r="G22">
        <f>_xll.TA_TYPPRICE(D22,E22,F22)</f>
        <v>765.30000000000007</v>
      </c>
      <c r="H22">
        <v>759.29668057759613</v>
      </c>
      <c r="I22" t="str">
        <f t="shared" si="0"/>
        <v>UP</v>
      </c>
      <c r="J22">
        <v>764.20176606491941</v>
      </c>
      <c r="K22">
        <v>741.27320241966595</v>
      </c>
      <c r="L22" t="str">
        <f t="shared" si="1"/>
        <v>No Confirmation</v>
      </c>
      <c r="M22" t="str">
        <f t="shared" si="2"/>
        <v>No Trend</v>
      </c>
      <c r="N22">
        <v>61.629644460580124</v>
      </c>
      <c r="O22" t="str">
        <f t="shared" si="3"/>
        <v>UP</v>
      </c>
      <c r="P22" t="str">
        <f t="shared" si="4"/>
        <v>No Trend + Momentum</v>
      </c>
      <c r="Q22">
        <f t="shared" si="5"/>
        <v>8.1000000000000227</v>
      </c>
      <c r="R22">
        <f t="shared" si="6"/>
        <v>20.100000000000023</v>
      </c>
      <c r="S22">
        <f t="shared" si="7"/>
        <v>0.40298507462686634</v>
      </c>
      <c r="T22" t="str">
        <f t="shared" si="8"/>
        <v>No Indication</v>
      </c>
      <c r="U22" t="str">
        <f t="shared" si="9"/>
        <v>No T+M+I</v>
      </c>
      <c r="V22">
        <v>751.80740149710732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765.9</v>
      </c>
      <c r="D23">
        <v>774.4</v>
      </c>
      <c r="E23">
        <v>762</v>
      </c>
      <c r="F23">
        <v>768</v>
      </c>
      <c r="G23">
        <f>_xll.TA_TYPPRICE(D23,E23,F23)</f>
        <v>768.13333333333333</v>
      </c>
      <c r="H23">
        <v>763.71500695546479</v>
      </c>
      <c r="I23" t="str">
        <f t="shared" si="0"/>
        <v>UP</v>
      </c>
      <c r="J23">
        <v>766.46804027271514</v>
      </c>
      <c r="K23">
        <v>745.87915743751796</v>
      </c>
      <c r="L23" t="str">
        <f t="shared" si="1"/>
        <v>UP</v>
      </c>
      <c r="M23" t="str">
        <f t="shared" si="2"/>
        <v>UP</v>
      </c>
      <c r="N23">
        <v>64.736527270634141</v>
      </c>
      <c r="O23" t="str">
        <f t="shared" si="3"/>
        <v>UP</v>
      </c>
      <c r="P23" t="str">
        <f t="shared" si="4"/>
        <v>UP</v>
      </c>
      <c r="Q23">
        <f t="shared" si="5"/>
        <v>6</v>
      </c>
      <c r="R23">
        <f t="shared" si="6"/>
        <v>12.399999999999977</v>
      </c>
      <c r="S23">
        <f t="shared" si="7"/>
        <v>0.48387096774193639</v>
      </c>
      <c r="T23" t="str">
        <f t="shared" si="8"/>
        <v>No Indication</v>
      </c>
      <c r="U23" t="str">
        <f t="shared" si="9"/>
        <v>No T+M+I</v>
      </c>
      <c r="V23">
        <v>754.2985704975523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777</v>
      </c>
      <c r="D24">
        <v>777</v>
      </c>
      <c r="E24">
        <v>762</v>
      </c>
      <c r="F24">
        <v>765</v>
      </c>
      <c r="G24">
        <f>_xll.TA_TYPPRICE(D24,E24,F24)</f>
        <v>768</v>
      </c>
      <c r="H24">
        <v>765.85750347773239</v>
      </c>
      <c r="I24" t="str">
        <f t="shared" si="0"/>
        <v>DOWN</v>
      </c>
      <c r="J24">
        <v>768.80847576766735</v>
      </c>
      <c r="K24">
        <v>749.46156689584734</v>
      </c>
      <c r="L24" t="str">
        <f t="shared" si="1"/>
        <v>No Confirmation</v>
      </c>
      <c r="M24" t="str">
        <f t="shared" si="2"/>
        <v>No Trend</v>
      </c>
      <c r="N24">
        <v>60.169078494656539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15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755.9449442671596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765.7</v>
      </c>
      <c r="D25">
        <v>798</v>
      </c>
      <c r="E25">
        <v>765.7</v>
      </c>
      <c r="F25">
        <v>794</v>
      </c>
      <c r="G25">
        <f>_xll.TA_TYPPRICE(D25,E25,F25)</f>
        <v>785.9</v>
      </c>
      <c r="H25">
        <v>775.87875173886619</v>
      </c>
      <c r="I25" t="str">
        <f t="shared" si="0"/>
        <v>UP</v>
      </c>
      <c r="J25">
        <v>775.29548115263015</v>
      </c>
      <c r="K25">
        <v>753.070107585659</v>
      </c>
      <c r="L25" t="str">
        <f t="shared" si="1"/>
        <v>UP</v>
      </c>
      <c r="M25" t="str">
        <f t="shared" si="2"/>
        <v>UP</v>
      </c>
      <c r="N25">
        <v>78.499207264664108</v>
      </c>
      <c r="O25" t="str">
        <f t="shared" si="3"/>
        <v>UP</v>
      </c>
      <c r="P25" t="str">
        <f t="shared" si="4"/>
        <v>UP</v>
      </c>
      <c r="Q25">
        <f t="shared" si="5"/>
        <v>28.299999999999955</v>
      </c>
      <c r="R25">
        <f t="shared" si="6"/>
        <v>32.299999999999955</v>
      </c>
      <c r="S25">
        <f t="shared" si="7"/>
        <v>0.87616099071207409</v>
      </c>
      <c r="T25" t="str">
        <f t="shared" si="8"/>
        <v>UP</v>
      </c>
      <c r="U25" t="str">
        <f t="shared" si="9"/>
        <v>UP</v>
      </c>
      <c r="V25">
        <v>761.79956822605811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800</v>
      </c>
      <c r="D26">
        <v>806</v>
      </c>
      <c r="E26">
        <v>791.3</v>
      </c>
      <c r="F26">
        <v>795</v>
      </c>
      <c r="G26">
        <f>_xll.TA_TYPPRICE(D26,E26,F26)</f>
        <v>797.43333333333339</v>
      </c>
      <c r="H26">
        <v>786.65604253609979</v>
      </c>
      <c r="I26" t="str">
        <f t="shared" si="0"/>
        <v>UP</v>
      </c>
      <c r="J26">
        <v>782.11870756315682</v>
      </c>
      <c r="K26">
        <v>761.56563923329031</v>
      </c>
      <c r="L26" t="str">
        <f t="shared" si="1"/>
        <v>UP</v>
      </c>
      <c r="M26" t="str">
        <f t="shared" si="2"/>
        <v>UP</v>
      </c>
      <c r="N26">
        <v>78.917404590426415</v>
      </c>
      <c r="O26" t="str">
        <f t="shared" si="3"/>
        <v>UP</v>
      </c>
      <c r="P26" t="str">
        <f t="shared" si="4"/>
        <v>UP</v>
      </c>
      <c r="Q26">
        <f t="shared" si="5"/>
        <v>3.7000000000000455</v>
      </c>
      <c r="R26">
        <f t="shared" si="6"/>
        <v>14.700000000000045</v>
      </c>
      <c r="S26">
        <f t="shared" si="7"/>
        <v>0.25170068027211118</v>
      </c>
      <c r="T26" t="str">
        <f t="shared" si="8"/>
        <v>No Indication</v>
      </c>
      <c r="U26" t="str">
        <f t="shared" si="9"/>
        <v>No T+M+I</v>
      </c>
      <c r="V26">
        <v>766.90732696051066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811</v>
      </c>
      <c r="D27">
        <v>813.2</v>
      </c>
      <c r="E27">
        <v>791.9</v>
      </c>
      <c r="F27">
        <v>800</v>
      </c>
      <c r="G27">
        <f>_xll.TA_TYPPRICE(D27,E27,F27)</f>
        <v>801.69999999999993</v>
      </c>
      <c r="H27">
        <v>794.17802126804986</v>
      </c>
      <c r="I27" t="str">
        <f t="shared" si="0"/>
        <v>UP</v>
      </c>
      <c r="J27">
        <v>789.02566143801084</v>
      </c>
      <c r="K27">
        <v>768.30660829255908</v>
      </c>
      <c r="L27" t="str">
        <f t="shared" si="1"/>
        <v>UP</v>
      </c>
      <c r="M27" t="str">
        <f t="shared" si="2"/>
        <v>UP</v>
      </c>
      <c r="N27">
        <v>81.202511970467413</v>
      </c>
      <c r="O27" t="str">
        <f t="shared" si="3"/>
        <v>UP</v>
      </c>
      <c r="P27" t="str">
        <f t="shared" si="4"/>
        <v>UP</v>
      </c>
      <c r="Q27">
        <f t="shared" si="5"/>
        <v>8.1000000000000227</v>
      </c>
      <c r="R27">
        <f t="shared" si="6"/>
        <v>21.300000000000068</v>
      </c>
      <c r="S27">
        <f t="shared" si="7"/>
        <v>0.3802816901408449</v>
      </c>
      <c r="T27" t="str">
        <f t="shared" si="8"/>
        <v>No Indication</v>
      </c>
      <c r="U27" t="str">
        <f t="shared" si="9"/>
        <v>No T+M+I</v>
      </c>
      <c r="V27">
        <v>771.99850742812441</v>
      </c>
      <c r="W27">
        <v>756.03846153846155</v>
      </c>
      <c r="X27">
        <f t="shared" si="10"/>
        <v>15.960045889662865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804</v>
      </c>
      <c r="D28">
        <v>809.5</v>
      </c>
      <c r="E28">
        <v>795</v>
      </c>
      <c r="F28">
        <v>801</v>
      </c>
      <c r="G28">
        <f>_xll.TA_TYPPRICE(D28,E28,F28)</f>
        <v>801.83333333333337</v>
      </c>
      <c r="H28">
        <v>798.00567730069156</v>
      </c>
      <c r="I28" t="str">
        <f t="shared" si="0"/>
        <v>UP</v>
      </c>
      <c r="J28">
        <v>793.57551445178626</v>
      </c>
      <c r="K28">
        <v>774.23847311643488</v>
      </c>
      <c r="L28" t="str">
        <f t="shared" si="1"/>
        <v>UP</v>
      </c>
      <c r="M28" t="str">
        <f t="shared" si="2"/>
        <v>UP</v>
      </c>
      <c r="N28">
        <v>81.698431108133718</v>
      </c>
      <c r="O28" t="str">
        <f t="shared" si="3"/>
        <v>UP</v>
      </c>
      <c r="P28" t="str">
        <f t="shared" si="4"/>
        <v>UP</v>
      </c>
      <c r="Q28">
        <f t="shared" si="5"/>
        <v>6</v>
      </c>
      <c r="R28">
        <f t="shared" si="6"/>
        <v>14.5</v>
      </c>
      <c r="S28">
        <f t="shared" si="7"/>
        <v>0.41379310344827586</v>
      </c>
      <c r="T28" t="str">
        <f t="shared" si="8"/>
        <v>No Indication</v>
      </c>
      <c r="U28" t="str">
        <f t="shared" si="9"/>
        <v>No T+M+I</v>
      </c>
      <c r="V28">
        <v>776.4602755161053</v>
      </c>
      <c r="W28">
        <v>759.36894586894584</v>
      </c>
      <c r="X28">
        <f t="shared" si="10"/>
        <v>17.091329647159455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804</v>
      </c>
      <c r="D29">
        <v>805</v>
      </c>
      <c r="E29">
        <v>794.9</v>
      </c>
      <c r="F29">
        <v>797</v>
      </c>
      <c r="G29">
        <f>_xll.TA_TYPPRICE(D29,E29,F29)</f>
        <v>798.9666666666667</v>
      </c>
      <c r="H29">
        <v>798.48617198367913</v>
      </c>
      <c r="I29" t="str">
        <f t="shared" si="0"/>
        <v>DOWN</v>
      </c>
      <c r="J29">
        <v>796.11428901805596</v>
      </c>
      <c r="K29">
        <v>778.82992353500492</v>
      </c>
      <c r="L29" t="str">
        <f t="shared" si="1"/>
        <v>UP</v>
      </c>
      <c r="M29" t="str">
        <f t="shared" si="2"/>
        <v>No Trend</v>
      </c>
      <c r="N29">
        <v>72.177432826348948</v>
      </c>
      <c r="O29" t="str">
        <f t="shared" si="3"/>
        <v>UP</v>
      </c>
      <c r="P29" t="str">
        <f t="shared" si="4"/>
        <v>No Trend + Momentum</v>
      </c>
      <c r="Q29">
        <f t="shared" si="5"/>
        <v>2.1000000000000227</v>
      </c>
      <c r="R29">
        <f t="shared" si="6"/>
        <v>10.100000000000023</v>
      </c>
      <c r="S29">
        <f t="shared" si="7"/>
        <v>0.20792079207920972</v>
      </c>
      <c r="T29" t="str">
        <f t="shared" si="8"/>
        <v>No Indication</v>
      </c>
      <c r="U29" t="str">
        <f t="shared" si="9"/>
        <v>No T+M+I</v>
      </c>
      <c r="V29">
        <v>779.62023312901215</v>
      </c>
      <c r="W29">
        <v>762.156431360135</v>
      </c>
      <c r="X29">
        <f t="shared" si="10"/>
        <v>17.463801768877147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810</v>
      </c>
      <c r="D30">
        <v>812.8</v>
      </c>
      <c r="E30">
        <v>801</v>
      </c>
      <c r="F30">
        <v>805</v>
      </c>
      <c r="G30">
        <f>_xll.TA_TYPPRICE(D30,E30,F30)</f>
        <v>806.26666666666677</v>
      </c>
      <c r="H30">
        <v>802.37641932517295</v>
      </c>
      <c r="I30" t="str">
        <f t="shared" si="0"/>
        <v>UP</v>
      </c>
      <c r="J30">
        <v>799.82222479182133</v>
      </c>
      <c r="K30">
        <v>783.75660719389271</v>
      </c>
      <c r="L30" t="str">
        <f t="shared" si="1"/>
        <v>UP</v>
      </c>
      <c r="M30" t="str">
        <f t="shared" si="2"/>
        <v>UP</v>
      </c>
      <c r="N30">
        <v>78.454596029040999</v>
      </c>
      <c r="O30" t="str">
        <f t="shared" si="3"/>
        <v>UP</v>
      </c>
      <c r="P30" t="str">
        <f t="shared" si="4"/>
        <v>UP</v>
      </c>
      <c r="Q30">
        <f t="shared" si="5"/>
        <v>4</v>
      </c>
      <c r="R30">
        <f t="shared" si="6"/>
        <v>11.799999999999955</v>
      </c>
      <c r="S30">
        <f t="shared" si="7"/>
        <v>0.33898305084745894</v>
      </c>
      <c r="T30" t="str">
        <f t="shared" si="8"/>
        <v>No Indication</v>
      </c>
      <c r="U30" t="str">
        <f t="shared" si="9"/>
        <v>No T+M+I</v>
      </c>
      <c r="V30">
        <v>783.52481264762571</v>
      </c>
      <c r="W30">
        <v>765.33002903716203</v>
      </c>
      <c r="X30">
        <f t="shared" si="10"/>
        <v>18.194783610463674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802</v>
      </c>
      <c r="D31">
        <v>807</v>
      </c>
      <c r="E31">
        <v>795.2</v>
      </c>
      <c r="F31">
        <v>801</v>
      </c>
      <c r="G31">
        <f>_xll.TA_TYPPRICE(D31,E31,F31)</f>
        <v>801.06666666666661</v>
      </c>
      <c r="H31">
        <v>801.72154299591978</v>
      </c>
      <c r="I31" t="str">
        <f t="shared" si="0"/>
        <v>DOWN</v>
      </c>
      <c r="J31">
        <v>801.41728594919437</v>
      </c>
      <c r="K31">
        <v>786.29958337302764</v>
      </c>
      <c r="L31" t="str">
        <f t="shared" si="1"/>
        <v>No Confirmation</v>
      </c>
      <c r="M31" t="str">
        <f t="shared" si="2"/>
        <v>No Trend</v>
      </c>
      <c r="N31">
        <v>68.7589750013464</v>
      </c>
      <c r="O31" t="str">
        <f t="shared" si="3"/>
        <v>UP</v>
      </c>
      <c r="P31" t="str">
        <f t="shared" si="4"/>
        <v>No Trend + Momentum</v>
      </c>
      <c r="Q31">
        <f t="shared" si="5"/>
        <v>5.7999999999999545</v>
      </c>
      <c r="R31">
        <f t="shared" si="6"/>
        <v>11.799999999999955</v>
      </c>
      <c r="S31">
        <f t="shared" si="7"/>
        <v>0.49152542372881158</v>
      </c>
      <c r="T31" t="str">
        <f t="shared" si="8"/>
        <v>No Indication</v>
      </c>
      <c r="U31" t="str">
        <f t="shared" si="9"/>
        <v>No T+M+I</v>
      </c>
      <c r="V31">
        <v>786.21330300952945</v>
      </c>
      <c r="W31">
        <v>767.97224910848331</v>
      </c>
      <c r="X31">
        <f t="shared" si="10"/>
        <v>18.241053901046143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805</v>
      </c>
      <c r="D32">
        <v>824.9</v>
      </c>
      <c r="E32">
        <v>803.25</v>
      </c>
      <c r="F32">
        <v>815</v>
      </c>
      <c r="G32">
        <f>_xll.TA_TYPPRICE(D32,E32,F32)</f>
        <v>814.38333333333333</v>
      </c>
      <c r="H32">
        <v>808.05243816462655</v>
      </c>
      <c r="I32" t="str">
        <f t="shared" si="0"/>
        <v>UP</v>
      </c>
      <c r="J32">
        <v>806.63566684937337</v>
      </c>
      <c r="K32">
        <v>790.06634262346597</v>
      </c>
      <c r="L32" t="str">
        <f t="shared" si="1"/>
        <v>UP</v>
      </c>
      <c r="M32" t="str">
        <f t="shared" si="2"/>
        <v>UP</v>
      </c>
      <c r="N32">
        <v>79.722491768244709</v>
      </c>
      <c r="O32" t="str">
        <f t="shared" si="3"/>
        <v>UP</v>
      </c>
      <c r="P32" t="str">
        <f t="shared" si="4"/>
        <v>UP</v>
      </c>
      <c r="Q32">
        <f t="shared" si="5"/>
        <v>11.75</v>
      </c>
      <c r="R32">
        <f t="shared" si="6"/>
        <v>21.649999999999977</v>
      </c>
      <c r="S32">
        <f t="shared" si="7"/>
        <v>0.54272517321016223</v>
      </c>
      <c r="T32" t="str">
        <f t="shared" si="8"/>
        <v>No Indication</v>
      </c>
      <c r="U32" t="str">
        <f t="shared" si="9"/>
        <v>No T+M+I</v>
      </c>
      <c r="V32">
        <v>790.64202562344803</v>
      </c>
      <c r="W32">
        <v>771.45578621155857</v>
      </c>
      <c r="X32">
        <f t="shared" si="10"/>
        <v>19.18623941188946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815</v>
      </c>
      <c r="D33">
        <v>817</v>
      </c>
      <c r="E33">
        <v>807.95</v>
      </c>
      <c r="F33">
        <v>810</v>
      </c>
      <c r="G33">
        <f>_xll.TA_TYPPRICE(D33,E33,F33)</f>
        <v>811.65</v>
      </c>
      <c r="H33">
        <v>809.85121908231326</v>
      </c>
      <c r="I33" t="str">
        <f t="shared" si="0"/>
        <v>UP</v>
      </c>
      <c r="J33">
        <v>808.93885199395709</v>
      </c>
      <c r="K33">
        <v>794.04048870714018</v>
      </c>
      <c r="L33" t="str">
        <f t="shared" si="1"/>
        <v>UP</v>
      </c>
      <c r="M33" t="str">
        <f t="shared" si="2"/>
        <v>UP</v>
      </c>
      <c r="N33">
        <v>68.924344700370327</v>
      </c>
      <c r="O33" t="str">
        <f t="shared" si="3"/>
        <v>UP</v>
      </c>
      <c r="P33" t="str">
        <f t="shared" si="4"/>
        <v>UP</v>
      </c>
      <c r="Q33">
        <f t="shared" si="5"/>
        <v>2.0499999999999545</v>
      </c>
      <c r="R33">
        <f t="shared" si="6"/>
        <v>9.0499999999999545</v>
      </c>
      <c r="S33">
        <f t="shared" si="7"/>
        <v>0.2265193370165707</v>
      </c>
      <c r="T33" t="str">
        <f t="shared" si="8"/>
        <v>No Indication</v>
      </c>
      <c r="U33" t="str">
        <f t="shared" si="9"/>
        <v>No T+M+I</v>
      </c>
      <c r="V33">
        <v>793.62017552753298</v>
      </c>
      <c r="W33">
        <v>774.31091315885055</v>
      </c>
      <c r="X33">
        <f t="shared" si="10"/>
        <v>19.309262368682425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809.6</v>
      </c>
      <c r="D34">
        <v>820</v>
      </c>
      <c r="E34">
        <v>809.6</v>
      </c>
      <c r="F34">
        <v>820</v>
      </c>
      <c r="G34">
        <f>_xll.TA_TYPPRICE(D34,E34,F34)</f>
        <v>816.5333333333333</v>
      </c>
      <c r="H34">
        <v>813.19227620782328</v>
      </c>
      <c r="I34" t="str">
        <f t="shared" si="0"/>
        <v>UP</v>
      </c>
      <c r="J34">
        <v>811.39688488418881</v>
      </c>
      <c r="K34">
        <v>797.49815788333126</v>
      </c>
      <c r="L34" t="str">
        <f t="shared" si="1"/>
        <v>UP</v>
      </c>
      <c r="M34" t="str">
        <f t="shared" si="2"/>
        <v>UP</v>
      </c>
      <c r="N34">
        <v>76.785247690819162</v>
      </c>
      <c r="O34" t="str">
        <f t="shared" si="3"/>
        <v>UP</v>
      </c>
      <c r="P34" t="str">
        <f t="shared" si="4"/>
        <v>UP</v>
      </c>
      <c r="Q34">
        <f t="shared" si="5"/>
        <v>10.399999999999977</v>
      </c>
      <c r="R34">
        <f t="shared" si="6"/>
        <v>10.399999999999977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797.67861006175872</v>
      </c>
      <c r="W34">
        <v>777.69528996189865</v>
      </c>
      <c r="X34">
        <f t="shared" si="10"/>
        <v>19.983320099860066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823.95</v>
      </c>
      <c r="D35">
        <v>830.55</v>
      </c>
      <c r="E35">
        <v>814.4</v>
      </c>
      <c r="F35">
        <v>818</v>
      </c>
      <c r="G35">
        <f>_xll.TA_TYPPRICE(D35,E35,F35)</f>
        <v>820.98333333333323</v>
      </c>
      <c r="H35">
        <v>817.08780477057826</v>
      </c>
      <c r="I35" t="str">
        <f t="shared" si="0"/>
        <v>UP</v>
      </c>
      <c r="J35">
        <v>815.6531326877024</v>
      </c>
      <c r="K35">
        <v>801.25412279814657</v>
      </c>
      <c r="L35" t="str">
        <f t="shared" si="1"/>
        <v>UP</v>
      </c>
      <c r="M35" t="str">
        <f t="shared" si="2"/>
        <v>UP</v>
      </c>
      <c r="N35">
        <v>72.218167727575405</v>
      </c>
      <c r="O35" t="str">
        <f t="shared" si="3"/>
        <v>UP</v>
      </c>
      <c r="P35" t="str">
        <f t="shared" si="4"/>
        <v>UP</v>
      </c>
      <c r="Q35">
        <f t="shared" si="5"/>
        <v>3.6000000000000227</v>
      </c>
      <c r="R35">
        <f t="shared" si="6"/>
        <v>16.149999999999977</v>
      </c>
      <c r="S35">
        <f t="shared" si="7"/>
        <v>0.22291021671826797</v>
      </c>
      <c r="T35" t="str">
        <f t="shared" si="8"/>
        <v>No Indication</v>
      </c>
      <c r="U35" t="str">
        <f t="shared" si="9"/>
        <v>No T+M+I</v>
      </c>
      <c r="V35">
        <v>800.80497774456512</v>
      </c>
      <c r="W35">
        <v>780.68082403879509</v>
      </c>
      <c r="X35">
        <f t="shared" si="10"/>
        <v>20.124153705770027</v>
      </c>
      <c r="Y35">
        <v>18.394887822601252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820</v>
      </c>
      <c r="D36">
        <v>828.95</v>
      </c>
      <c r="E36">
        <v>810.55</v>
      </c>
      <c r="F36">
        <v>829</v>
      </c>
      <c r="G36">
        <f>_xll.TA_TYPPRICE(D36,E36,F36)</f>
        <v>822.83333333333337</v>
      </c>
      <c r="H36">
        <v>819.96056905195587</v>
      </c>
      <c r="I36" t="str">
        <f t="shared" si="0"/>
        <v>UP</v>
      </c>
      <c r="J36">
        <v>818.60799209043523</v>
      </c>
      <c r="K36">
        <v>803.31987328744731</v>
      </c>
      <c r="L36" t="str">
        <f t="shared" si="1"/>
        <v>UP</v>
      </c>
      <c r="M36" t="str">
        <f t="shared" si="2"/>
        <v>UP</v>
      </c>
      <c r="N36">
        <v>80.281405736946695</v>
      </c>
      <c r="O36" t="str">
        <f t="shared" si="3"/>
        <v>UP</v>
      </c>
      <c r="P36" t="str">
        <f t="shared" si="4"/>
        <v>UP</v>
      </c>
      <c r="Q36">
        <f t="shared" si="5"/>
        <v>18.450000000000045</v>
      </c>
      <c r="R36">
        <f t="shared" si="6"/>
        <v>18.400000000000091</v>
      </c>
      <c r="S36">
        <f t="shared" si="7"/>
        <v>1.0027173913043455</v>
      </c>
      <c r="T36" t="str">
        <f t="shared" si="8"/>
        <v>UP</v>
      </c>
      <c r="U36" t="str">
        <f t="shared" si="9"/>
        <v>UP</v>
      </c>
      <c r="V36">
        <v>805.14267347617044</v>
      </c>
      <c r="W36">
        <v>784.26002225814364</v>
      </c>
      <c r="X36">
        <f t="shared" si="10"/>
        <v>20.882651218026808</v>
      </c>
      <c r="Y36">
        <v>18.892440501686362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812.65000000000009</v>
      </c>
      <c r="AE36">
        <f t="shared" si="16"/>
        <v>817.6</v>
      </c>
      <c r="AF36">
        <f t="shared" si="17"/>
        <v>819.75</v>
      </c>
      <c r="AG36">
        <f t="shared" si="18"/>
        <v>821.90000000000009</v>
      </c>
      <c r="AH36">
        <f t="shared" si="19"/>
        <v>821.90000000000009</v>
      </c>
    </row>
    <row r="37" spans="1:34" x14ac:dyDescent="0.25">
      <c r="A37" t="s">
        <v>5</v>
      </c>
      <c r="B37" s="1">
        <v>42906</v>
      </c>
      <c r="C37">
        <v>824</v>
      </c>
      <c r="D37">
        <v>825.35</v>
      </c>
      <c r="E37">
        <v>808.2</v>
      </c>
      <c r="F37">
        <v>809</v>
      </c>
      <c r="G37">
        <f>_xll.TA_TYPPRICE(D37,E37,F37)</f>
        <v>814.18333333333339</v>
      </c>
      <c r="H37">
        <v>817.07195119264463</v>
      </c>
      <c r="I37" t="str">
        <f t="shared" si="0"/>
        <v>DOWN</v>
      </c>
      <c r="J37">
        <v>820.10621607033852</v>
      </c>
      <c r="K37">
        <v>804.40434589023675</v>
      </c>
      <c r="L37" t="str">
        <f t="shared" si="1"/>
        <v>No Confirmation</v>
      </c>
      <c r="M37" t="str">
        <f t="shared" si="2"/>
        <v>No Trend</v>
      </c>
      <c r="N37">
        <v>48.373272946336513</v>
      </c>
      <c r="O37" t="str">
        <f t="shared" si="3"/>
        <v>No Momentum</v>
      </c>
      <c r="P37" t="str">
        <f t="shared" si="4"/>
        <v>No Trend + Momentum</v>
      </c>
      <c r="Q37">
        <f t="shared" si="5"/>
        <v>0.79999999999995453</v>
      </c>
      <c r="R37">
        <f t="shared" si="6"/>
        <v>17.149999999999977</v>
      </c>
      <c r="S37">
        <f t="shared" si="7"/>
        <v>4.6647230320697119E-2</v>
      </c>
      <c r="T37" t="str">
        <f t="shared" si="8"/>
        <v>DOWN</v>
      </c>
      <c r="U37" t="str">
        <f t="shared" si="9"/>
        <v>No T+M+I</v>
      </c>
      <c r="V37">
        <v>805.73610832599036</v>
      </c>
      <c r="W37">
        <v>786.09261320198482</v>
      </c>
      <c r="X37">
        <f t="shared" si="10"/>
        <v>19.64349512400554</v>
      </c>
      <c r="Y37">
        <v>19.042651426150197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815.1</v>
      </c>
      <c r="D38">
        <v>828</v>
      </c>
      <c r="E38">
        <v>815.1</v>
      </c>
      <c r="F38">
        <v>818</v>
      </c>
      <c r="G38">
        <f>_xll.TA_TYPPRICE(D38,E38,F38)</f>
        <v>820.36666666666667</v>
      </c>
      <c r="H38">
        <v>818.71930892965565</v>
      </c>
      <c r="I38" t="str">
        <f t="shared" si="0"/>
        <v>DOWN</v>
      </c>
      <c r="J38">
        <v>821.86039027692993</v>
      </c>
      <c r="K38">
        <v>806.78115791462858</v>
      </c>
      <c r="L38" t="str">
        <f t="shared" si="1"/>
        <v>No Confirmation</v>
      </c>
      <c r="M38" t="str">
        <f t="shared" si="2"/>
        <v>No Trend</v>
      </c>
      <c r="N38">
        <v>57.806397276544871</v>
      </c>
      <c r="O38" t="str">
        <f t="shared" si="3"/>
        <v>No Momentum</v>
      </c>
      <c r="P38" t="str">
        <f t="shared" si="4"/>
        <v>No Trend + Momentum</v>
      </c>
      <c r="Q38">
        <f t="shared" si="5"/>
        <v>2.8999999999999773</v>
      </c>
      <c r="R38">
        <f t="shared" si="6"/>
        <v>12.899999999999977</v>
      </c>
      <c r="S38">
        <f t="shared" si="7"/>
        <v>0.22480620155038622</v>
      </c>
      <c r="T38" t="str">
        <f t="shared" si="8"/>
        <v>No Indication</v>
      </c>
      <c r="U38" t="str">
        <f t="shared" si="9"/>
        <v>No T+M+I</v>
      </c>
      <c r="V38">
        <v>807.62286089122256</v>
      </c>
      <c r="W38">
        <v>788.45612333517113</v>
      </c>
      <c r="X38">
        <f t="shared" si="10"/>
        <v>19.16673755605143</v>
      </c>
      <c r="Y38">
        <v>19.067468652130444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821</v>
      </c>
      <c r="D39">
        <v>828</v>
      </c>
      <c r="E39">
        <v>815</v>
      </c>
      <c r="F39">
        <v>815</v>
      </c>
      <c r="G39">
        <f>_xll.TA_TYPPRICE(D39,E39,F39)</f>
        <v>819.33333333333337</v>
      </c>
      <c r="H39">
        <v>819.02632113149457</v>
      </c>
      <c r="I39" t="str">
        <f t="shared" si="0"/>
        <v>DOWN</v>
      </c>
      <c r="J39">
        <v>823.22474799316774</v>
      </c>
      <c r="K39">
        <v>808.6075672669333</v>
      </c>
      <c r="L39" t="str">
        <f t="shared" si="1"/>
        <v>No Confirmation</v>
      </c>
      <c r="M39" t="str">
        <f t="shared" si="2"/>
        <v>No Trend</v>
      </c>
      <c r="N39">
        <v>53.716806004566308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808.75780536949605</v>
      </c>
      <c r="W39">
        <v>790.4223364214547</v>
      </c>
      <c r="X39">
        <f t="shared" si="10"/>
        <v>18.335468948041353</v>
      </c>
      <c r="Y39">
        <v>18.921068711312625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817.1</v>
      </c>
      <c r="D40">
        <v>838.55</v>
      </c>
      <c r="E40">
        <v>815</v>
      </c>
      <c r="F40">
        <v>828</v>
      </c>
      <c r="G40">
        <f>_xll.TA_TYPPRICE(D40,E40,F40)</f>
        <v>827.18333333333339</v>
      </c>
      <c r="H40">
        <v>823.10482723241398</v>
      </c>
      <c r="I40" t="str">
        <f t="shared" si="0"/>
        <v>UP</v>
      </c>
      <c r="J40">
        <v>826.63035955024156</v>
      </c>
      <c r="K40">
        <v>810.02810787428143</v>
      </c>
      <c r="L40" t="str">
        <f t="shared" si="1"/>
        <v>UP</v>
      </c>
      <c r="M40" t="str">
        <f t="shared" si="2"/>
        <v>UP</v>
      </c>
      <c r="N40">
        <v>66.539270766150167</v>
      </c>
      <c r="O40" t="str">
        <f t="shared" si="3"/>
        <v>UP</v>
      </c>
      <c r="P40" t="str">
        <f t="shared" si="4"/>
        <v>UP</v>
      </c>
      <c r="Q40">
        <f t="shared" si="5"/>
        <v>13</v>
      </c>
      <c r="R40">
        <f t="shared" si="6"/>
        <v>23.549999999999955</v>
      </c>
      <c r="S40">
        <f t="shared" si="7"/>
        <v>0.55201698513800534</v>
      </c>
      <c r="T40" t="str">
        <f t="shared" si="8"/>
        <v>No Indication</v>
      </c>
      <c r="U40" t="str">
        <f t="shared" si="9"/>
        <v>No T+M+I</v>
      </c>
      <c r="V40">
        <v>811.71814300495816</v>
      </c>
      <c r="W40">
        <v>793.20586705690255</v>
      </c>
      <c r="X40">
        <f t="shared" si="10"/>
        <v>18.512275948055617</v>
      </c>
      <c r="Y40">
        <v>18.839310158661224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830.95</v>
      </c>
      <c r="D41">
        <v>836.35</v>
      </c>
      <c r="E41">
        <v>796</v>
      </c>
      <c r="F41">
        <v>804</v>
      </c>
      <c r="G41">
        <f>_xll.TA_TYPPRICE(D41,E41,F41)</f>
        <v>812.11666666666667</v>
      </c>
      <c r="H41">
        <v>817.61074694954027</v>
      </c>
      <c r="I41" t="str">
        <f t="shared" si="0"/>
        <v>DOWN</v>
      </c>
      <c r="J41">
        <v>828.79027965018793</v>
      </c>
      <c r="K41">
        <v>806.91075056888553</v>
      </c>
      <c r="L41" t="str">
        <f t="shared" si="1"/>
        <v>DOWN</v>
      </c>
      <c r="M41" t="str">
        <f t="shared" si="2"/>
        <v>DOWN</v>
      </c>
      <c r="N41">
        <v>40.589271446877525</v>
      </c>
      <c r="O41" t="str">
        <f t="shared" si="3"/>
        <v>No Momentum</v>
      </c>
      <c r="P41" t="str">
        <f t="shared" si="4"/>
        <v>No Trend + Momentum</v>
      </c>
      <c r="Q41">
        <f t="shared" si="5"/>
        <v>8</v>
      </c>
      <c r="R41">
        <f t="shared" si="6"/>
        <v>40.350000000000023</v>
      </c>
      <c r="S41">
        <f t="shared" si="7"/>
        <v>0.19826517967781898</v>
      </c>
      <c r="T41" t="str">
        <f t="shared" si="8"/>
        <v>DOWN</v>
      </c>
      <c r="U41" t="str">
        <f t="shared" si="9"/>
        <v>No T+M+I</v>
      </c>
      <c r="V41">
        <v>810.53073638881074</v>
      </c>
      <c r="W41">
        <v>794.00543246009499</v>
      </c>
      <c r="X41">
        <f t="shared" si="10"/>
        <v>16.525303928715743</v>
      </c>
      <c r="Y41">
        <v>18.376508912672129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804.2</v>
      </c>
      <c r="D42">
        <v>804.2</v>
      </c>
      <c r="E42">
        <v>780.1</v>
      </c>
      <c r="F42">
        <v>781</v>
      </c>
      <c r="G42">
        <f>_xll.TA_TYPPRICE(D42,E42,F42)</f>
        <v>788.43333333333339</v>
      </c>
      <c r="H42">
        <v>803.02204014143683</v>
      </c>
      <c r="I42" t="str">
        <f t="shared" si="0"/>
        <v>DOWN</v>
      </c>
      <c r="J42">
        <v>823.32577306125734</v>
      </c>
      <c r="K42">
        <v>800.95280599802209</v>
      </c>
      <c r="L42" t="str">
        <f t="shared" si="1"/>
        <v>DOWN</v>
      </c>
      <c r="M42" t="str">
        <f t="shared" si="2"/>
        <v>DOWN</v>
      </c>
      <c r="N42">
        <v>27.664786519081662</v>
      </c>
      <c r="O42" t="str">
        <f t="shared" si="3"/>
        <v>DOWN</v>
      </c>
      <c r="P42" t="str">
        <f t="shared" si="4"/>
        <v>DOWN</v>
      </c>
      <c r="Q42">
        <f t="shared" si="5"/>
        <v>0.89999999999997726</v>
      </c>
      <c r="R42">
        <f t="shared" si="6"/>
        <v>24.100000000000023</v>
      </c>
      <c r="S42">
        <f t="shared" si="7"/>
        <v>3.7344398340247983E-2</v>
      </c>
      <c r="T42" t="str">
        <f t="shared" si="8"/>
        <v>DOWN</v>
      </c>
      <c r="U42" t="str">
        <f t="shared" si="9"/>
        <v>DOWN</v>
      </c>
      <c r="V42">
        <v>805.9875461751476</v>
      </c>
      <c r="W42">
        <v>793.04206709268055</v>
      </c>
      <c r="X42">
        <f t="shared" si="10"/>
        <v>12.945479082467045</v>
      </c>
      <c r="Y42">
        <v>17.290302946631112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778.2</v>
      </c>
      <c r="D43">
        <v>804.9</v>
      </c>
      <c r="E43">
        <v>775.05</v>
      </c>
      <c r="F43">
        <v>796</v>
      </c>
      <c r="G43">
        <f>_xll.TA_TYPPRICE(D43,E43,F43)</f>
        <v>791.98333333333323</v>
      </c>
      <c r="H43">
        <v>797.50268673738503</v>
      </c>
      <c r="I43" t="str">
        <f t="shared" si="0"/>
        <v>DOWN</v>
      </c>
      <c r="J43">
        <v>819.23115682542232</v>
      </c>
      <c r="K43">
        <v>795.19662688735048</v>
      </c>
      <c r="L43" t="str">
        <f t="shared" si="1"/>
        <v>No Confirmation</v>
      </c>
      <c r="M43" t="str">
        <f t="shared" si="2"/>
        <v>No Trend</v>
      </c>
      <c r="N43">
        <v>42.572072085797039</v>
      </c>
      <c r="O43" t="str">
        <f t="shared" si="3"/>
        <v>No Momentum</v>
      </c>
      <c r="P43" t="str">
        <f t="shared" si="4"/>
        <v>No Trend + Momentum</v>
      </c>
      <c r="Q43">
        <f t="shared" si="5"/>
        <v>20.950000000000045</v>
      </c>
      <c r="R43">
        <f t="shared" si="6"/>
        <v>29.850000000000023</v>
      </c>
      <c r="S43">
        <f t="shared" si="7"/>
        <v>0.70184254606365259</v>
      </c>
      <c r="T43" t="str">
        <f t="shared" si="8"/>
        <v>No Indication</v>
      </c>
      <c r="U43" t="str">
        <f t="shared" si="9"/>
        <v>No T+M+I</v>
      </c>
      <c r="V43">
        <v>804.45100060974028</v>
      </c>
      <c r="W43">
        <v>793.26117323396352</v>
      </c>
      <c r="X43">
        <f t="shared" si="10"/>
        <v>11.189827375776758</v>
      </c>
      <c r="Y43">
        <v>16.070207832460241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795.4</v>
      </c>
      <c r="D44">
        <v>815.5</v>
      </c>
      <c r="E44">
        <v>787.05</v>
      </c>
      <c r="F44">
        <v>806</v>
      </c>
      <c r="G44">
        <f>_xll.TA_TYPPRICE(D44,E44,F44)</f>
        <v>802.85</v>
      </c>
      <c r="H44">
        <v>800.17634336869253</v>
      </c>
      <c r="I44" t="str">
        <f t="shared" si="0"/>
        <v>UP</v>
      </c>
      <c r="J44">
        <v>818.40201086421735</v>
      </c>
      <c r="K44">
        <v>793.38626535682818</v>
      </c>
      <c r="L44" t="str">
        <f t="shared" si="1"/>
        <v>No Confirmation</v>
      </c>
      <c r="M44" t="str">
        <f t="shared" si="2"/>
        <v>No Trend</v>
      </c>
      <c r="N44">
        <v>50.989124274254159</v>
      </c>
      <c r="O44" t="str">
        <f t="shared" si="3"/>
        <v>No Momentum</v>
      </c>
      <c r="P44" t="str">
        <f t="shared" si="4"/>
        <v>No Trend + Momentum</v>
      </c>
      <c r="Q44">
        <f t="shared" si="5"/>
        <v>18.950000000000045</v>
      </c>
      <c r="R44">
        <f t="shared" si="6"/>
        <v>28.450000000000045</v>
      </c>
      <c r="S44">
        <f t="shared" si="7"/>
        <v>0.66608084358523778</v>
      </c>
      <c r="T44" t="str">
        <f t="shared" si="8"/>
        <v>No Indication</v>
      </c>
      <c r="U44" t="str">
        <f t="shared" si="9"/>
        <v>No T+M+I</v>
      </c>
      <c r="V44">
        <v>804.68930820824175</v>
      </c>
      <c r="W44">
        <v>794.20479003144771</v>
      </c>
      <c r="X44">
        <f t="shared" si="10"/>
        <v>10.48451817679404</v>
      </c>
      <c r="Y44">
        <v>14.953069901327002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812.7</v>
      </c>
      <c r="D45">
        <v>825.05</v>
      </c>
      <c r="E45">
        <v>798</v>
      </c>
      <c r="F45">
        <v>818</v>
      </c>
      <c r="G45">
        <f>_xll.TA_TYPPRICE(D45,E45,F45)</f>
        <v>813.68333333333339</v>
      </c>
      <c r="H45">
        <v>806.9298383510129</v>
      </c>
      <c r="I45" t="str">
        <f t="shared" si="0"/>
        <v>UP</v>
      </c>
      <c r="J45">
        <v>819.8793417832801</v>
      </c>
      <c r="K45">
        <v>794.41153972197742</v>
      </c>
      <c r="L45" t="str">
        <f t="shared" si="1"/>
        <v>No Confirmation</v>
      </c>
      <c r="M45" t="str">
        <f t="shared" si="2"/>
        <v>No Trend</v>
      </c>
      <c r="N45">
        <v>59.822238871534182</v>
      </c>
      <c r="O45" t="str">
        <f t="shared" si="3"/>
        <v>No Momentum</v>
      </c>
      <c r="P45" t="str">
        <f t="shared" si="4"/>
        <v>No Trend + Momentum</v>
      </c>
      <c r="Q45">
        <f t="shared" si="5"/>
        <v>20</v>
      </c>
      <c r="R45">
        <f t="shared" si="6"/>
        <v>27.049999999999955</v>
      </c>
      <c r="S45">
        <f t="shared" si="7"/>
        <v>0.73937153419593471</v>
      </c>
      <c r="T45" t="str">
        <f t="shared" si="8"/>
        <v>No Indication</v>
      </c>
      <c r="U45" t="str">
        <f t="shared" si="9"/>
        <v>No T+M+I</v>
      </c>
      <c r="V45">
        <v>806.73710694543536</v>
      </c>
      <c r="W45">
        <v>795.96739817726643</v>
      </c>
      <c r="X45">
        <f t="shared" si="10"/>
        <v>10.769708768168925</v>
      </c>
      <c r="Y45">
        <v>14.116397674695387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818.2</v>
      </c>
      <c r="D46">
        <v>828.95</v>
      </c>
      <c r="E46">
        <v>816.55</v>
      </c>
      <c r="F46">
        <v>821</v>
      </c>
      <c r="G46">
        <f>_xll.TA_TYPPRICE(D46,E46,F46)</f>
        <v>822.16666666666663</v>
      </c>
      <c r="H46">
        <v>814.54825250883982</v>
      </c>
      <c r="I46" t="str">
        <f t="shared" si="0"/>
        <v>UP</v>
      </c>
      <c r="J46">
        <v>821.89504360921785</v>
      </c>
      <c r="K46">
        <v>799.33119756153803</v>
      </c>
      <c r="L46" t="str">
        <f t="shared" si="1"/>
        <v>No Confirmation</v>
      </c>
      <c r="M46" t="str">
        <f t="shared" si="2"/>
        <v>No Trend</v>
      </c>
      <c r="N46">
        <v>61.964444646246577</v>
      </c>
      <c r="O46" t="str">
        <f t="shared" si="3"/>
        <v>UP</v>
      </c>
      <c r="P46" t="str">
        <f t="shared" si="4"/>
        <v>No Trend + Momentum</v>
      </c>
      <c r="Q46">
        <f t="shared" si="5"/>
        <v>4.4500000000000455</v>
      </c>
      <c r="R46">
        <f t="shared" si="6"/>
        <v>12.400000000000091</v>
      </c>
      <c r="S46">
        <f t="shared" si="7"/>
        <v>0.3588709677419365</v>
      </c>
      <c r="T46" t="str">
        <f t="shared" si="8"/>
        <v>No Indication</v>
      </c>
      <c r="U46" t="str">
        <f t="shared" si="9"/>
        <v>No T+M+I</v>
      </c>
      <c r="V46">
        <v>808.93139818459917</v>
      </c>
      <c r="W46">
        <v>797.82166497895037</v>
      </c>
      <c r="X46">
        <f t="shared" si="10"/>
        <v>11.109733205648809</v>
      </c>
      <c r="Y46">
        <v>13.515064780886071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820.3</v>
      </c>
      <c r="D47">
        <v>831.8</v>
      </c>
      <c r="E47">
        <v>818.45</v>
      </c>
      <c r="F47">
        <v>831</v>
      </c>
      <c r="G47">
        <f>_xll.TA_TYPPRICE(D47,E47,F47)</f>
        <v>827.08333333333337</v>
      </c>
      <c r="H47">
        <v>820.81579292108654</v>
      </c>
      <c r="I47" t="str">
        <f t="shared" si="0"/>
        <v>UP</v>
      </c>
      <c r="J47">
        <v>824.09614502939166</v>
      </c>
      <c r="K47">
        <v>803.57982032564075</v>
      </c>
      <c r="L47" t="str">
        <f t="shared" si="1"/>
        <v>UP</v>
      </c>
      <c r="M47" t="str">
        <f t="shared" si="2"/>
        <v>UP</v>
      </c>
      <c r="N47">
        <v>68.878394233355493</v>
      </c>
      <c r="O47" t="str">
        <f t="shared" si="3"/>
        <v>UP</v>
      </c>
      <c r="P47" t="str">
        <f t="shared" si="4"/>
        <v>UP</v>
      </c>
      <c r="Q47">
        <f t="shared" si="5"/>
        <v>12.549999999999955</v>
      </c>
      <c r="R47">
        <f t="shared" si="6"/>
        <v>13.349999999999909</v>
      </c>
      <c r="S47">
        <f t="shared" si="7"/>
        <v>0.94007490636704416</v>
      </c>
      <c r="T47" t="str">
        <f t="shared" si="8"/>
        <v>UP</v>
      </c>
      <c r="U47" t="str">
        <f t="shared" si="9"/>
        <v>UP</v>
      </c>
      <c r="V47">
        <v>812.32656769466087</v>
      </c>
      <c r="W47">
        <v>800.279319424954</v>
      </c>
      <c r="X47">
        <f t="shared" si="10"/>
        <v>12.04724826970687</v>
      </c>
      <c r="Y47">
        <v>13.221501478650231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832</v>
      </c>
      <c r="D48">
        <v>834.95</v>
      </c>
      <c r="E48">
        <v>825.35</v>
      </c>
      <c r="F48">
        <v>833</v>
      </c>
      <c r="G48">
        <f>_xll.TA_TYPPRICE(D48,E48,F48)</f>
        <v>831.1</v>
      </c>
      <c r="H48">
        <v>825.95789646054322</v>
      </c>
      <c r="I48" t="str">
        <f t="shared" si="0"/>
        <v>UP</v>
      </c>
      <c r="J48">
        <v>826.50811280063795</v>
      </c>
      <c r="K48">
        <v>808.41763803105391</v>
      </c>
      <c r="L48" t="str">
        <f t="shared" si="1"/>
        <v>UP</v>
      </c>
      <c r="M48" t="str">
        <f t="shared" si="2"/>
        <v>UP</v>
      </c>
      <c r="N48">
        <v>70.231206966019514</v>
      </c>
      <c r="O48" t="str">
        <f t="shared" si="3"/>
        <v>UP</v>
      </c>
      <c r="P48" t="str">
        <f t="shared" si="4"/>
        <v>UP</v>
      </c>
      <c r="Q48">
        <f t="shared" si="5"/>
        <v>7.6499999999999773</v>
      </c>
      <c r="R48">
        <f t="shared" si="6"/>
        <v>9.6000000000000227</v>
      </c>
      <c r="S48">
        <f t="shared" si="7"/>
        <v>0.79687499999999578</v>
      </c>
      <c r="T48" t="str">
        <f t="shared" si="8"/>
        <v>No Indication</v>
      </c>
      <c r="U48" t="str">
        <f t="shared" si="9"/>
        <v>No T+M+I</v>
      </c>
      <c r="V48">
        <v>815.50709574163614</v>
      </c>
      <c r="W48">
        <v>802.70307354162412</v>
      </c>
      <c r="X48">
        <f t="shared" si="10"/>
        <v>12.804022200012014</v>
      </c>
      <c r="Y48">
        <v>13.138005622922588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829.9</v>
      </c>
      <c r="D49">
        <v>834</v>
      </c>
      <c r="E49">
        <v>810.05</v>
      </c>
      <c r="F49">
        <v>811</v>
      </c>
      <c r="G49">
        <f>_xll.TA_TYPPRICE(D49,E49,F49)</f>
        <v>818.35</v>
      </c>
      <c r="H49">
        <v>822.15394823027168</v>
      </c>
      <c r="I49" t="str">
        <f t="shared" si="0"/>
        <v>DOWN</v>
      </c>
      <c r="J49">
        <v>828.17297662271835</v>
      </c>
      <c r="K49">
        <v>808.78038513526417</v>
      </c>
      <c r="L49" t="str">
        <f t="shared" si="1"/>
        <v>No Confirmation</v>
      </c>
      <c r="M49" t="str">
        <f t="shared" si="2"/>
        <v>No Trend</v>
      </c>
      <c r="N49">
        <v>43.957878034039879</v>
      </c>
      <c r="O49" t="str">
        <f t="shared" si="3"/>
        <v>No Momentum</v>
      </c>
      <c r="P49" t="str">
        <f t="shared" si="4"/>
        <v>No Trend + Momentum</v>
      </c>
      <c r="Q49">
        <f t="shared" si="5"/>
        <v>0.95000000000004547</v>
      </c>
      <c r="R49">
        <f t="shared" si="6"/>
        <v>23.950000000000045</v>
      </c>
      <c r="S49">
        <f t="shared" si="7"/>
        <v>3.9665970772444409E-2</v>
      </c>
      <c r="T49" t="str">
        <f t="shared" si="8"/>
        <v>DOWN</v>
      </c>
      <c r="U49" t="str">
        <f t="shared" si="9"/>
        <v>No T+M+I</v>
      </c>
      <c r="V49">
        <v>814.81369639676905</v>
      </c>
      <c r="W49">
        <v>803.31766068668901</v>
      </c>
      <c r="X49">
        <f t="shared" si="10"/>
        <v>11.496035710080037</v>
      </c>
      <c r="Y49">
        <v>12.809611640354078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830</v>
      </c>
      <c r="D50">
        <v>831.75</v>
      </c>
      <c r="E50">
        <v>805</v>
      </c>
      <c r="F50">
        <v>830</v>
      </c>
      <c r="G50">
        <f>_xll.TA_TYPPRICE(D50,E50,F50)</f>
        <v>822.25</v>
      </c>
      <c r="H50">
        <v>822.20197411513584</v>
      </c>
      <c r="I50" t="str">
        <f t="shared" si="0"/>
        <v>UP</v>
      </c>
      <c r="J50">
        <v>828.96787070655876</v>
      </c>
      <c r="K50">
        <v>807.94029954964992</v>
      </c>
      <c r="L50" t="str">
        <f t="shared" si="1"/>
        <v>UP</v>
      </c>
      <c r="M50" t="str">
        <f t="shared" si="2"/>
        <v>UP</v>
      </c>
      <c r="N50">
        <v>60.079847539335553</v>
      </c>
      <c r="O50" t="str">
        <f t="shared" si="3"/>
        <v>UP</v>
      </c>
      <c r="P50" t="str">
        <f t="shared" si="4"/>
        <v>UP</v>
      </c>
      <c r="Q50">
        <f t="shared" si="5"/>
        <v>25</v>
      </c>
      <c r="R50">
        <f t="shared" si="6"/>
        <v>26.75</v>
      </c>
      <c r="S50">
        <f t="shared" si="7"/>
        <v>0.93457943925233644</v>
      </c>
      <c r="T50" t="str">
        <f t="shared" si="8"/>
        <v>UP</v>
      </c>
      <c r="U50" t="str">
        <f t="shared" si="9"/>
        <v>UP</v>
      </c>
      <c r="V50">
        <v>817.15005079726609</v>
      </c>
      <c r="W50">
        <v>805.29413026545274</v>
      </c>
      <c r="X50">
        <f t="shared" si="10"/>
        <v>11.855920531813354</v>
      </c>
      <c r="Y50">
        <v>12.618873418645933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832</v>
      </c>
      <c r="D51">
        <v>833.7</v>
      </c>
      <c r="E51">
        <v>811.2</v>
      </c>
      <c r="F51">
        <v>816</v>
      </c>
      <c r="G51">
        <f>_xll.TA_TYPPRICE(D51,E51,F51)</f>
        <v>820.30000000000007</v>
      </c>
      <c r="H51">
        <v>821.25098705756795</v>
      </c>
      <c r="I51" t="str">
        <f t="shared" si="0"/>
        <v>DOWN</v>
      </c>
      <c r="J51">
        <v>830.01945499399017</v>
      </c>
      <c r="K51">
        <v>808.66467742750547</v>
      </c>
      <c r="L51" t="str">
        <f t="shared" si="1"/>
        <v>No Confirmation</v>
      </c>
      <c r="M51" t="str">
        <f t="shared" si="2"/>
        <v>No Trend</v>
      </c>
      <c r="N51">
        <v>47.495277054825422</v>
      </c>
      <c r="O51" t="str">
        <f t="shared" si="3"/>
        <v>No Momentum</v>
      </c>
      <c r="P51" t="str">
        <f t="shared" si="4"/>
        <v>No Trend + Momentum</v>
      </c>
      <c r="Q51">
        <f t="shared" si="5"/>
        <v>4.7999999999999545</v>
      </c>
      <c r="R51">
        <f t="shared" si="6"/>
        <v>22.5</v>
      </c>
      <c r="S51">
        <f t="shared" si="7"/>
        <v>0.21333333333333132</v>
      </c>
      <c r="T51" t="str">
        <f t="shared" si="8"/>
        <v>No Indication</v>
      </c>
      <c r="U51" t="str">
        <f t="shared" si="9"/>
        <v>No T+M+I</v>
      </c>
      <c r="V51">
        <v>816.97311990537901</v>
      </c>
      <c r="W51">
        <v>806.08715765319698</v>
      </c>
      <c r="X51">
        <f t="shared" si="10"/>
        <v>10.885962252182026</v>
      </c>
      <c r="Y51">
        <v>12.272291185353151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818</v>
      </c>
      <c r="D52">
        <v>824.65</v>
      </c>
      <c r="E52">
        <v>813</v>
      </c>
      <c r="F52">
        <v>817</v>
      </c>
      <c r="G52">
        <f>_xll.TA_TYPPRICE(D52,E52,F52)</f>
        <v>818.2166666666667</v>
      </c>
      <c r="H52">
        <v>819.73382686211733</v>
      </c>
      <c r="I52" t="str">
        <f t="shared" si="0"/>
        <v>DOWN</v>
      </c>
      <c r="J52">
        <v>828.82624277310344</v>
      </c>
      <c r="K52">
        <v>809.62808244361531</v>
      </c>
      <c r="L52" t="str">
        <f t="shared" si="1"/>
        <v>No Confirmation</v>
      </c>
      <c r="M52" t="str">
        <f t="shared" si="2"/>
        <v>No Trend</v>
      </c>
      <c r="N52">
        <v>48.459200849431845</v>
      </c>
      <c r="O52" t="str">
        <f t="shared" si="3"/>
        <v>No Momentum</v>
      </c>
      <c r="P52" t="str">
        <f t="shared" si="4"/>
        <v>No Trend + Momentum</v>
      </c>
      <c r="Q52">
        <f t="shared" si="5"/>
        <v>4</v>
      </c>
      <c r="R52">
        <f t="shared" si="6"/>
        <v>11.649999999999977</v>
      </c>
      <c r="S52">
        <f t="shared" si="7"/>
        <v>0.34334763948497921</v>
      </c>
      <c r="T52" t="str">
        <f t="shared" si="8"/>
        <v>No Indication</v>
      </c>
      <c r="U52" t="str">
        <f t="shared" si="9"/>
        <v>No T+M+I</v>
      </c>
      <c r="V52">
        <v>816.97725530455148</v>
      </c>
      <c r="W52">
        <v>806.89551634555278</v>
      </c>
      <c r="X52">
        <f t="shared" si="10"/>
        <v>10.081738958998699</v>
      </c>
      <c r="Y52">
        <v>11.83418074008226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818</v>
      </c>
      <c r="D53">
        <v>831</v>
      </c>
      <c r="E53">
        <v>818</v>
      </c>
      <c r="F53">
        <v>821</v>
      </c>
      <c r="G53">
        <f>_xll.TA_TYPPRICE(D53,E53,F53)</f>
        <v>823.33333333333337</v>
      </c>
      <c r="H53">
        <v>821.53358009772535</v>
      </c>
      <c r="I53" t="str">
        <f t="shared" si="0"/>
        <v>DOWN</v>
      </c>
      <c r="J53">
        <v>829.30929993463599</v>
      </c>
      <c r="K53">
        <v>811.4885085672563</v>
      </c>
      <c r="L53" t="str">
        <f t="shared" si="1"/>
        <v>No Confirmation</v>
      </c>
      <c r="M53" t="str">
        <f t="shared" si="2"/>
        <v>No Trend</v>
      </c>
      <c r="N53">
        <v>52.792560904846951</v>
      </c>
      <c r="O53" t="str">
        <f t="shared" si="3"/>
        <v>No Momentum</v>
      </c>
      <c r="P53" t="str">
        <f t="shared" si="4"/>
        <v>No Trend + Momentum</v>
      </c>
      <c r="Q53">
        <f t="shared" si="5"/>
        <v>3</v>
      </c>
      <c r="R53">
        <f t="shared" si="6"/>
        <v>13</v>
      </c>
      <c r="S53">
        <f t="shared" si="7"/>
        <v>0.23076923076923078</v>
      </c>
      <c r="T53" t="str">
        <f t="shared" si="8"/>
        <v>No Indication</v>
      </c>
      <c r="U53" t="str">
        <f t="shared" si="9"/>
        <v>No T+M+I</v>
      </c>
      <c r="V53">
        <v>817.59613910385121</v>
      </c>
      <c r="W53">
        <v>807.9402929125489</v>
      </c>
      <c r="X53">
        <f t="shared" si="10"/>
        <v>9.6558461913023166</v>
      </c>
      <c r="Y53">
        <v>11.398513830326271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823</v>
      </c>
      <c r="D54">
        <v>827.35</v>
      </c>
      <c r="E54">
        <v>805</v>
      </c>
      <c r="F54">
        <v>806</v>
      </c>
      <c r="G54">
        <f>_xll.TA_TYPPRICE(D54,E54,F54)</f>
        <v>812.7833333333333</v>
      </c>
      <c r="H54">
        <v>817.15845671552938</v>
      </c>
      <c r="I54" t="str">
        <f t="shared" si="0"/>
        <v>DOWN</v>
      </c>
      <c r="J54">
        <v>828.87389994916134</v>
      </c>
      <c r="K54">
        <v>810.04661777453271</v>
      </c>
      <c r="L54" t="str">
        <f t="shared" si="1"/>
        <v>DOWN</v>
      </c>
      <c r="M54" t="str">
        <f t="shared" si="2"/>
        <v>DOWN</v>
      </c>
      <c r="N54">
        <v>37.868352142863301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22.350000000000023</v>
      </c>
      <c r="S54">
        <f t="shared" si="7"/>
        <v>4.474272930648765E-2</v>
      </c>
      <c r="T54" t="str">
        <f t="shared" si="8"/>
        <v>DOWN</v>
      </c>
      <c r="U54" t="str">
        <f t="shared" si="9"/>
        <v>DOWN</v>
      </c>
      <c r="V54">
        <v>815.81211770325876</v>
      </c>
      <c r="W54">
        <v>807.7965675116194</v>
      </c>
      <c r="X54">
        <f t="shared" si="10"/>
        <v>8.0155501916393632</v>
      </c>
      <c r="Y54">
        <v>10.72192110258889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805</v>
      </c>
      <c r="D55">
        <v>811.7</v>
      </c>
      <c r="E55">
        <v>803</v>
      </c>
      <c r="F55">
        <v>808</v>
      </c>
      <c r="G55">
        <f>_xll.TA_TYPPRICE(D55,E55,F55)</f>
        <v>807.56666666666661</v>
      </c>
      <c r="H55">
        <v>812.36256169109799</v>
      </c>
      <c r="I55" t="str">
        <f t="shared" si="0"/>
        <v>DOWN</v>
      </c>
      <c r="J55">
        <v>825.05747773823657</v>
      </c>
      <c r="K55">
        <v>808.48070271352549</v>
      </c>
      <c r="L55" t="str">
        <f t="shared" si="1"/>
        <v>DOWN</v>
      </c>
      <c r="M55" t="str">
        <f t="shared" si="2"/>
        <v>DOWN</v>
      </c>
      <c r="N55">
        <v>40.66401927312743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8.7000000000000455</v>
      </c>
      <c r="S55">
        <f t="shared" si="7"/>
        <v>0.57471264367815789</v>
      </c>
      <c r="T55" t="str">
        <f t="shared" si="8"/>
        <v>No Indication</v>
      </c>
      <c r="U55" t="str">
        <f t="shared" si="9"/>
        <v>No T+M+I</v>
      </c>
      <c r="V55">
        <v>814.6102534412189</v>
      </c>
      <c r="W55">
        <v>807.81163658483274</v>
      </c>
      <c r="X55">
        <f t="shared" si="10"/>
        <v>6.7986168563861611</v>
      </c>
      <c r="Y55">
        <v>9.9372602533483452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809.8</v>
      </c>
      <c r="D56">
        <v>820</v>
      </c>
      <c r="E56">
        <v>806.5</v>
      </c>
      <c r="F56">
        <v>815</v>
      </c>
      <c r="G56">
        <f>_xll.TA_TYPPRICE(D56,E56,F56)</f>
        <v>813.83333333333337</v>
      </c>
      <c r="H56">
        <v>813.09794751221568</v>
      </c>
      <c r="I56" t="str">
        <f t="shared" si="0"/>
        <v>UP</v>
      </c>
      <c r="J56">
        <v>823.93359379640617</v>
      </c>
      <c r="K56">
        <v>808.04054655496429</v>
      </c>
      <c r="L56" t="str">
        <f t="shared" si="1"/>
        <v>No Confirmation</v>
      </c>
      <c r="M56" t="str">
        <f t="shared" si="2"/>
        <v>No Trend</v>
      </c>
      <c r="N56">
        <v>50.423496207102389</v>
      </c>
      <c r="O56" t="str">
        <f t="shared" si="3"/>
        <v>No Momentum</v>
      </c>
      <c r="P56" t="str">
        <f t="shared" si="4"/>
        <v>No Trend + Momentum</v>
      </c>
      <c r="Q56">
        <f t="shared" si="5"/>
        <v>8.5</v>
      </c>
      <c r="R56">
        <f t="shared" si="6"/>
        <v>13.5</v>
      </c>
      <c r="S56">
        <f t="shared" si="7"/>
        <v>0.62962962962962965</v>
      </c>
      <c r="T56" t="str">
        <f t="shared" si="8"/>
        <v>No Indication</v>
      </c>
      <c r="U56" t="str">
        <f t="shared" si="9"/>
        <v>No T+M+I</v>
      </c>
      <c r="V56">
        <v>814.67021445026216</v>
      </c>
      <c r="W56">
        <v>808.34410794891926</v>
      </c>
      <c r="X56">
        <f t="shared" si="10"/>
        <v>6.3261065013429061</v>
      </c>
      <c r="Y56">
        <v>9.2150295029472566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816.3</v>
      </c>
      <c r="D57">
        <v>818</v>
      </c>
      <c r="E57">
        <v>795.3</v>
      </c>
      <c r="F57">
        <v>798</v>
      </c>
      <c r="G57">
        <f>_xll.TA_TYPPRICE(D57,E57,F57)</f>
        <v>803.76666666666677</v>
      </c>
      <c r="H57">
        <v>808.43230708944122</v>
      </c>
      <c r="I57" t="str">
        <f t="shared" si="0"/>
        <v>DOWN</v>
      </c>
      <c r="J57">
        <v>822.61501739720484</v>
      </c>
      <c r="K57">
        <v>805.20931398719449</v>
      </c>
      <c r="L57" t="str">
        <f t="shared" si="1"/>
        <v>DOWN</v>
      </c>
      <c r="M57" t="str">
        <f t="shared" si="2"/>
        <v>DOWN</v>
      </c>
      <c r="N57">
        <v>33.631159027358628</v>
      </c>
      <c r="O57" t="str">
        <f t="shared" si="3"/>
        <v>DOWN</v>
      </c>
      <c r="P57" t="str">
        <f t="shared" si="4"/>
        <v>DOWN</v>
      </c>
      <c r="Q57">
        <f t="shared" si="5"/>
        <v>2.7000000000000455</v>
      </c>
      <c r="R57">
        <f t="shared" si="6"/>
        <v>22.700000000000045</v>
      </c>
      <c r="S57">
        <f t="shared" si="7"/>
        <v>0.11894273127753481</v>
      </c>
      <c r="T57" t="str">
        <f t="shared" si="8"/>
        <v>DOWN</v>
      </c>
      <c r="U57" t="str">
        <f t="shared" si="9"/>
        <v>DOWN</v>
      </c>
      <c r="V57">
        <v>812.10556607329875</v>
      </c>
      <c r="W57">
        <v>807.57787773048085</v>
      </c>
      <c r="X57">
        <f t="shared" si="10"/>
        <v>4.5276883428178962</v>
      </c>
      <c r="Y57">
        <v>8.2775612709213853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800</v>
      </c>
      <c r="D58">
        <v>801.2</v>
      </c>
      <c r="E58">
        <v>791</v>
      </c>
      <c r="F58">
        <v>800</v>
      </c>
      <c r="G58">
        <f>_xll.TA_TYPPRICE(D58,E58,F58)</f>
        <v>797.4</v>
      </c>
      <c r="H58">
        <v>802.9161535447206</v>
      </c>
      <c r="I58" t="str">
        <f t="shared" si="0"/>
        <v>DOWN</v>
      </c>
      <c r="J58">
        <v>817.8561246422704</v>
      </c>
      <c r="K58">
        <v>802.0516886567068</v>
      </c>
      <c r="L58" t="str">
        <f t="shared" si="1"/>
        <v>DOWN</v>
      </c>
      <c r="M58" t="str">
        <f t="shared" si="2"/>
        <v>DOWN</v>
      </c>
      <c r="N58">
        <v>36.729781134978751</v>
      </c>
      <c r="O58" t="str">
        <f t="shared" si="3"/>
        <v>DOWN</v>
      </c>
      <c r="P58" t="str">
        <f t="shared" si="4"/>
        <v>DOWN</v>
      </c>
      <c r="Q58">
        <f t="shared" si="5"/>
        <v>9</v>
      </c>
      <c r="R58">
        <f t="shared" si="6"/>
        <v>10.200000000000045</v>
      </c>
      <c r="S58">
        <f t="shared" si="7"/>
        <v>0.88235294117646668</v>
      </c>
      <c r="T58" t="str">
        <f t="shared" si="8"/>
        <v>UP</v>
      </c>
      <c r="U58" t="str">
        <f t="shared" si="9"/>
        <v>No T+M+I</v>
      </c>
      <c r="V58">
        <v>810.2431712927912</v>
      </c>
      <c r="W58">
        <v>807.01655345414895</v>
      </c>
      <c r="X58">
        <f t="shared" si="10"/>
        <v>3.2266178386422553</v>
      </c>
      <c r="Y58">
        <v>7.2673725844655594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800.55</v>
      </c>
      <c r="D59">
        <v>805.75</v>
      </c>
      <c r="E59">
        <v>792.45</v>
      </c>
      <c r="F59">
        <v>805</v>
      </c>
      <c r="G59">
        <f>_xll.TA_TYPPRICE(D59,E59,F59)</f>
        <v>801.06666666666661</v>
      </c>
      <c r="H59">
        <v>801.9914101056936</v>
      </c>
      <c r="I59" t="str">
        <f t="shared" si="0"/>
        <v>UP</v>
      </c>
      <c r="J59">
        <v>815.16587472176582</v>
      </c>
      <c r="K59">
        <v>799.91798006632757</v>
      </c>
      <c r="L59" t="str">
        <f t="shared" si="1"/>
        <v>No Confirmation</v>
      </c>
      <c r="M59" t="str">
        <f t="shared" si="2"/>
        <v>No Trend</v>
      </c>
      <c r="N59">
        <v>44.785552537789641</v>
      </c>
      <c r="O59" t="str">
        <f t="shared" si="3"/>
        <v>No Momentum</v>
      </c>
      <c r="P59" t="str">
        <f t="shared" si="4"/>
        <v>No Trend + Momentum</v>
      </c>
      <c r="Q59">
        <f t="shared" si="5"/>
        <v>12.549999999999955</v>
      </c>
      <c r="R59">
        <f t="shared" si="6"/>
        <v>13.299999999999955</v>
      </c>
      <c r="S59">
        <f t="shared" si="7"/>
        <v>0.94360902255639079</v>
      </c>
      <c r="T59" t="str">
        <f t="shared" si="8"/>
        <v>UP</v>
      </c>
      <c r="U59" t="str">
        <f t="shared" si="9"/>
        <v>No T+M+I</v>
      </c>
      <c r="V59">
        <v>809.43652955543871</v>
      </c>
      <c r="W59">
        <v>806.86717912421204</v>
      </c>
      <c r="X59">
        <f t="shared" si="10"/>
        <v>2.5693504312266668</v>
      </c>
      <c r="Y59">
        <v>6.3277681538177806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805.8</v>
      </c>
      <c r="D60">
        <v>816.5</v>
      </c>
      <c r="E60">
        <v>802.45</v>
      </c>
      <c r="F60">
        <v>815</v>
      </c>
      <c r="G60">
        <f>_xll.TA_TYPPRICE(D60,E60,F60)</f>
        <v>811.31666666666661</v>
      </c>
      <c r="H60">
        <v>806.6540383861801</v>
      </c>
      <c r="I60" t="str">
        <f t="shared" si="0"/>
        <v>UP</v>
      </c>
      <c r="J60">
        <v>815.46234700581783</v>
      </c>
      <c r="K60">
        <v>800.48065116269925</v>
      </c>
      <c r="L60" t="str">
        <f t="shared" si="1"/>
        <v>No Confirmation</v>
      </c>
      <c r="M60" t="str">
        <f t="shared" si="2"/>
        <v>No Trend</v>
      </c>
      <c r="N60">
        <v>58.117192848654163</v>
      </c>
      <c r="O60" t="str">
        <f t="shared" si="3"/>
        <v>No Momentum</v>
      </c>
      <c r="P60" t="str">
        <f t="shared" si="4"/>
        <v>No Trend + Momentum</v>
      </c>
      <c r="Q60">
        <f t="shared" si="5"/>
        <v>12.549999999999955</v>
      </c>
      <c r="R60">
        <f t="shared" si="6"/>
        <v>14.049999999999955</v>
      </c>
      <c r="S60">
        <f t="shared" si="7"/>
        <v>0.89323843416370075</v>
      </c>
      <c r="T60" t="str">
        <f t="shared" si="8"/>
        <v>UP</v>
      </c>
      <c r="U60" t="str">
        <f t="shared" si="9"/>
        <v>No T+M+I</v>
      </c>
      <c r="V60">
        <v>810.29244808537123</v>
      </c>
      <c r="W60">
        <v>807.46961030019634</v>
      </c>
      <c r="X60">
        <f t="shared" si="10"/>
        <v>2.8228377851748974</v>
      </c>
      <c r="Y60">
        <v>5.6267820800892041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817.35</v>
      </c>
      <c r="D61">
        <v>831</v>
      </c>
      <c r="E61">
        <v>811</v>
      </c>
      <c r="F61">
        <v>827</v>
      </c>
      <c r="G61">
        <f>_xll.TA_TYPPRICE(D61,E61,F61)</f>
        <v>823</v>
      </c>
      <c r="H61">
        <v>814.82701919309011</v>
      </c>
      <c r="I61" t="str">
        <f t="shared" si="0"/>
        <v>UP</v>
      </c>
      <c r="J61">
        <v>818.9151587823028</v>
      </c>
      <c r="K61">
        <v>802.81828423765501</v>
      </c>
      <c r="L61" t="str">
        <f t="shared" si="1"/>
        <v>UP</v>
      </c>
      <c r="M61" t="str">
        <f t="shared" si="2"/>
        <v>UP</v>
      </c>
      <c r="N61">
        <v>69.253059539108364</v>
      </c>
      <c r="O61" t="str">
        <f t="shared" si="3"/>
        <v>UP</v>
      </c>
      <c r="P61" t="str">
        <f t="shared" si="4"/>
        <v>UP</v>
      </c>
      <c r="Q61">
        <f t="shared" si="5"/>
        <v>16</v>
      </c>
      <c r="R61">
        <f t="shared" si="6"/>
        <v>20</v>
      </c>
      <c r="S61">
        <f t="shared" si="7"/>
        <v>0.8</v>
      </c>
      <c r="T61" t="str">
        <f t="shared" si="8"/>
        <v>No Indication</v>
      </c>
      <c r="U61" t="str">
        <f t="shared" si="9"/>
        <v>No T+M+I</v>
      </c>
      <c r="V61">
        <v>812.86284068762177</v>
      </c>
      <c r="W61">
        <v>808.91630583351514</v>
      </c>
      <c r="X61">
        <f t="shared" si="10"/>
        <v>3.9465348541066305</v>
      </c>
      <c r="Y61">
        <v>5.2907326348926897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814</v>
      </c>
      <c r="D62">
        <v>814</v>
      </c>
      <c r="E62">
        <v>796.95</v>
      </c>
      <c r="F62">
        <v>808</v>
      </c>
      <c r="G62">
        <f>_xll.TA_TYPPRICE(D62,E62,F62)</f>
        <v>806.31666666666661</v>
      </c>
      <c r="H62">
        <v>810.57184292987836</v>
      </c>
      <c r="I62" t="str">
        <f t="shared" si="0"/>
        <v>DOWN</v>
      </c>
      <c r="J62">
        <v>817.82290127512442</v>
      </c>
      <c r="K62">
        <v>801.51422107373173</v>
      </c>
      <c r="L62" t="str">
        <f t="shared" si="1"/>
        <v>No Confirmation</v>
      </c>
      <c r="M62" t="str">
        <f t="shared" si="2"/>
        <v>No Trend</v>
      </c>
      <c r="N62">
        <v>45.375424492605049</v>
      </c>
      <c r="O62" t="str">
        <f t="shared" si="3"/>
        <v>No Momentum</v>
      </c>
      <c r="P62" t="str">
        <f t="shared" si="4"/>
        <v>No Trend + Momentum</v>
      </c>
      <c r="Q62">
        <f t="shared" si="5"/>
        <v>11.049999999999955</v>
      </c>
      <c r="R62">
        <f t="shared" si="6"/>
        <v>17.049999999999955</v>
      </c>
      <c r="S62">
        <f t="shared" si="7"/>
        <v>0.64809384164222783</v>
      </c>
      <c r="T62" t="str">
        <f t="shared" si="8"/>
        <v>No Indication</v>
      </c>
      <c r="U62" t="str">
        <f t="shared" si="9"/>
        <v>No T+M+I</v>
      </c>
      <c r="V62">
        <v>812.11471135106456</v>
      </c>
      <c r="W62">
        <v>808.84843132732885</v>
      </c>
      <c r="X62">
        <f t="shared" si="10"/>
        <v>3.2662800237357033</v>
      </c>
      <c r="Y62">
        <v>4.8858421126612921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807.55</v>
      </c>
      <c r="D63">
        <v>810.25</v>
      </c>
      <c r="E63">
        <v>785.05</v>
      </c>
      <c r="F63">
        <v>788</v>
      </c>
      <c r="G63">
        <f>_xll.TA_TYPPRICE(D63,E63,F63)</f>
        <v>794.43333333333339</v>
      </c>
      <c r="H63">
        <v>802.50258813160588</v>
      </c>
      <c r="I63" t="str">
        <f t="shared" si="0"/>
        <v>DOWN</v>
      </c>
      <c r="J63">
        <v>816.14003432509674</v>
      </c>
      <c r="K63">
        <v>797.85550527956912</v>
      </c>
      <c r="L63" t="str">
        <f t="shared" si="1"/>
        <v>DOWN</v>
      </c>
      <c r="M63" t="str">
        <f t="shared" si="2"/>
        <v>DOWN</v>
      </c>
      <c r="N63">
        <v>31.214420854389346</v>
      </c>
      <c r="O63" t="str">
        <f t="shared" si="3"/>
        <v>DOWN</v>
      </c>
      <c r="P63" t="str">
        <f t="shared" si="4"/>
        <v>DOWN</v>
      </c>
      <c r="Q63">
        <f t="shared" si="5"/>
        <v>2.9500000000000455</v>
      </c>
      <c r="R63">
        <f t="shared" si="6"/>
        <v>25.200000000000045</v>
      </c>
      <c r="S63">
        <f t="shared" si="7"/>
        <v>0.11706349206349366</v>
      </c>
      <c r="T63" t="str">
        <f t="shared" si="8"/>
        <v>DOWN</v>
      </c>
      <c r="U63" t="str">
        <f t="shared" si="9"/>
        <v>DOWN</v>
      </c>
      <c r="V63">
        <v>808.40475575859307</v>
      </c>
      <c r="W63">
        <v>807.30410308086005</v>
      </c>
      <c r="X63">
        <f t="shared" si="10"/>
        <v>1.1006526777330237</v>
      </c>
      <c r="Y63">
        <v>4.1288042256756388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790.2</v>
      </c>
      <c r="D64">
        <v>792.45</v>
      </c>
      <c r="E64">
        <v>781.05</v>
      </c>
      <c r="F64">
        <v>788</v>
      </c>
      <c r="G64">
        <f>_xll.TA_TYPPRICE(D64,E64,F64)</f>
        <v>787.16666666666663</v>
      </c>
      <c r="H64">
        <v>794.83462739913625</v>
      </c>
      <c r="I64" t="str">
        <f t="shared" si="0"/>
        <v>DOWN</v>
      </c>
      <c r="J64">
        <v>810.87558225285306</v>
      </c>
      <c r="K64">
        <v>794.12094855077601</v>
      </c>
      <c r="L64" t="str">
        <f t="shared" si="1"/>
        <v>DOWN</v>
      </c>
      <c r="M64" t="str">
        <f t="shared" si="2"/>
        <v>DOWN</v>
      </c>
      <c r="N64">
        <v>31.214420854389346</v>
      </c>
      <c r="O64" t="str">
        <f t="shared" si="3"/>
        <v>DOWN</v>
      </c>
      <c r="P64" t="str">
        <f t="shared" si="4"/>
        <v>DOWN</v>
      </c>
      <c r="Q64">
        <f t="shared" si="5"/>
        <v>6.9500000000000455</v>
      </c>
      <c r="R64">
        <f t="shared" si="6"/>
        <v>11.400000000000091</v>
      </c>
      <c r="S64">
        <f t="shared" si="7"/>
        <v>0.60964912280701666</v>
      </c>
      <c r="T64" t="str">
        <f t="shared" si="8"/>
        <v>No Indication</v>
      </c>
      <c r="U64" t="str">
        <f t="shared" si="9"/>
        <v>No T+M+I</v>
      </c>
      <c r="V64">
        <v>805.26556256496337</v>
      </c>
      <c r="W64">
        <v>805.87416951931482</v>
      </c>
      <c r="X64">
        <f t="shared" si="10"/>
        <v>-0.60860695435144407</v>
      </c>
      <c r="Y64">
        <v>3.1813219896702223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795</v>
      </c>
      <c r="D65">
        <v>801.05</v>
      </c>
      <c r="E65">
        <v>786.5</v>
      </c>
      <c r="F65">
        <v>794</v>
      </c>
      <c r="G65">
        <f>_xll.TA_TYPPRICE(D65,E65,F65)</f>
        <v>793.85</v>
      </c>
      <c r="H65">
        <v>794.34231369956819</v>
      </c>
      <c r="I65" t="str">
        <f t="shared" si="0"/>
        <v>DOWN</v>
      </c>
      <c r="J65">
        <v>808.69211952999683</v>
      </c>
      <c r="K65">
        <v>792.42740442838135</v>
      </c>
      <c r="L65" t="str">
        <f t="shared" si="1"/>
        <v>No Confirmation</v>
      </c>
      <c r="M65" t="str">
        <f t="shared" si="2"/>
        <v>No Trend</v>
      </c>
      <c r="N65">
        <v>39.992864226205278</v>
      </c>
      <c r="O65" t="str">
        <f t="shared" si="3"/>
        <v>DOWN</v>
      </c>
      <c r="P65" t="str">
        <f t="shared" si="4"/>
        <v>No Trend + Momentum</v>
      </c>
      <c r="Q65">
        <f t="shared" si="5"/>
        <v>7.5</v>
      </c>
      <c r="R65">
        <f t="shared" si="6"/>
        <v>14.549999999999955</v>
      </c>
      <c r="S65">
        <f t="shared" si="7"/>
        <v>0.51546391752577481</v>
      </c>
      <c r="T65" t="str">
        <f t="shared" si="8"/>
        <v>No Indication</v>
      </c>
      <c r="U65" t="str">
        <f t="shared" si="9"/>
        <v>No T+M+I</v>
      </c>
      <c r="V65">
        <v>803.53239909343051</v>
      </c>
      <c r="W65">
        <v>804.99460140677297</v>
      </c>
      <c r="X65">
        <f t="shared" si="10"/>
        <v>-1.4622023133424591</v>
      </c>
      <c r="Y65">
        <v>2.2526171290676862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790</v>
      </c>
      <c r="D66">
        <v>798.75</v>
      </c>
      <c r="E66">
        <v>788.7</v>
      </c>
      <c r="F66">
        <v>797.15</v>
      </c>
      <c r="G66">
        <f>_xll.TA_TYPPRICE(D66,E66,F66)</f>
        <v>794.86666666666667</v>
      </c>
      <c r="H66">
        <v>794.60449018311738</v>
      </c>
      <c r="I66" t="str">
        <f t="shared" si="0"/>
        <v>UP</v>
      </c>
      <c r="J66">
        <v>806.482759634442</v>
      </c>
      <c r="K66">
        <v>791.59909233318547</v>
      </c>
      <c r="L66" t="str">
        <f t="shared" si="1"/>
        <v>No Confirmation</v>
      </c>
      <c r="M66" t="str">
        <f t="shared" si="2"/>
        <v>No Trend</v>
      </c>
      <c r="N66">
        <v>44.630139328671198</v>
      </c>
      <c r="O66" t="str">
        <f t="shared" si="3"/>
        <v>No Momentum</v>
      </c>
      <c r="P66" t="str">
        <f t="shared" si="4"/>
        <v>No Trend + Momentum</v>
      </c>
      <c r="Q66">
        <f t="shared" si="5"/>
        <v>8.4499999999999318</v>
      </c>
      <c r="R66">
        <f t="shared" si="6"/>
        <v>10.049999999999955</v>
      </c>
      <c r="S66">
        <f t="shared" si="7"/>
        <v>0.84079601990049457</v>
      </c>
      <c r="T66" t="str">
        <f t="shared" si="8"/>
        <v>UP</v>
      </c>
      <c r="U66" t="str">
        <f t="shared" si="9"/>
        <v>No T+M+I</v>
      </c>
      <c r="V66">
        <v>802.55049154059509</v>
      </c>
      <c r="W66">
        <v>804.41351982108608</v>
      </c>
      <c r="X66">
        <f t="shared" si="10"/>
        <v>-1.8630282804909939</v>
      </c>
      <c r="Y66">
        <v>1.4294880471559501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797</v>
      </c>
      <c r="D67">
        <v>802.9</v>
      </c>
      <c r="E67">
        <v>790</v>
      </c>
      <c r="F67">
        <v>800</v>
      </c>
      <c r="G67">
        <f>_xll.TA_TYPPRICE(D67,E67,F67)</f>
        <v>797.63333333333333</v>
      </c>
      <c r="H67">
        <v>796.11891175822529</v>
      </c>
      <c r="I67" t="str">
        <f t="shared" ref="I67:I82" si="20">IF(F67&gt;H67,"UP","DOWN")</f>
        <v>UP</v>
      </c>
      <c r="J67">
        <v>805.68659082678823</v>
      </c>
      <c r="K67">
        <v>791.24373848136645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49.080435954601853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</v>
      </c>
      <c r="R67">
        <f t="shared" ref="R67:R82" si="26">D67-E67</f>
        <v>12.899999999999977</v>
      </c>
      <c r="S67">
        <f t="shared" ref="S67:S82" si="27">Q67/R67</f>
        <v>0.77519379844961378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802.15810822665742</v>
      </c>
      <c r="W67">
        <v>804.08659242693159</v>
      </c>
      <c r="X67">
        <f t="shared" ref="X67:X82" si="30">V67-W67</f>
        <v>-1.9284842002741698</v>
      </c>
      <c r="Y67">
        <v>0.75789359766992603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799.9</v>
      </c>
      <c r="D68">
        <v>808.55</v>
      </c>
      <c r="E68">
        <v>792.75</v>
      </c>
      <c r="F68">
        <v>805.15</v>
      </c>
      <c r="G68">
        <f>_xll.TA_TYPPRICE(D68,E68,F68)</f>
        <v>802.15</v>
      </c>
      <c r="H68">
        <v>799.13445587911269</v>
      </c>
      <c r="I68" t="str">
        <f t="shared" si="20"/>
        <v>UP</v>
      </c>
      <c r="J68">
        <v>806.32290397639088</v>
      </c>
      <c r="K68">
        <v>791.57846326328502</v>
      </c>
      <c r="L68" t="str">
        <f t="shared" si="21"/>
        <v>No Confirmation</v>
      </c>
      <c r="M68" t="str">
        <f t="shared" si="22"/>
        <v>No Trend</v>
      </c>
      <c r="N68">
        <v>56.904308454925676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12.399999999999977</v>
      </c>
      <c r="R68">
        <f t="shared" si="26"/>
        <v>15.799999999999955</v>
      </c>
      <c r="S68">
        <f t="shared" si="27"/>
        <v>0.78481012658227933</v>
      </c>
      <c r="T68" t="str">
        <f t="shared" si="28"/>
        <v>No Indication</v>
      </c>
      <c r="U68" t="str">
        <f t="shared" si="29"/>
        <v>No T+M+I</v>
      </c>
      <c r="V68">
        <v>802.61839926871016</v>
      </c>
      <c r="W68">
        <v>804.16536335827004</v>
      </c>
      <c r="X68">
        <f t="shared" si="30"/>
        <v>-1.5469640895598786</v>
      </c>
      <c r="Y68">
        <v>0.29692206022396506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806</v>
      </c>
      <c r="D69">
        <v>810.75</v>
      </c>
      <c r="E69">
        <v>798.55</v>
      </c>
      <c r="F69">
        <v>804.5</v>
      </c>
      <c r="G69">
        <f>_xll.TA_TYPPRICE(D69,E69,F69)</f>
        <v>804.6</v>
      </c>
      <c r="H69">
        <v>801.86722793955641</v>
      </c>
      <c r="I69" t="str">
        <f t="shared" si="20"/>
        <v>UP</v>
      </c>
      <c r="J69">
        <v>807.30670309274842</v>
      </c>
      <c r="K69">
        <v>793.12769364922167</v>
      </c>
      <c r="L69" t="str">
        <f t="shared" si="21"/>
        <v>No Confirmation</v>
      </c>
      <c r="M69" t="str">
        <f t="shared" si="22"/>
        <v>No Trend</v>
      </c>
      <c r="N69">
        <v>55.557530007109648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5.9500000000000455</v>
      </c>
      <c r="R69">
        <f t="shared" si="26"/>
        <v>12.200000000000045</v>
      </c>
      <c r="S69">
        <f t="shared" si="27"/>
        <v>0.48770491803278881</v>
      </c>
      <c r="T69" t="str">
        <f t="shared" si="28"/>
        <v>No Indication</v>
      </c>
      <c r="U69" t="str">
        <f t="shared" si="29"/>
        <v>No T+M+I</v>
      </c>
      <c r="V69">
        <v>802.90787630429327</v>
      </c>
      <c r="W69">
        <v>804.19015125765748</v>
      </c>
      <c r="X69">
        <f t="shared" si="30"/>
        <v>-1.2822749533642082</v>
      </c>
      <c r="Y69">
        <v>-1.8917342493669609E-2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805.1</v>
      </c>
      <c r="D70">
        <v>815.05</v>
      </c>
      <c r="E70">
        <v>805.1</v>
      </c>
      <c r="F70">
        <v>815.05</v>
      </c>
      <c r="G70">
        <f>_xll.TA_TYPPRICE(D70,E70,F70)</f>
        <v>811.73333333333323</v>
      </c>
      <c r="H70">
        <v>806.80028063644477</v>
      </c>
      <c r="I70" t="str">
        <f t="shared" si="20"/>
        <v>UP</v>
      </c>
      <c r="J70">
        <v>809.02743573880434</v>
      </c>
      <c r="K70">
        <v>795.78820617161682</v>
      </c>
      <c r="L70" t="str">
        <f t="shared" si="21"/>
        <v>UP</v>
      </c>
      <c r="M70" t="str">
        <f t="shared" si="22"/>
        <v>UP</v>
      </c>
      <c r="N70">
        <v>69.974867314705577</v>
      </c>
      <c r="O70" t="str">
        <f t="shared" si="23"/>
        <v>UP</v>
      </c>
      <c r="P70" t="str">
        <f t="shared" si="24"/>
        <v>UP</v>
      </c>
      <c r="Q70">
        <f t="shared" si="25"/>
        <v>9.9499999999999318</v>
      </c>
      <c r="R70">
        <f t="shared" si="26"/>
        <v>9.9499999999999318</v>
      </c>
      <c r="S70">
        <f t="shared" si="27"/>
        <v>1</v>
      </c>
      <c r="T70" t="str">
        <f t="shared" si="28"/>
        <v>UP</v>
      </c>
      <c r="U70" t="str">
        <f t="shared" si="29"/>
        <v>UP</v>
      </c>
      <c r="V70">
        <v>804.77589533440198</v>
      </c>
      <c r="W70">
        <v>804.99458449783094</v>
      </c>
      <c r="X70">
        <f t="shared" si="30"/>
        <v>-0.21868916342896227</v>
      </c>
      <c r="Y70">
        <v>-5.8871706680728143E-2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814.8</v>
      </c>
      <c r="D71">
        <v>814.8</v>
      </c>
      <c r="E71">
        <v>796.3</v>
      </c>
      <c r="F71">
        <v>812</v>
      </c>
      <c r="G71">
        <f>_xll.TA_TYPPRICE(D71,E71,F71)</f>
        <v>807.69999999999993</v>
      </c>
      <c r="H71">
        <v>807.25014031822229</v>
      </c>
      <c r="I71" t="str">
        <f t="shared" si="20"/>
        <v>UP</v>
      </c>
      <c r="J71">
        <v>810.31022779684781</v>
      </c>
      <c r="K71">
        <v>795.90193813347969</v>
      </c>
      <c r="L71" t="str">
        <f t="shared" si="21"/>
        <v>UP</v>
      </c>
      <c r="M71" t="str">
        <f t="shared" si="22"/>
        <v>UP</v>
      </c>
      <c r="N71">
        <v>62.632380389079465</v>
      </c>
      <c r="O71" t="str">
        <f t="shared" si="23"/>
        <v>UP</v>
      </c>
      <c r="P71" t="str">
        <f t="shared" si="24"/>
        <v>UP</v>
      </c>
      <c r="Q71">
        <f t="shared" si="25"/>
        <v>15.700000000000045</v>
      </c>
      <c r="R71">
        <f t="shared" si="26"/>
        <v>18.5</v>
      </c>
      <c r="S71">
        <f t="shared" si="27"/>
        <v>0.84864864864865108</v>
      </c>
      <c r="T71" t="str">
        <f t="shared" si="28"/>
        <v>UP</v>
      </c>
      <c r="U71" t="str">
        <f t="shared" si="29"/>
        <v>UP</v>
      </c>
      <c r="V71">
        <v>805.88729605218634</v>
      </c>
      <c r="W71">
        <v>805.51350416465823</v>
      </c>
      <c r="X71">
        <f t="shared" si="30"/>
        <v>0.37379188752811388</v>
      </c>
      <c r="Y71">
        <v>2.766101216104027E-2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808</v>
      </c>
      <c r="D72">
        <v>808</v>
      </c>
      <c r="E72">
        <v>790</v>
      </c>
      <c r="F72">
        <v>795</v>
      </c>
      <c r="G72">
        <f>_xll.TA_TYPPRICE(D72,E72,F72)</f>
        <v>797.66666666666663</v>
      </c>
      <c r="H72">
        <v>802.4584034924444</v>
      </c>
      <c r="I72" t="str">
        <f t="shared" si="20"/>
        <v>DOWN</v>
      </c>
      <c r="J72">
        <v>809.79684384199277</v>
      </c>
      <c r="K72">
        <v>794.59039632603981</v>
      </c>
      <c r="L72" t="str">
        <f t="shared" si="21"/>
        <v>No Confirmation</v>
      </c>
      <c r="M72" t="str">
        <f t="shared" si="22"/>
        <v>No Trend</v>
      </c>
      <c r="N72">
        <v>36.181266753121982</v>
      </c>
      <c r="O72" t="str">
        <f t="shared" si="23"/>
        <v>DOWN</v>
      </c>
      <c r="P72" t="str">
        <f t="shared" si="24"/>
        <v>No Trend + Momentum</v>
      </c>
      <c r="Q72">
        <f t="shared" si="25"/>
        <v>5</v>
      </c>
      <c r="R72">
        <f t="shared" si="26"/>
        <v>18</v>
      </c>
      <c r="S72">
        <f t="shared" si="27"/>
        <v>0.27777777777777779</v>
      </c>
      <c r="T72" t="str">
        <f t="shared" si="28"/>
        <v>No Indication</v>
      </c>
      <c r="U72" t="str">
        <f t="shared" si="29"/>
        <v>No T+M+I</v>
      </c>
      <c r="V72">
        <v>804.21232742877305</v>
      </c>
      <c r="W72">
        <v>804.73472607838721</v>
      </c>
      <c r="X72">
        <f t="shared" si="30"/>
        <v>-0.5223986496141606</v>
      </c>
      <c r="Y72">
        <v>-8.2350920193999894E-2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795</v>
      </c>
      <c r="D73">
        <v>802.45</v>
      </c>
      <c r="E73">
        <v>776</v>
      </c>
      <c r="F73">
        <v>796.15</v>
      </c>
      <c r="G73">
        <f>_xll.TA_TYPPRICE(D73,E73,F73)</f>
        <v>791.5333333333333</v>
      </c>
      <c r="H73">
        <v>796.99586841288885</v>
      </c>
      <c r="I73" t="str">
        <f t="shared" si="20"/>
        <v>DOWN</v>
      </c>
      <c r="J73">
        <v>808.16421187710546</v>
      </c>
      <c r="K73">
        <v>790.45919714247543</v>
      </c>
      <c r="L73" t="str">
        <f t="shared" si="21"/>
        <v>No Confirmation</v>
      </c>
      <c r="M73" t="str">
        <f t="shared" si="22"/>
        <v>No Trend</v>
      </c>
      <c r="N73">
        <v>38.381726855644516</v>
      </c>
      <c r="O73" t="str">
        <f t="shared" si="23"/>
        <v>DOWN</v>
      </c>
      <c r="P73" t="str">
        <f t="shared" si="24"/>
        <v>No Trend + Momentum</v>
      </c>
      <c r="Q73">
        <f t="shared" si="25"/>
        <v>20.149999999999977</v>
      </c>
      <c r="R73">
        <f t="shared" si="26"/>
        <v>26.450000000000045</v>
      </c>
      <c r="S73">
        <f t="shared" si="27"/>
        <v>0.76181474480151012</v>
      </c>
      <c r="T73" t="str">
        <f t="shared" si="28"/>
        <v>No Indication</v>
      </c>
      <c r="U73" t="str">
        <f t="shared" si="29"/>
        <v>No T+M+I</v>
      </c>
      <c r="V73">
        <v>802.97196936280795</v>
      </c>
      <c r="W73">
        <v>804.09882044295114</v>
      </c>
      <c r="X73">
        <f t="shared" si="30"/>
        <v>-1.126851080143183</v>
      </c>
      <c r="Y73">
        <v>-0.29125095218383656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784</v>
      </c>
      <c r="D74">
        <v>793</v>
      </c>
      <c r="E74">
        <v>775.3</v>
      </c>
      <c r="F74">
        <v>790</v>
      </c>
      <c r="G74">
        <f>_xll.TA_TYPPRICE(D74,E74,F74)</f>
        <v>786.1</v>
      </c>
      <c r="H74">
        <v>791.54793420644444</v>
      </c>
      <c r="I74" t="str">
        <f t="shared" si="20"/>
        <v>DOWN</v>
      </c>
      <c r="J74">
        <v>804.79438701552647</v>
      </c>
      <c r="K74">
        <v>787.09048666636977</v>
      </c>
      <c r="L74" t="str">
        <f t="shared" si="21"/>
        <v>No Confirmation</v>
      </c>
      <c r="M74" t="str">
        <f t="shared" si="22"/>
        <v>No Trend</v>
      </c>
      <c r="N74">
        <v>31.192222817090702</v>
      </c>
      <c r="O74" t="str">
        <f t="shared" si="23"/>
        <v>DOWN</v>
      </c>
      <c r="P74" t="str">
        <f t="shared" si="24"/>
        <v>No Trend + Momentum</v>
      </c>
      <c r="Q74">
        <f t="shared" si="25"/>
        <v>14.700000000000045</v>
      </c>
      <c r="R74">
        <f t="shared" si="26"/>
        <v>17.700000000000045</v>
      </c>
      <c r="S74">
        <f t="shared" si="27"/>
        <v>0.83050847457627164</v>
      </c>
      <c r="T74" t="str">
        <f t="shared" si="28"/>
        <v>UP</v>
      </c>
      <c r="U74" t="str">
        <f t="shared" si="29"/>
        <v>No T+M+I</v>
      </c>
      <c r="V74">
        <v>800.97628176852982</v>
      </c>
      <c r="W74">
        <v>803.05446337310286</v>
      </c>
      <c r="X74">
        <f t="shared" si="30"/>
        <v>-2.0781816045730466</v>
      </c>
      <c r="Y74">
        <v>-0.64863708266167863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797</v>
      </c>
      <c r="D75">
        <v>820</v>
      </c>
      <c r="E75">
        <v>791</v>
      </c>
      <c r="F75">
        <v>813.3</v>
      </c>
      <c r="G75">
        <f>_xll.TA_TYPPRICE(D75,E75,F75)</f>
        <v>808.1</v>
      </c>
      <c r="H75">
        <v>799.82396710322223</v>
      </c>
      <c r="I75" t="str">
        <f t="shared" si="20"/>
        <v>UP</v>
      </c>
      <c r="J75">
        <v>808.17341212318729</v>
      </c>
      <c r="K75">
        <v>787.95926740717653</v>
      </c>
      <c r="L75" t="str">
        <f t="shared" si="21"/>
        <v>UP</v>
      </c>
      <c r="M75" t="str">
        <f t="shared" si="22"/>
        <v>UP</v>
      </c>
      <c r="N75">
        <v>63.537531761783804</v>
      </c>
      <c r="O75" t="str">
        <f t="shared" si="23"/>
        <v>UP</v>
      </c>
      <c r="P75" t="str">
        <f t="shared" si="24"/>
        <v>UP</v>
      </c>
      <c r="Q75">
        <f t="shared" si="25"/>
        <v>22.299999999999955</v>
      </c>
      <c r="R75">
        <f t="shared" si="26"/>
        <v>29</v>
      </c>
      <c r="S75">
        <f t="shared" si="27"/>
        <v>0.76896551724137774</v>
      </c>
      <c r="T75" t="str">
        <f t="shared" si="28"/>
        <v>No Indication</v>
      </c>
      <c r="U75" t="str">
        <f t="shared" si="29"/>
        <v>No T+M+I</v>
      </c>
      <c r="V75">
        <v>802.87223841952527</v>
      </c>
      <c r="W75">
        <v>803.81339201213223</v>
      </c>
      <c r="X75">
        <f t="shared" si="30"/>
        <v>-0.94115359260695186</v>
      </c>
      <c r="Y75">
        <v>-0.70714038465073326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815</v>
      </c>
      <c r="D76">
        <v>824</v>
      </c>
      <c r="E76">
        <v>808.9</v>
      </c>
      <c r="F76">
        <v>819</v>
      </c>
      <c r="G76">
        <f>_xll.TA_TYPPRICE(D76,E76,F76)</f>
        <v>817.30000000000007</v>
      </c>
      <c r="H76">
        <v>808.56198355161109</v>
      </c>
      <c r="I76" t="str">
        <f t="shared" si="20"/>
        <v>UP</v>
      </c>
      <c r="J76">
        <v>811.69043165136793</v>
      </c>
      <c r="K76">
        <v>792.61276353891503</v>
      </c>
      <c r="L76" t="str">
        <f t="shared" si="21"/>
        <v>UP</v>
      </c>
      <c r="M76" t="str">
        <f t="shared" si="22"/>
        <v>UP</v>
      </c>
      <c r="N76">
        <v>68.120199017159209</v>
      </c>
      <c r="O76" t="str">
        <f t="shared" si="23"/>
        <v>UP</v>
      </c>
      <c r="P76" t="str">
        <f t="shared" si="24"/>
        <v>UP</v>
      </c>
      <c r="Q76">
        <f t="shared" si="25"/>
        <v>10.100000000000023</v>
      </c>
      <c r="R76">
        <f t="shared" si="26"/>
        <v>15.100000000000023</v>
      </c>
      <c r="S76">
        <f t="shared" si="27"/>
        <v>0.66887417218543099</v>
      </c>
      <c r="T76" t="str">
        <f t="shared" si="28"/>
        <v>No Indication</v>
      </c>
      <c r="U76" t="str">
        <f t="shared" si="29"/>
        <v>No T+M+I</v>
      </c>
      <c r="V76">
        <v>805.35343250882909</v>
      </c>
      <c r="W76">
        <v>804.93832593715945</v>
      </c>
      <c r="X76">
        <f t="shared" si="30"/>
        <v>0.41510657166963938</v>
      </c>
      <c r="Y76">
        <v>-0.48269099338665866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819.8</v>
      </c>
      <c r="D77">
        <v>825.9</v>
      </c>
      <c r="E77">
        <v>813.05</v>
      </c>
      <c r="F77">
        <v>815</v>
      </c>
      <c r="G77">
        <f>_xll.TA_TYPPRICE(D77,E77,F77)</f>
        <v>817.98333333333323</v>
      </c>
      <c r="H77">
        <v>813.27265844247222</v>
      </c>
      <c r="I77" t="str">
        <f t="shared" si="20"/>
        <v>UP</v>
      </c>
      <c r="J77">
        <v>814.84811350661948</v>
      </c>
      <c r="K77">
        <v>797.15437164137836</v>
      </c>
      <c r="L77" t="str">
        <f t="shared" si="21"/>
        <v>UP</v>
      </c>
      <c r="M77" t="str">
        <f t="shared" si="22"/>
        <v>UP</v>
      </c>
      <c r="N77">
        <v>61.355886772279113</v>
      </c>
      <c r="O77" t="str">
        <f t="shared" si="23"/>
        <v>UP</v>
      </c>
      <c r="P77" t="str">
        <f t="shared" si="24"/>
        <v>UP</v>
      </c>
      <c r="Q77">
        <f t="shared" si="25"/>
        <v>1.9500000000000455</v>
      </c>
      <c r="R77">
        <f t="shared" si="26"/>
        <v>12.850000000000023</v>
      </c>
      <c r="S77">
        <f t="shared" si="27"/>
        <v>0.15175097276264918</v>
      </c>
      <c r="T77" t="str">
        <f t="shared" si="28"/>
        <v>DOWN</v>
      </c>
      <c r="U77" t="str">
        <f t="shared" si="29"/>
        <v>No T+M+I</v>
      </c>
      <c r="V77">
        <v>806.83751981516309</v>
      </c>
      <c r="W77">
        <v>805.68363512699943</v>
      </c>
      <c r="X77">
        <f t="shared" si="30"/>
        <v>1.1538846881636573</v>
      </c>
      <c r="Y77">
        <v>-0.15537585707659546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816</v>
      </c>
      <c r="D78">
        <v>824</v>
      </c>
      <c r="E78">
        <v>810</v>
      </c>
      <c r="F78">
        <v>820.5</v>
      </c>
      <c r="G78">
        <f>_xll.TA_TYPPRICE(D78,E78,F78)</f>
        <v>818.16666666666663</v>
      </c>
      <c r="H78">
        <v>815.71966255456937</v>
      </c>
      <c r="I78" t="str">
        <f t="shared" si="20"/>
        <v>UP</v>
      </c>
      <c r="J78">
        <v>816.88186606070406</v>
      </c>
      <c r="K78">
        <v>800.00895572107208</v>
      </c>
      <c r="L78" t="str">
        <f t="shared" si="21"/>
        <v>UP</v>
      </c>
      <c r="M78" t="str">
        <f t="shared" si="22"/>
        <v>UP</v>
      </c>
      <c r="N78">
        <v>66.989782841481357</v>
      </c>
      <c r="O78" t="str">
        <f t="shared" si="23"/>
        <v>UP</v>
      </c>
      <c r="P78" t="str">
        <f t="shared" si="24"/>
        <v>UP</v>
      </c>
      <c r="Q78">
        <f t="shared" si="25"/>
        <v>10.5</v>
      </c>
      <c r="R78">
        <f t="shared" si="26"/>
        <v>14</v>
      </c>
      <c r="S78">
        <f t="shared" si="27"/>
        <v>0.75</v>
      </c>
      <c r="T78" t="str">
        <f t="shared" si="28"/>
        <v>No Indication</v>
      </c>
      <c r="U78" t="str">
        <f t="shared" si="29"/>
        <v>No T+M+I</v>
      </c>
      <c r="V78">
        <v>808.93943984359953</v>
      </c>
      <c r="W78">
        <v>806.78114363611064</v>
      </c>
      <c r="X78">
        <f t="shared" si="30"/>
        <v>2.1582962074888883</v>
      </c>
      <c r="Y78">
        <v>0.30735855583650129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821.5</v>
      </c>
      <c r="D79">
        <v>827.95</v>
      </c>
      <c r="E79">
        <v>803.9</v>
      </c>
      <c r="F79">
        <v>816</v>
      </c>
      <c r="G79">
        <f>_xll.TA_TYPPRICE(D79,E79,F79)</f>
        <v>815.94999999999993</v>
      </c>
      <c r="H79">
        <v>815.83483127728459</v>
      </c>
      <c r="I79" t="str">
        <f t="shared" si="20"/>
        <v>UP</v>
      </c>
      <c r="J79">
        <v>819.3414513805476</v>
      </c>
      <c r="K79">
        <v>800.87363222750048</v>
      </c>
      <c r="L79" t="str">
        <f t="shared" si="21"/>
        <v>No Confirmation</v>
      </c>
      <c r="M79" t="str">
        <f t="shared" si="22"/>
        <v>No Trend</v>
      </c>
      <c r="N79">
        <v>58.297475545119624</v>
      </c>
      <c r="O79" t="str">
        <f t="shared" si="23"/>
        <v>No Momentum</v>
      </c>
      <c r="P79" t="str">
        <f t="shared" si="24"/>
        <v>No Trend + Momentum</v>
      </c>
      <c r="Q79">
        <f t="shared" si="25"/>
        <v>12.100000000000023</v>
      </c>
      <c r="R79">
        <f t="shared" si="26"/>
        <v>24.050000000000068</v>
      </c>
      <c r="S79">
        <f t="shared" si="27"/>
        <v>0.50311850311850259</v>
      </c>
      <c r="T79" t="str">
        <f t="shared" si="28"/>
        <v>No Indication</v>
      </c>
      <c r="U79" t="str">
        <f t="shared" si="29"/>
        <v>No T+M+I</v>
      </c>
      <c r="V79">
        <v>810.0256798676611</v>
      </c>
      <c r="W79">
        <v>807.46402188528759</v>
      </c>
      <c r="X79">
        <f t="shared" si="30"/>
        <v>2.5616579823735037</v>
      </c>
      <c r="Y79">
        <v>0.75821844114390191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816.3</v>
      </c>
      <c r="D80">
        <v>825</v>
      </c>
      <c r="E80">
        <v>808.1</v>
      </c>
      <c r="F80">
        <v>817</v>
      </c>
      <c r="G80">
        <f>_xll.TA_TYPPRICE(D80,E80,F80)</f>
        <v>816.69999999999993</v>
      </c>
      <c r="H80">
        <v>816.26741563864221</v>
      </c>
      <c r="I80" t="str">
        <f t="shared" si="20"/>
        <v>UP</v>
      </c>
      <c r="J80">
        <v>820.5989066293148</v>
      </c>
      <c r="K80">
        <v>802.47949173250038</v>
      </c>
      <c r="L80" t="str">
        <f t="shared" si="21"/>
        <v>No Confirmation</v>
      </c>
      <c r="M80" t="str">
        <f t="shared" si="22"/>
        <v>No Trend</v>
      </c>
      <c r="N80">
        <v>59.748278591532866</v>
      </c>
      <c r="O80" t="str">
        <f t="shared" si="23"/>
        <v>No Momentum</v>
      </c>
      <c r="P80" t="str">
        <f t="shared" si="24"/>
        <v>No Trend + Momentum</v>
      </c>
      <c r="Q80">
        <f t="shared" si="25"/>
        <v>8.8999999999999773</v>
      </c>
      <c r="R80">
        <f t="shared" si="26"/>
        <v>16.899999999999977</v>
      </c>
      <c r="S80">
        <f t="shared" si="27"/>
        <v>0.5266272189349106</v>
      </c>
      <c r="T80" t="str">
        <f t="shared" si="28"/>
        <v>No Indication</v>
      </c>
      <c r="U80" t="str">
        <f t="shared" si="29"/>
        <v>No T+M+I</v>
      </c>
      <c r="V80">
        <v>811.09865219571327</v>
      </c>
      <c r="W80">
        <v>808.17039063452557</v>
      </c>
      <c r="X80">
        <f t="shared" si="30"/>
        <v>2.9282615611876963</v>
      </c>
      <c r="Y80">
        <v>1.1922270651526607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815.25</v>
      </c>
      <c r="D81">
        <v>824</v>
      </c>
      <c r="E81">
        <v>806</v>
      </c>
      <c r="F81">
        <v>815</v>
      </c>
      <c r="G81">
        <f>_xll.TA_TYPPRICE(D81,E81,F81)</f>
        <v>815</v>
      </c>
      <c r="H81">
        <v>815.6337078193211</v>
      </c>
      <c r="I81" t="str">
        <f t="shared" si="20"/>
        <v>DOWN</v>
      </c>
      <c r="J81">
        <v>821.35470515613372</v>
      </c>
      <c r="K81">
        <v>803.26182690305586</v>
      </c>
      <c r="L81" t="str">
        <f t="shared" si="21"/>
        <v>No Confirmation</v>
      </c>
      <c r="M81" t="str">
        <f t="shared" si="22"/>
        <v>No Trend</v>
      </c>
      <c r="N81">
        <v>54.967566071550507</v>
      </c>
      <c r="O81" t="str">
        <f t="shared" si="23"/>
        <v>No Momentum</v>
      </c>
      <c r="P81" t="str">
        <f t="shared" si="24"/>
        <v>No Trend + Momentum</v>
      </c>
      <c r="Q81">
        <f t="shared" si="25"/>
        <v>9</v>
      </c>
      <c r="R81">
        <f t="shared" si="26"/>
        <v>18</v>
      </c>
      <c r="S81">
        <f t="shared" si="27"/>
        <v>0.5</v>
      </c>
      <c r="T81" t="str">
        <f t="shared" si="28"/>
        <v>No Indication</v>
      </c>
      <c r="U81" t="str">
        <f t="shared" si="29"/>
        <v>No T+M+I</v>
      </c>
      <c r="V81">
        <v>811.69885955021891</v>
      </c>
      <c r="W81">
        <v>808.6762876245607</v>
      </c>
      <c r="X81">
        <f t="shared" si="30"/>
        <v>3.0225719256582124</v>
      </c>
      <c r="Y81">
        <v>1.5582960372537711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819.3</v>
      </c>
      <c r="D82">
        <v>832.5</v>
      </c>
      <c r="E82">
        <v>812.05</v>
      </c>
      <c r="F82">
        <v>828.9</v>
      </c>
      <c r="G82">
        <f>_xll.TA_TYPPRICE(D82,E82,F82)</f>
        <v>824.48333333333323</v>
      </c>
      <c r="H82">
        <v>820.05852057632717</v>
      </c>
      <c r="I82" t="str">
        <f t="shared" si="20"/>
        <v>UP</v>
      </c>
      <c r="J82">
        <v>823.83143734365956</v>
      </c>
      <c r="K82">
        <v>805.21475425793233</v>
      </c>
      <c r="L82" t="str">
        <f t="shared" si="21"/>
        <v>UP</v>
      </c>
      <c r="M82" t="str">
        <f t="shared" si="22"/>
        <v>UP</v>
      </c>
      <c r="N82">
        <v>73.434129961081211</v>
      </c>
      <c r="O82" t="str">
        <f t="shared" si="23"/>
        <v>UP</v>
      </c>
      <c r="P82" t="str">
        <f t="shared" si="24"/>
        <v>UP</v>
      </c>
      <c r="Q82">
        <f t="shared" si="25"/>
        <v>16.850000000000023</v>
      </c>
      <c r="R82">
        <f t="shared" si="26"/>
        <v>20.450000000000045</v>
      </c>
      <c r="S82">
        <f t="shared" si="27"/>
        <v>0.82396088019559832</v>
      </c>
      <c r="T82" t="str">
        <f t="shared" si="28"/>
        <v>UP</v>
      </c>
      <c r="U82" t="str">
        <f t="shared" si="29"/>
        <v>UP</v>
      </c>
      <c r="V82">
        <v>814.3451888501852</v>
      </c>
      <c r="W82">
        <v>810.17434039311172</v>
      </c>
      <c r="X82">
        <f t="shared" si="30"/>
        <v>4.1708484570734754</v>
      </c>
      <c r="Y82">
        <v>2.080806521217712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2017-07-05T06:18:57Z</dcterms:created>
  <dcterms:modified xsi:type="dcterms:W3CDTF">2017-08-26T06:08:15Z</dcterms:modified>
</cp:coreProperties>
</file>