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3" i="1"/>
  <c r="Y39" i="1"/>
  <c r="Y47" i="1"/>
  <c r="Y55" i="1"/>
  <c r="Y61" i="1"/>
  <c r="Y69" i="1"/>
  <c r="Y7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1" i="1"/>
  <c r="Y35" i="1"/>
  <c r="Y37" i="1"/>
  <c r="Y41" i="1"/>
  <c r="Y43" i="1"/>
  <c r="Y45" i="1"/>
  <c r="Y49" i="1"/>
  <c r="Y51" i="1"/>
  <c r="Y53" i="1"/>
  <c r="Y57" i="1"/>
  <c r="Y59" i="1"/>
  <c r="Y63" i="1"/>
  <c r="Y65" i="1"/>
  <c r="Y67" i="1"/>
  <c r="Y71" i="1"/>
  <c r="Y73" i="1"/>
  <c r="Y75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62" i="1"/>
  <c r="G66" i="1"/>
  <c r="G68" i="1"/>
  <c r="G72" i="1"/>
  <c r="G74" i="1"/>
  <c r="G78" i="1"/>
  <c r="G80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4" i="1"/>
  <c r="G70" i="1"/>
  <c r="G76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4" i="1" l="1"/>
  <c r="AH56" i="1"/>
  <c r="AH18" i="1"/>
  <c r="AH30" i="1"/>
  <c r="AH34" i="1"/>
  <c r="AH50" i="1"/>
  <c r="AH9" i="1"/>
  <c r="AH41" i="1"/>
  <c r="AH8" i="1"/>
  <c r="AH25" i="1"/>
  <c r="AH29" i="1"/>
  <c r="AH12" i="1"/>
  <c r="AH20" i="1"/>
  <c r="AH28" i="1"/>
  <c r="AH32" i="1"/>
  <c r="AH36" i="1"/>
  <c r="AH44" i="1"/>
  <c r="AH52" i="1"/>
  <c r="AH15" i="1"/>
  <c r="AH19" i="1"/>
  <c r="AH31" i="1"/>
  <c r="AH51" i="1"/>
  <c r="AH2" i="1"/>
  <c r="AH46" i="1" l="1"/>
  <c r="AH21" i="1"/>
  <c r="AH10" i="1"/>
  <c r="AH42" i="1"/>
  <c r="AH26" i="1"/>
  <c r="AH22" i="1"/>
  <c r="AH54" i="1"/>
  <c r="AH5" i="1"/>
  <c r="AH37" i="1"/>
  <c r="AH38" i="1"/>
  <c r="AH6" i="1"/>
  <c r="AH53" i="1"/>
  <c r="AH14" i="1"/>
  <c r="AH43" i="1"/>
  <c r="AH27" i="1"/>
  <c r="AH3" i="1"/>
  <c r="AH40" i="1"/>
  <c r="AH35" i="1"/>
  <c r="AH11" i="1"/>
  <c r="AH45" i="1"/>
  <c r="AH24" i="1"/>
  <c r="AH55" i="1"/>
  <c r="AH47" i="1"/>
  <c r="AH39" i="1"/>
  <c r="AH23" i="1"/>
  <c r="AH7" i="1"/>
  <c r="AH16" i="1"/>
  <c r="AH49" i="1"/>
  <c r="AH33" i="1"/>
  <c r="AH17" i="1"/>
  <c r="AH48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<sst xmlns="http://schemas.openxmlformats.org/spreadsheetml/2006/main" count="115" uniqueCount="35">
  <si>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</si>
  <si>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</si>
  <si>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</si>
  <si>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</si>
  <si>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</si>
  <si>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PIIND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</si>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</sst>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870.1</v>
      </c>
      <c r="D2">
        <v>881.5</v>
      </c>
      <c r="E2">
        <v>862.65</v>
      </c>
      <c r="F2">
        <v>865</v>
      </c>
      <c r="G2">
        <f>_xll.TA_TYPPRICE(D2,E2,F2)</f>
        <v>869.7166666666667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2.3500000000000227</v>
      </c>
      <c r="R2">
        <f>D2-E2</f>
        <v>18.850000000000023</v>
      </c>
      <c r="S2">
        <f>Q2/R2</f>
        <v>0.12466843501326366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875.85</v>
      </c>
      <c r="D3">
        <v>877</v>
      </c>
      <c r="E3">
        <v>858</v>
      </c>
      <c r="F3">
        <v>861</v>
      </c>
      <c r="G3">
        <f>_xll.TA_TYPPRICE(D3,E3,F3)</f>
        <v>865.33333333333337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</v>
      </c>
      <c r="R3">
        <f t="shared" ref="R3:R66" si="6">D3-E3</f>
        <v>19</v>
      </c>
      <c r="S3">
        <f t="shared" ref="S3:S66" si="7">Q3/R3</f>
        <v>0.15789473684210525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860.25</v>
      </c>
      <c r="D4">
        <v>874</v>
      </c>
      <c r="E4">
        <v>857</v>
      </c>
      <c r="F4">
        <v>860</v>
      </c>
      <c r="G4">
        <f>_xll.TA_TYPPRICE(D4,E4,F4)</f>
        <v>863.66666666666663</v>
      </c>
      <c r="H4">
        <v>866.23888888888894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17</v>
      </c>
      <c r="S4">
        <f t="shared" si="7"/>
        <v>0.17647058823529413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864.95</v>
      </c>
      <c r="D5">
        <v>866.95</v>
      </c>
      <c r="E5">
        <v>842.95</v>
      </c>
      <c r="F5">
        <v>843</v>
      </c>
      <c r="G5">
        <f>_xll.TA_TYPPRICE(D5,E5,F5)</f>
        <v>850.9666666666667</v>
      </c>
      <c r="H5">
        <v>858.60277777777787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4.9999999999954525E-2</v>
      </c>
      <c r="R5">
        <f t="shared" si="6"/>
        <v>24</v>
      </c>
      <c r="S5">
        <f t="shared" si="7"/>
        <v>2.0833333333314386E-3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848</v>
      </c>
      <c r="D6">
        <v>850</v>
      </c>
      <c r="E6">
        <v>832.25</v>
      </c>
      <c r="F6">
        <v>847</v>
      </c>
      <c r="G6">
        <f>_xll.TA_TYPPRICE(D6,E6,F6)</f>
        <v>843.08333333333337</v>
      </c>
      <c r="H6">
        <v>850.84305555555557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14.75</v>
      </c>
      <c r="R6">
        <f t="shared" si="6"/>
        <v>17.75</v>
      </c>
      <c r="S6">
        <f t="shared" si="7"/>
        <v>0.83098591549295775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848</v>
      </c>
      <c r="D7">
        <v>868.85</v>
      </c>
      <c r="E7">
        <v>829.35</v>
      </c>
      <c r="F7">
        <v>839</v>
      </c>
      <c r="G7">
        <f>_xll.TA_TYPPRICE(D7,E7,F7)</f>
        <v>845.73333333333323</v>
      </c>
      <c r="H7">
        <v>848.28819444444434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11.764705882352942</v>
      </c>
      <c r="O7" t="str">
        <f t="shared" si="3"/>
        <v>DOWN</v>
      </c>
      <c r="P7" t="e">
        <f t="shared" si="4"/>
        <v>#N/A</v>
      </c>
      <c r="Q7">
        <f t="shared" si="5"/>
        <v>9.6499999999999773</v>
      </c>
      <c r="R7">
        <f t="shared" si="6"/>
        <v>39.5</v>
      </c>
      <c r="S7">
        <f t="shared" si="7"/>
        <v>0.24430379746835384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854</v>
      </c>
      <c r="D8">
        <v>858.95</v>
      </c>
      <c r="E8">
        <v>836.05</v>
      </c>
      <c r="F8">
        <v>851</v>
      </c>
      <c r="G8">
        <f>_xll.TA_TYPPRICE(D8,E8,F8)</f>
        <v>848.66666666666663</v>
      </c>
      <c r="H8">
        <v>848.47743055555543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38.775510204081634</v>
      </c>
      <c r="O8" t="str">
        <f t="shared" si="3"/>
        <v>DOWN</v>
      </c>
      <c r="P8" t="e">
        <f t="shared" si="4"/>
        <v>#N/A</v>
      </c>
      <c r="Q8">
        <f t="shared" si="5"/>
        <v>14.950000000000045</v>
      </c>
      <c r="R8">
        <f t="shared" si="6"/>
        <v>22.900000000000091</v>
      </c>
      <c r="S8">
        <f t="shared" si="7"/>
        <v>0.65283842794759761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845</v>
      </c>
      <c r="D9">
        <v>872</v>
      </c>
      <c r="E9">
        <v>845</v>
      </c>
      <c r="F9">
        <v>859</v>
      </c>
      <c r="G9">
        <f>_xll.TA_TYPPRICE(D9,E9,F9)</f>
        <v>858.66666666666663</v>
      </c>
      <c r="H9">
        <v>853.57204861111109</v>
      </c>
      <c r="I9" t="str">
        <f t="shared" si="0"/>
        <v>UP</v>
      </c>
      <c r="J9">
        <v>868.65625</v>
      </c>
      <c r="K9">
        <v>845.40625000000011</v>
      </c>
      <c r="L9" t="str">
        <f t="shared" si="1"/>
        <v>No Confirmation</v>
      </c>
      <c r="M9" t="str">
        <f t="shared" si="2"/>
        <v>No Trend</v>
      </c>
      <c r="N9">
        <v>51.219512195121951</v>
      </c>
      <c r="O9" t="str">
        <f t="shared" si="3"/>
        <v>No Momentum</v>
      </c>
      <c r="P9" t="str">
        <f t="shared" si="4"/>
        <v>No Trend + Momentum</v>
      </c>
      <c r="Q9">
        <f t="shared" si="5"/>
        <v>14</v>
      </c>
      <c r="R9">
        <f t="shared" si="6"/>
        <v>27</v>
      </c>
      <c r="S9">
        <f t="shared" si="7"/>
        <v>0.51851851851851849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858.9</v>
      </c>
      <c r="D10">
        <v>867.7</v>
      </c>
      <c r="E10">
        <v>833.75</v>
      </c>
      <c r="F10">
        <v>836</v>
      </c>
      <c r="G10">
        <f>_xll.TA_TYPPRICE(D10,E10,F10)</f>
        <v>845.81666666666661</v>
      </c>
      <c r="H10">
        <v>849.69435763888885</v>
      </c>
      <c r="I10" t="str">
        <f t="shared" si="0"/>
        <v>DOWN</v>
      </c>
      <c r="J10">
        <v>868.44375000000002</v>
      </c>
      <c r="K10">
        <v>842.81597222222229</v>
      </c>
      <c r="L10" t="str">
        <f t="shared" si="1"/>
        <v>DOWN</v>
      </c>
      <c r="M10" t="str">
        <f t="shared" si="2"/>
        <v>DOWN</v>
      </c>
      <c r="N10">
        <v>29.599177800616651</v>
      </c>
      <c r="O10" t="str">
        <f t="shared" si="3"/>
        <v>DOWN</v>
      </c>
      <c r="P10" t="str">
        <f t="shared" si="4"/>
        <v>DOWN</v>
      </c>
      <c r="Q10">
        <f t="shared" si="5"/>
        <v>2.25</v>
      </c>
      <c r="R10">
        <f t="shared" si="6"/>
        <v>33.950000000000045</v>
      </c>
      <c r="S10">
        <f t="shared" si="7"/>
        <v>6.6273932253313614E-2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842.85</v>
      </c>
      <c r="D11">
        <v>842.85</v>
      </c>
      <c r="E11">
        <v>826.15</v>
      </c>
      <c r="F11">
        <v>828</v>
      </c>
      <c r="G11">
        <f>_xll.TA_TYPPRICE(D11,E11,F11)</f>
        <v>832.33333333333337</v>
      </c>
      <c r="H11">
        <v>841.01384548611111</v>
      </c>
      <c r="I11" t="str">
        <f t="shared" si="0"/>
        <v>DOWN</v>
      </c>
      <c r="J11">
        <v>862.75625000000002</v>
      </c>
      <c r="K11">
        <v>839.11242283950617</v>
      </c>
      <c r="L11" t="str">
        <f t="shared" si="1"/>
        <v>DOWN</v>
      </c>
      <c r="M11" t="str">
        <f t="shared" si="2"/>
        <v>DOWN</v>
      </c>
      <c r="N11">
        <v>25.009304056568666</v>
      </c>
      <c r="O11" t="str">
        <f t="shared" si="3"/>
        <v>DOWN</v>
      </c>
      <c r="P11" t="str">
        <f t="shared" si="4"/>
        <v>DOWN</v>
      </c>
      <c r="Q11">
        <f t="shared" si="5"/>
        <v>1.8500000000000227</v>
      </c>
      <c r="R11">
        <f t="shared" si="6"/>
        <v>16.700000000000045</v>
      </c>
      <c r="S11">
        <f t="shared" si="7"/>
        <v>0.11077844311377351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836.7</v>
      </c>
      <c r="D12">
        <v>846</v>
      </c>
      <c r="E12">
        <v>821</v>
      </c>
      <c r="F12">
        <v>833</v>
      </c>
      <c r="G12">
        <f>_xll.TA_TYPPRICE(D12,E12,F12)</f>
        <v>833.33333333333337</v>
      </c>
      <c r="H12">
        <v>837.17358940972224</v>
      </c>
      <c r="I12" t="str">
        <f t="shared" si="0"/>
        <v>DOWN</v>
      </c>
      <c r="J12">
        <v>859.03263888888887</v>
      </c>
      <c r="K12">
        <v>835.08743998628256</v>
      </c>
      <c r="L12" t="str">
        <f t="shared" si="1"/>
        <v>DOWN</v>
      </c>
      <c r="M12" t="str">
        <f t="shared" si="2"/>
        <v>DOWN</v>
      </c>
      <c r="N12">
        <v>33.112495764206329</v>
      </c>
      <c r="O12" t="str">
        <f t="shared" si="3"/>
        <v>DOWN</v>
      </c>
      <c r="P12" t="str">
        <f t="shared" si="4"/>
        <v>DOWN</v>
      </c>
      <c r="Q12">
        <f t="shared" si="5"/>
        <v>12</v>
      </c>
      <c r="R12">
        <f t="shared" si="6"/>
        <v>25</v>
      </c>
      <c r="S12">
        <f t="shared" si="7"/>
        <v>0.48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872</v>
      </c>
      <c r="D13">
        <v>878.8</v>
      </c>
      <c r="E13">
        <v>836</v>
      </c>
      <c r="F13">
        <v>841</v>
      </c>
      <c r="G13">
        <f>_xll.TA_TYPPRICE(D13,E13,F13)</f>
        <v>851.93333333333339</v>
      </c>
      <c r="H13">
        <v>844.55346137152787</v>
      </c>
      <c r="I13" t="str">
        <f t="shared" si="0"/>
        <v>DOWN</v>
      </c>
      <c r="J13">
        <v>863.42538580246912</v>
      </c>
      <c r="K13">
        <v>835.29023110044204</v>
      </c>
      <c r="L13" t="str">
        <f t="shared" si="1"/>
        <v>No Confirmation</v>
      </c>
      <c r="M13" t="str">
        <f t="shared" si="2"/>
        <v>No Trend</v>
      </c>
      <c r="N13">
        <v>44.998891106675551</v>
      </c>
      <c r="O13" t="str">
        <f t="shared" si="3"/>
        <v>No Momentum</v>
      </c>
      <c r="P13" t="str">
        <f t="shared" si="4"/>
        <v>No Trend + Momentum</v>
      </c>
      <c r="Q13">
        <f t="shared" si="5"/>
        <v>5</v>
      </c>
      <c r="R13">
        <f t="shared" si="6"/>
        <v>42.799999999999955</v>
      </c>
      <c r="S13">
        <f t="shared" si="7"/>
        <v>0.11682242990654218</v>
      </c>
      <c r="T13" t="str">
        <f t="shared" si="8"/>
        <v>DOWN</v>
      </c>
      <c r="U13" t="str">
        <f t="shared" si="9"/>
        <v>No T+M+I</v>
      </c>
      <c r="V13">
        <v>846.91666666666663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839</v>
      </c>
      <c r="D14">
        <v>839.05</v>
      </c>
      <c r="E14">
        <v>806</v>
      </c>
      <c r="F14">
        <v>823</v>
      </c>
      <c r="G14">
        <f>_xll.TA_TYPPRICE(D14,E14,F14)</f>
        <v>822.68333333333339</v>
      </c>
      <c r="H14">
        <v>833.61839735243063</v>
      </c>
      <c r="I14" t="str">
        <f t="shared" si="0"/>
        <v>DOWN</v>
      </c>
      <c r="J14">
        <v>858.00863340192041</v>
      </c>
      <c r="K14">
        <v>828.78129085589933</v>
      </c>
      <c r="L14" t="str">
        <f t="shared" si="1"/>
        <v>DOWN</v>
      </c>
      <c r="M14" t="str">
        <f t="shared" si="2"/>
        <v>DOWN</v>
      </c>
      <c r="N14">
        <v>30.003227590639142</v>
      </c>
      <c r="O14" t="str">
        <f t="shared" si="3"/>
        <v>DOWN</v>
      </c>
      <c r="P14" t="str">
        <f t="shared" si="4"/>
        <v>DOWN</v>
      </c>
      <c r="Q14">
        <f t="shared" si="5"/>
        <v>17</v>
      </c>
      <c r="R14">
        <f t="shared" si="6"/>
        <v>33.049999999999955</v>
      </c>
      <c r="S14">
        <f t="shared" si="7"/>
        <v>0.51437216338880554</v>
      </c>
      <c r="T14" t="str">
        <f t="shared" si="8"/>
        <v>No Indication</v>
      </c>
      <c r="U14" t="str">
        <f t="shared" si="9"/>
        <v>No T+M+I</v>
      </c>
      <c r="V14">
        <v>843.23717948717945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829</v>
      </c>
      <c r="D15">
        <v>829.95</v>
      </c>
      <c r="E15">
        <v>803</v>
      </c>
      <c r="F15">
        <v>812</v>
      </c>
      <c r="G15">
        <f>_xll.TA_TYPPRICE(D15,E15,F15)</f>
        <v>814.98333333333323</v>
      </c>
      <c r="H15">
        <v>824.30086534288193</v>
      </c>
      <c r="I15" t="str">
        <f t="shared" si="0"/>
        <v>DOWN</v>
      </c>
      <c r="J15">
        <v>851.77338153482697</v>
      </c>
      <c r="K15">
        <v>823.05211511014397</v>
      </c>
      <c r="L15" t="str">
        <f t="shared" si="1"/>
        <v>DOWN</v>
      </c>
      <c r="M15" t="str">
        <f t="shared" si="2"/>
        <v>DOWN</v>
      </c>
      <c r="N15">
        <v>23.915295273654245</v>
      </c>
      <c r="O15" t="str">
        <f t="shared" si="3"/>
        <v>DOWN</v>
      </c>
      <c r="P15" t="str">
        <f t="shared" si="4"/>
        <v>DOWN</v>
      </c>
      <c r="Q15">
        <f t="shared" si="5"/>
        <v>9</v>
      </c>
      <c r="R15">
        <f t="shared" si="6"/>
        <v>26.950000000000045</v>
      </c>
      <c r="S15">
        <f t="shared" si="7"/>
        <v>0.33395176252319053</v>
      </c>
      <c r="T15" t="str">
        <f t="shared" si="8"/>
        <v>No Indication</v>
      </c>
      <c r="U15" t="str">
        <f t="shared" si="9"/>
        <v>No T+M+I</v>
      </c>
      <c r="V15">
        <v>838.43145956607486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819.4</v>
      </c>
      <c r="D16">
        <v>823.65</v>
      </c>
      <c r="E16">
        <v>809</v>
      </c>
      <c r="F16">
        <v>816</v>
      </c>
      <c r="G16">
        <f>_xll.TA_TYPPRICE(D16,E16,F16)</f>
        <v>816.2166666666667</v>
      </c>
      <c r="H16">
        <v>820.25876600477432</v>
      </c>
      <c r="I16" t="str">
        <f t="shared" si="0"/>
        <v>DOWN</v>
      </c>
      <c r="J16">
        <v>845.52374119375429</v>
      </c>
      <c r="K16">
        <v>819.92942286344532</v>
      </c>
      <c r="L16" t="str">
        <f t="shared" si="1"/>
        <v>DOWN</v>
      </c>
      <c r="M16" t="str">
        <f t="shared" si="2"/>
        <v>DOWN</v>
      </c>
      <c r="N16">
        <v>30.340128072142097</v>
      </c>
      <c r="O16" t="str">
        <f t="shared" si="3"/>
        <v>DOWN</v>
      </c>
      <c r="P16" t="str">
        <f t="shared" si="4"/>
        <v>DOWN</v>
      </c>
      <c r="Q16">
        <f t="shared" si="5"/>
        <v>7</v>
      </c>
      <c r="R16">
        <f t="shared" si="6"/>
        <v>14.649999999999977</v>
      </c>
      <c r="S16">
        <f t="shared" si="7"/>
        <v>0.4778156996587038</v>
      </c>
      <c r="T16" t="str">
        <f t="shared" si="8"/>
        <v>No Indication</v>
      </c>
      <c r="U16" t="str">
        <f t="shared" si="9"/>
        <v>No T+M+I</v>
      </c>
      <c r="V16">
        <v>834.98046578667868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813.35</v>
      </c>
      <c r="D17">
        <v>820.05</v>
      </c>
      <c r="E17">
        <v>801</v>
      </c>
      <c r="F17">
        <v>811</v>
      </c>
      <c r="G17">
        <f>_xll.TA_TYPPRICE(D17,E17,F17)</f>
        <v>810.68333333333339</v>
      </c>
      <c r="H17">
        <v>815.47104966905385</v>
      </c>
      <c r="I17" t="str">
        <f t="shared" si="0"/>
        <v>DOWN</v>
      </c>
      <c r="J17">
        <v>839.86290981736443</v>
      </c>
      <c r="K17">
        <v>815.72288444934634</v>
      </c>
      <c r="L17" t="str">
        <f t="shared" si="1"/>
        <v>DOWN</v>
      </c>
      <c r="M17" t="str">
        <f t="shared" si="2"/>
        <v>DOWN</v>
      </c>
      <c r="N17">
        <v>26.803596296065724</v>
      </c>
      <c r="O17" t="str">
        <f t="shared" si="3"/>
        <v>DOWN</v>
      </c>
      <c r="P17" t="str">
        <f t="shared" si="4"/>
        <v>DOWN</v>
      </c>
      <c r="Q17">
        <f t="shared" si="5"/>
        <v>10</v>
      </c>
      <c r="R17">
        <f t="shared" si="6"/>
        <v>19.049999999999955</v>
      </c>
      <c r="S17">
        <f t="shared" si="7"/>
        <v>0.52493438320210095</v>
      </c>
      <c r="T17" t="str">
        <f t="shared" si="8"/>
        <v>No Indication</v>
      </c>
      <c r="U17" t="str">
        <f t="shared" si="9"/>
        <v>No T+M+I</v>
      </c>
      <c r="V17">
        <v>831.29116335795891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817.9</v>
      </c>
      <c r="D18">
        <v>820.75</v>
      </c>
      <c r="E18">
        <v>804.1</v>
      </c>
      <c r="F18">
        <v>805</v>
      </c>
      <c r="G18">
        <f>_xll.TA_TYPPRICE(D18,E18,F18)</f>
        <v>809.94999999999993</v>
      </c>
      <c r="H18">
        <v>812.71052483452695</v>
      </c>
      <c r="I18" t="str">
        <f t="shared" si="0"/>
        <v>DOWN</v>
      </c>
      <c r="J18">
        <v>835.61559652461676</v>
      </c>
      <c r="K18">
        <v>813.14002123838054</v>
      </c>
      <c r="L18" t="str">
        <f t="shared" si="1"/>
        <v>DOWN</v>
      </c>
      <c r="M18" t="str">
        <f t="shared" si="2"/>
        <v>DOWN</v>
      </c>
      <c r="N18">
        <v>22.814594998284605</v>
      </c>
      <c r="O18" t="str">
        <f t="shared" si="3"/>
        <v>DOWN</v>
      </c>
      <c r="P18" t="str">
        <f t="shared" si="4"/>
        <v>DOWN</v>
      </c>
      <c r="Q18">
        <f t="shared" si="5"/>
        <v>0.89999999999997726</v>
      </c>
      <c r="R18">
        <f t="shared" si="6"/>
        <v>16.649999999999977</v>
      </c>
      <c r="S18">
        <f t="shared" si="7"/>
        <v>5.4054054054052759E-2</v>
      </c>
      <c r="T18" t="str">
        <f t="shared" si="8"/>
        <v>DOWN</v>
      </c>
      <c r="U18" t="str">
        <f t="shared" si="9"/>
        <v>DOWN</v>
      </c>
      <c r="V18">
        <v>827.24636899519601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813</v>
      </c>
      <c r="D19">
        <v>815</v>
      </c>
      <c r="E19">
        <v>806</v>
      </c>
      <c r="F19">
        <v>807</v>
      </c>
      <c r="G19">
        <f>_xll.TA_TYPPRICE(D19,E19,F19)</f>
        <v>809.33333333333337</v>
      </c>
      <c r="H19">
        <v>811.02192908393022</v>
      </c>
      <c r="I19" t="str">
        <f t="shared" si="0"/>
        <v>DOWN</v>
      </c>
      <c r="J19">
        <v>831.03435285247974</v>
      </c>
      <c r="K19">
        <v>811.55334985207378</v>
      </c>
      <c r="L19" t="str">
        <f t="shared" si="1"/>
        <v>DOWN</v>
      </c>
      <c r="M19" t="str">
        <f t="shared" si="2"/>
        <v>DOWN</v>
      </c>
      <c r="N19">
        <v>27.321377067096787</v>
      </c>
      <c r="O19" t="str">
        <f t="shared" si="3"/>
        <v>DOWN</v>
      </c>
      <c r="P19" t="str">
        <f t="shared" si="4"/>
        <v>DOWN</v>
      </c>
      <c r="Q19">
        <f t="shared" si="5"/>
        <v>1</v>
      </c>
      <c r="R19">
        <f t="shared" si="6"/>
        <v>9</v>
      </c>
      <c r="S19">
        <f t="shared" si="7"/>
        <v>0.1111111111111111</v>
      </c>
      <c r="T19" t="str">
        <f t="shared" si="8"/>
        <v>DOWN</v>
      </c>
      <c r="U19" t="str">
        <f t="shared" si="9"/>
        <v>DOWN</v>
      </c>
      <c r="V19">
        <v>824.13154299593509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813.7</v>
      </c>
      <c r="D20">
        <v>824.95</v>
      </c>
      <c r="E20">
        <v>809.1</v>
      </c>
      <c r="F20">
        <v>820</v>
      </c>
      <c r="G20">
        <f>_xll.TA_TYPPRICE(D20,E20,F20)</f>
        <v>818.01666666666677</v>
      </c>
      <c r="H20">
        <v>814.51929787529843</v>
      </c>
      <c r="I20" t="str">
        <f t="shared" si="0"/>
        <v>UP</v>
      </c>
      <c r="J20">
        <v>829.68227444081754</v>
      </c>
      <c r="K20">
        <v>811.00816099605743</v>
      </c>
      <c r="L20" t="str">
        <f t="shared" si="1"/>
        <v>No Confirmation</v>
      </c>
      <c r="M20" t="str">
        <f t="shared" si="2"/>
        <v>No Trend</v>
      </c>
      <c r="N20">
        <v>50.706673048319672</v>
      </c>
      <c r="O20" t="str">
        <f t="shared" si="3"/>
        <v>No Momentum</v>
      </c>
      <c r="P20" t="str">
        <f t="shared" si="4"/>
        <v>No Trend + Momentum</v>
      </c>
      <c r="Q20">
        <f t="shared" si="5"/>
        <v>10.899999999999977</v>
      </c>
      <c r="R20">
        <f t="shared" si="6"/>
        <v>15.850000000000023</v>
      </c>
      <c r="S20">
        <f t="shared" si="7"/>
        <v>0.68769716088327837</v>
      </c>
      <c r="T20" t="str">
        <f t="shared" si="8"/>
        <v>No Indication</v>
      </c>
      <c r="U20" t="str">
        <f t="shared" si="9"/>
        <v>No T+M+I</v>
      </c>
      <c r="V20">
        <v>823.49592099656047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824.8</v>
      </c>
      <c r="D21">
        <v>829</v>
      </c>
      <c r="E21">
        <v>804.95</v>
      </c>
      <c r="F21">
        <v>808</v>
      </c>
      <c r="G21">
        <f>_xll.TA_TYPPRICE(D21,E21,F21)</f>
        <v>813.98333333333323</v>
      </c>
      <c r="H21">
        <v>814.25131560431578</v>
      </c>
      <c r="I21" t="str">
        <f t="shared" si="0"/>
        <v>DOWN</v>
      </c>
      <c r="J21">
        <v>829.53065789841366</v>
      </c>
      <c r="K21">
        <v>809.66190299693358</v>
      </c>
      <c r="L21" t="str">
        <f t="shared" si="1"/>
        <v>DOWN</v>
      </c>
      <c r="M21" t="str">
        <f t="shared" si="2"/>
        <v>DOWN</v>
      </c>
      <c r="N21">
        <v>36.978024353257823</v>
      </c>
      <c r="O21" t="str">
        <f t="shared" si="3"/>
        <v>DOWN</v>
      </c>
      <c r="P21" t="str">
        <f t="shared" si="4"/>
        <v>DOWN</v>
      </c>
      <c r="Q21">
        <f t="shared" si="5"/>
        <v>3.0499999999999545</v>
      </c>
      <c r="R21">
        <f t="shared" si="6"/>
        <v>24.049999999999955</v>
      </c>
      <c r="S21">
        <f t="shared" si="7"/>
        <v>0.12681912681912516</v>
      </c>
      <c r="T21" t="str">
        <f t="shared" si="8"/>
        <v>DOWN</v>
      </c>
      <c r="U21" t="str">
        <f t="shared" si="9"/>
        <v>DOWN</v>
      </c>
      <c r="V21">
        <v>821.11193315093578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813.55</v>
      </c>
      <c r="D22">
        <v>817</v>
      </c>
      <c r="E22">
        <v>806.5</v>
      </c>
      <c r="F22">
        <v>810</v>
      </c>
      <c r="G22">
        <f>_xll.TA_TYPPRICE(D22,E22,F22)</f>
        <v>811.16666666666663</v>
      </c>
      <c r="H22">
        <v>812.70899113549126</v>
      </c>
      <c r="I22" t="str">
        <f t="shared" si="0"/>
        <v>DOWN</v>
      </c>
      <c r="J22">
        <v>826.7460672543217</v>
      </c>
      <c r="K22">
        <v>808.95925788650391</v>
      </c>
      <c r="L22" t="str">
        <f t="shared" si="1"/>
        <v>No Confirmation</v>
      </c>
      <c r="M22" t="str">
        <f t="shared" si="2"/>
        <v>No Trend</v>
      </c>
      <c r="N22">
        <v>40.343006765359057</v>
      </c>
      <c r="O22" t="str">
        <f t="shared" si="3"/>
        <v>No Momentum</v>
      </c>
      <c r="P22" t="str">
        <f t="shared" si="4"/>
        <v>No Trend + Momentum</v>
      </c>
      <c r="Q22">
        <f t="shared" si="5"/>
        <v>3.5</v>
      </c>
      <c r="R22">
        <f t="shared" si="6"/>
        <v>10.5</v>
      </c>
      <c r="S22">
        <f t="shared" si="7"/>
        <v>0.33333333333333331</v>
      </c>
      <c r="T22" t="str">
        <f t="shared" si="8"/>
        <v>No Indication</v>
      </c>
      <c r="U22" t="str">
        <f t="shared" si="9"/>
        <v>No T+M+I</v>
      </c>
      <c r="V22">
        <v>819.40240497386878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811.95</v>
      </c>
      <c r="D23">
        <v>827</v>
      </c>
      <c r="E23">
        <v>809.3</v>
      </c>
      <c r="F23">
        <v>821</v>
      </c>
      <c r="G23">
        <f>_xll.TA_TYPPRICE(D23,E23,F23)</f>
        <v>819.1</v>
      </c>
      <c r="H23">
        <v>815.9044955677457</v>
      </c>
      <c r="I23" t="str">
        <f t="shared" si="0"/>
        <v>UP</v>
      </c>
      <c r="J23">
        <v>826.80249675336131</v>
      </c>
      <c r="K23">
        <v>809.03497835616974</v>
      </c>
      <c r="L23" t="str">
        <f t="shared" si="1"/>
        <v>No Confirmation</v>
      </c>
      <c r="M23" t="str">
        <f t="shared" si="2"/>
        <v>No Trend</v>
      </c>
      <c r="N23">
        <v>56.36181403740148</v>
      </c>
      <c r="O23" t="str">
        <f t="shared" si="3"/>
        <v>No Momentum</v>
      </c>
      <c r="P23" t="str">
        <f t="shared" si="4"/>
        <v>No Trend + Momentum</v>
      </c>
      <c r="Q23">
        <f t="shared" si="5"/>
        <v>11.700000000000045</v>
      </c>
      <c r="R23">
        <f t="shared" si="6"/>
        <v>17.700000000000045</v>
      </c>
      <c r="S23">
        <f t="shared" si="7"/>
        <v>0.66101694915254328</v>
      </c>
      <c r="T23" t="str">
        <f t="shared" si="8"/>
        <v>No Indication</v>
      </c>
      <c r="U23" t="str">
        <f t="shared" si="9"/>
        <v>No T+M+I</v>
      </c>
      <c r="V23">
        <v>819.64818882404279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828.95</v>
      </c>
      <c r="D24">
        <v>828.95</v>
      </c>
      <c r="E24">
        <v>807</v>
      </c>
      <c r="F24">
        <v>808</v>
      </c>
      <c r="G24">
        <f>_xll.TA_TYPPRICE(D24,E24,F24)</f>
        <v>814.65</v>
      </c>
      <c r="H24">
        <v>815.27724778387278</v>
      </c>
      <c r="I24" t="str">
        <f t="shared" si="0"/>
        <v>DOWN</v>
      </c>
      <c r="J24">
        <v>827.27971969705879</v>
      </c>
      <c r="K24">
        <v>808.58276094368762</v>
      </c>
      <c r="L24" t="str">
        <f t="shared" si="1"/>
        <v>DOWN</v>
      </c>
      <c r="M24" t="str">
        <f t="shared" si="2"/>
        <v>DOWN</v>
      </c>
      <c r="N24">
        <v>40.354420798344577</v>
      </c>
      <c r="O24" t="str">
        <f t="shared" si="3"/>
        <v>No Momentum</v>
      </c>
      <c r="P24" t="str">
        <f t="shared" si="4"/>
        <v>No Trend + Momentum</v>
      </c>
      <c r="Q24">
        <f t="shared" si="5"/>
        <v>1</v>
      </c>
      <c r="R24">
        <f t="shared" si="6"/>
        <v>21.950000000000045</v>
      </c>
      <c r="S24">
        <f t="shared" si="7"/>
        <v>4.5558086560364371E-2</v>
      </c>
      <c r="T24" t="str">
        <f t="shared" si="8"/>
        <v>DOWN</v>
      </c>
      <c r="U24" t="str">
        <f t="shared" si="9"/>
        <v>No T+M+I</v>
      </c>
      <c r="V24">
        <v>817.85615977419002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818.95</v>
      </c>
      <c r="D25">
        <v>818.95</v>
      </c>
      <c r="E25">
        <v>804</v>
      </c>
      <c r="F25">
        <v>808</v>
      </c>
      <c r="G25">
        <f>_xll.TA_TYPPRICE(D25,E25,F25)</f>
        <v>810.31666666666661</v>
      </c>
      <c r="H25">
        <v>812.79695722526969</v>
      </c>
      <c r="I25" t="str">
        <f t="shared" si="0"/>
        <v>DOWN</v>
      </c>
      <c r="J25">
        <v>825.42867087549018</v>
      </c>
      <c r="K25">
        <v>807.56436962286818</v>
      </c>
      <c r="L25" t="str">
        <f t="shared" si="1"/>
        <v>No Confirmation</v>
      </c>
      <c r="M25" t="str">
        <f t="shared" si="2"/>
        <v>No Trend</v>
      </c>
      <c r="N25">
        <v>40.354420798344577</v>
      </c>
      <c r="O25" t="str">
        <f t="shared" si="3"/>
        <v>No Momentum</v>
      </c>
      <c r="P25" t="str">
        <f t="shared" si="4"/>
        <v>No Trend + Momentum</v>
      </c>
      <c r="Q25">
        <f t="shared" si="5"/>
        <v>4</v>
      </c>
      <c r="R25">
        <f t="shared" si="6"/>
        <v>14.950000000000045</v>
      </c>
      <c r="S25">
        <f t="shared" si="7"/>
        <v>0.26755852842809286</v>
      </c>
      <c r="T25" t="str">
        <f t="shared" si="8"/>
        <v>No Indication</v>
      </c>
      <c r="U25" t="str">
        <f t="shared" si="9"/>
        <v>No T+M+I</v>
      </c>
      <c r="V25">
        <v>816.33982750123766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820</v>
      </c>
      <c r="D26">
        <v>823.5</v>
      </c>
      <c r="E26">
        <v>810.3</v>
      </c>
      <c r="F26">
        <v>816</v>
      </c>
      <c r="G26">
        <f>_xll.TA_TYPPRICE(D26,E26,F26)</f>
        <v>816.6</v>
      </c>
      <c r="H26">
        <v>814.69847861263486</v>
      </c>
      <c r="I26" t="str">
        <f t="shared" si="0"/>
        <v>UP</v>
      </c>
      <c r="J26">
        <v>825.00007734760345</v>
      </c>
      <c r="K26">
        <v>808.17228748445302</v>
      </c>
      <c r="L26" t="str">
        <f t="shared" si="1"/>
        <v>No Confirmation</v>
      </c>
      <c r="M26" t="str">
        <f t="shared" si="2"/>
        <v>No Trend</v>
      </c>
      <c r="N26">
        <v>53.148888229131956</v>
      </c>
      <c r="O26" t="str">
        <f t="shared" si="3"/>
        <v>No Momentum</v>
      </c>
      <c r="P26" t="str">
        <f t="shared" si="4"/>
        <v>No Trend + Momentum</v>
      </c>
      <c r="Q26">
        <f t="shared" si="5"/>
        <v>5.7000000000000455</v>
      </c>
      <c r="R26">
        <f t="shared" si="6"/>
        <v>13.200000000000045</v>
      </c>
      <c r="S26">
        <f t="shared" si="7"/>
        <v>0.43181818181818377</v>
      </c>
      <c r="T26" t="str">
        <f t="shared" si="8"/>
        <v>No Indication</v>
      </c>
      <c r="U26" t="str">
        <f t="shared" si="9"/>
        <v>No T+M+I</v>
      </c>
      <c r="V26">
        <v>816.2875463472011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822</v>
      </c>
      <c r="D27">
        <v>822</v>
      </c>
      <c r="E27">
        <v>809</v>
      </c>
      <c r="F27">
        <v>810</v>
      </c>
      <c r="G27">
        <f>_xll.TA_TYPPRICE(D27,E27,F27)</f>
        <v>813.66666666666663</v>
      </c>
      <c r="H27">
        <v>814.18257263965074</v>
      </c>
      <c r="I27" t="str">
        <f t="shared" si="0"/>
        <v>DOWN</v>
      </c>
      <c r="J27">
        <v>824.33339349258051</v>
      </c>
      <c r="K27">
        <v>808.35622359901902</v>
      </c>
      <c r="L27" t="str">
        <f t="shared" si="1"/>
        <v>No Confirmation</v>
      </c>
      <c r="M27" t="str">
        <f t="shared" si="2"/>
        <v>No Trend</v>
      </c>
      <c r="N27">
        <v>44.250123643282791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13</v>
      </c>
      <c r="S27">
        <f t="shared" si="7"/>
        <v>7.6923076923076927E-2</v>
      </c>
      <c r="T27" t="str">
        <f t="shared" si="8"/>
        <v>DOWN</v>
      </c>
      <c r="U27" t="str">
        <f t="shared" si="9"/>
        <v>No T+M+I</v>
      </c>
      <c r="V27">
        <v>815.32023152455474</v>
      </c>
      <c r="W27">
        <v>828.38461538461536</v>
      </c>
      <c r="X27">
        <f t="shared" si="10"/>
        <v>-13.064383860060616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817</v>
      </c>
      <c r="D28">
        <v>823</v>
      </c>
      <c r="E28">
        <v>809</v>
      </c>
      <c r="F28">
        <v>810</v>
      </c>
      <c r="G28">
        <f>_xll.TA_TYPPRICE(D28,E28,F28)</f>
        <v>814</v>
      </c>
      <c r="H28">
        <v>814.09128631982537</v>
      </c>
      <c r="I28" t="str">
        <f t="shared" si="0"/>
        <v>DOWN</v>
      </c>
      <c r="J28">
        <v>824.03708382756258</v>
      </c>
      <c r="K28">
        <v>808.49928502145929</v>
      </c>
      <c r="L28" t="str">
        <f t="shared" si="1"/>
        <v>No Confirmation</v>
      </c>
      <c r="M28" t="str">
        <f t="shared" si="2"/>
        <v>No Trend</v>
      </c>
      <c r="N28">
        <v>44.250123643282784</v>
      </c>
      <c r="O28" t="str">
        <f t="shared" si="3"/>
        <v>No Momentum</v>
      </c>
      <c r="P28" t="str">
        <f t="shared" si="4"/>
        <v>No Trend + Momentum</v>
      </c>
      <c r="Q28">
        <f t="shared" si="5"/>
        <v>1</v>
      </c>
      <c r="R28">
        <f t="shared" si="6"/>
        <v>14</v>
      </c>
      <c r="S28">
        <f t="shared" si="7"/>
        <v>7.1428571428571425E-2</v>
      </c>
      <c r="T28" t="str">
        <f t="shared" si="8"/>
        <v>DOWN</v>
      </c>
      <c r="U28" t="str">
        <f t="shared" si="9"/>
        <v>No T+M+I</v>
      </c>
      <c r="V28">
        <v>814.50173436693092</v>
      </c>
      <c r="W28">
        <v>827.02279202279203</v>
      </c>
      <c r="X28">
        <f t="shared" si="10"/>
        <v>-12.521057655861114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817.9</v>
      </c>
      <c r="D29">
        <v>832</v>
      </c>
      <c r="E29">
        <v>810</v>
      </c>
      <c r="F29">
        <v>829</v>
      </c>
      <c r="G29">
        <f>_xll.TA_TYPPRICE(D29,E29,F29)</f>
        <v>823.66666666666663</v>
      </c>
      <c r="H29">
        <v>818.878976493246</v>
      </c>
      <c r="I29" t="str">
        <f t="shared" si="0"/>
        <v>UP</v>
      </c>
      <c r="J29">
        <v>825.80662075477085</v>
      </c>
      <c r="K29">
        <v>808.83277723891274</v>
      </c>
      <c r="L29" t="str">
        <f t="shared" si="1"/>
        <v>UP</v>
      </c>
      <c r="M29" t="str">
        <f t="shared" si="2"/>
        <v>UP</v>
      </c>
      <c r="N29">
        <v>69.509494669761537</v>
      </c>
      <c r="O29" t="str">
        <f t="shared" si="3"/>
        <v>UP</v>
      </c>
      <c r="P29" t="str">
        <f t="shared" si="4"/>
        <v>UP</v>
      </c>
      <c r="Q29">
        <f t="shared" si="5"/>
        <v>19</v>
      </c>
      <c r="R29">
        <f t="shared" si="6"/>
        <v>22</v>
      </c>
      <c r="S29">
        <f t="shared" si="7"/>
        <v>0.86363636363636365</v>
      </c>
      <c r="T29" t="str">
        <f t="shared" si="8"/>
        <v>UP</v>
      </c>
      <c r="U29" t="str">
        <f t="shared" si="9"/>
        <v>UP</v>
      </c>
      <c r="V29">
        <v>816.7322367720185</v>
      </c>
      <c r="W29">
        <v>827.16925187295556</v>
      </c>
      <c r="X29">
        <f t="shared" si="10"/>
        <v>-10.43701510093706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829</v>
      </c>
      <c r="D30">
        <v>829</v>
      </c>
      <c r="E30">
        <v>820.75</v>
      </c>
      <c r="F30">
        <v>824</v>
      </c>
      <c r="G30">
        <f>_xll.TA_TYPPRICE(D30,E30,F30)</f>
        <v>824.58333333333337</v>
      </c>
      <c r="H30">
        <v>821.73115491328963</v>
      </c>
      <c r="I30" t="str">
        <f t="shared" si="0"/>
        <v>UP</v>
      </c>
      <c r="J30">
        <v>826.51626058704403</v>
      </c>
      <c r="K30">
        <v>811.48104896359882</v>
      </c>
      <c r="L30" t="str">
        <f t="shared" si="1"/>
        <v>No Confirmation</v>
      </c>
      <c r="M30" t="str">
        <f t="shared" si="2"/>
        <v>No Trend</v>
      </c>
      <c r="N30">
        <v>60.49349808229816</v>
      </c>
      <c r="O30" t="str">
        <f t="shared" si="3"/>
        <v>UP</v>
      </c>
      <c r="P30" t="str">
        <f t="shared" si="4"/>
        <v>No Trend + Momentum</v>
      </c>
      <c r="Q30">
        <f t="shared" si="5"/>
        <v>3.25</v>
      </c>
      <c r="R30">
        <f t="shared" si="6"/>
        <v>8.25</v>
      </c>
      <c r="S30">
        <f t="shared" si="7"/>
        <v>0.39393939393939392</v>
      </c>
      <c r="T30" t="str">
        <f t="shared" si="8"/>
        <v>No Indication</v>
      </c>
      <c r="U30" t="str">
        <f t="shared" si="9"/>
        <v>No T+M+I</v>
      </c>
      <c r="V30">
        <v>817.85035419170799</v>
      </c>
      <c r="W30">
        <v>826.9344924749588</v>
      </c>
      <c r="X30">
        <f t="shared" si="10"/>
        <v>-9.0841382832508089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834</v>
      </c>
      <c r="D31">
        <v>834</v>
      </c>
      <c r="E31">
        <v>807</v>
      </c>
      <c r="F31">
        <v>809</v>
      </c>
      <c r="G31">
        <f>_xll.TA_TYPPRICE(D31,E31,F31)</f>
        <v>816.66666666666663</v>
      </c>
      <c r="H31">
        <v>819.19891078997807</v>
      </c>
      <c r="I31" t="str">
        <f t="shared" si="0"/>
        <v>DOWN</v>
      </c>
      <c r="J31">
        <v>828.17931378992319</v>
      </c>
      <c r="K31">
        <v>810.48526030502126</v>
      </c>
      <c r="L31" t="str">
        <f t="shared" si="1"/>
        <v>DOWN</v>
      </c>
      <c r="M31" t="str">
        <f t="shared" si="2"/>
        <v>DOWN</v>
      </c>
      <c r="N31">
        <v>40.697769736065432</v>
      </c>
      <c r="O31" t="str">
        <f t="shared" si="3"/>
        <v>No Momentum</v>
      </c>
      <c r="P31" t="str">
        <f t="shared" si="4"/>
        <v>No Trend + Momentum</v>
      </c>
      <c r="Q31">
        <f t="shared" si="5"/>
        <v>2</v>
      </c>
      <c r="R31">
        <f t="shared" si="6"/>
        <v>27</v>
      </c>
      <c r="S31">
        <f t="shared" si="7"/>
        <v>7.407407407407407E-2</v>
      </c>
      <c r="T31" t="str">
        <f t="shared" si="8"/>
        <v>DOWN</v>
      </c>
      <c r="U31" t="str">
        <f t="shared" si="9"/>
        <v>No T+M+I</v>
      </c>
      <c r="V31">
        <v>816.48876123913749</v>
      </c>
      <c r="W31">
        <v>825.60601155088773</v>
      </c>
      <c r="X31">
        <f t="shared" si="10"/>
        <v>-9.1172503117502401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808.15</v>
      </c>
      <c r="D32">
        <v>814.6</v>
      </c>
      <c r="E32">
        <v>807.05</v>
      </c>
      <c r="F32">
        <v>808</v>
      </c>
      <c r="G32">
        <f>_xll.TA_TYPPRICE(D32,E32,F32)</f>
        <v>809.88333333333333</v>
      </c>
      <c r="H32">
        <v>814.54112206165564</v>
      </c>
      <c r="I32" t="str">
        <f t="shared" si="0"/>
        <v>DOWN</v>
      </c>
      <c r="J32">
        <v>825.16168850327358</v>
      </c>
      <c r="K32">
        <v>809.72186912612767</v>
      </c>
      <c r="L32" t="str">
        <f t="shared" si="1"/>
        <v>DOWN</v>
      </c>
      <c r="M32" t="str">
        <f t="shared" si="2"/>
        <v>DOWN</v>
      </c>
      <c r="N32">
        <v>39.617411863065691</v>
      </c>
      <c r="O32" t="str">
        <f t="shared" si="3"/>
        <v>DOWN</v>
      </c>
      <c r="P32" t="str">
        <f t="shared" si="4"/>
        <v>DOWN</v>
      </c>
      <c r="Q32">
        <f t="shared" si="5"/>
        <v>0.95000000000004547</v>
      </c>
      <c r="R32">
        <f t="shared" si="6"/>
        <v>7.5500000000000682</v>
      </c>
      <c r="S32">
        <f t="shared" si="7"/>
        <v>0.12582781456954131</v>
      </c>
      <c r="T32" t="str">
        <f t="shared" si="8"/>
        <v>DOWN</v>
      </c>
      <c r="U32" t="str">
        <f t="shared" si="9"/>
        <v>DOWN</v>
      </c>
      <c r="V32">
        <v>815.18279797157788</v>
      </c>
      <c r="W32">
        <v>824.30186254711828</v>
      </c>
      <c r="X32">
        <f t="shared" si="10"/>
        <v>-9.1190645755403921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809.3</v>
      </c>
      <c r="D33">
        <v>856.85</v>
      </c>
      <c r="E33">
        <v>801.2</v>
      </c>
      <c r="F33">
        <v>837</v>
      </c>
      <c r="G33">
        <f>_xll.TA_TYPPRICE(D33,E33,F33)</f>
        <v>831.68333333333339</v>
      </c>
      <c r="H33">
        <v>823.11222769749452</v>
      </c>
      <c r="I33" t="str">
        <f t="shared" si="0"/>
        <v>UP</v>
      </c>
      <c r="J33">
        <v>832.20353550254617</v>
      </c>
      <c r="K33">
        <v>807.82812043143269</v>
      </c>
      <c r="L33" t="str">
        <f t="shared" si="1"/>
        <v>UP</v>
      </c>
      <c r="M33" t="str">
        <f t="shared" si="2"/>
        <v>UP</v>
      </c>
      <c r="N33">
        <v>69.228477133262686</v>
      </c>
      <c r="O33" t="str">
        <f t="shared" si="3"/>
        <v>UP</v>
      </c>
      <c r="P33" t="str">
        <f t="shared" si="4"/>
        <v>UP</v>
      </c>
      <c r="Q33">
        <f t="shared" si="5"/>
        <v>35.799999999999955</v>
      </c>
      <c r="R33">
        <f t="shared" si="6"/>
        <v>55.649999999999977</v>
      </c>
      <c r="S33">
        <f t="shared" si="7"/>
        <v>0.6433063791554352</v>
      </c>
      <c r="T33" t="str">
        <f t="shared" si="8"/>
        <v>No Indication</v>
      </c>
      <c r="U33" t="str">
        <f t="shared" si="9"/>
        <v>No T+M+I</v>
      </c>
      <c r="V33">
        <v>818.53929059133509</v>
      </c>
      <c r="W33">
        <v>825.2424653214058</v>
      </c>
      <c r="X33">
        <f t="shared" si="10"/>
        <v>-6.7031747300707138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837</v>
      </c>
      <c r="D34">
        <v>837</v>
      </c>
      <c r="E34">
        <v>806.85</v>
      </c>
      <c r="F34">
        <v>811</v>
      </c>
      <c r="G34">
        <f>_xll.TA_TYPPRICE(D34,E34,F34)</f>
        <v>818.2833333333333</v>
      </c>
      <c r="H34">
        <v>820.69778051541391</v>
      </c>
      <c r="I34" t="str">
        <f t="shared" si="0"/>
        <v>DOWN</v>
      </c>
      <c r="J34">
        <v>833.26941650198034</v>
      </c>
      <c r="K34">
        <v>807.61076033555878</v>
      </c>
      <c r="L34" t="str">
        <f t="shared" si="1"/>
        <v>No Confirmation</v>
      </c>
      <c r="M34" t="str">
        <f t="shared" si="2"/>
        <v>No Trend</v>
      </c>
      <c r="N34">
        <v>44.675757828839451</v>
      </c>
      <c r="O34" t="str">
        <f t="shared" si="3"/>
        <v>No Momentum</v>
      </c>
      <c r="P34" t="str">
        <f t="shared" si="4"/>
        <v>No Trend + Momentum</v>
      </c>
      <c r="Q34">
        <f t="shared" si="5"/>
        <v>4.1499999999999773</v>
      </c>
      <c r="R34">
        <f t="shared" si="6"/>
        <v>30.149999999999977</v>
      </c>
      <c r="S34">
        <f t="shared" si="7"/>
        <v>0.13764510779436087</v>
      </c>
      <c r="T34" t="str">
        <f t="shared" si="8"/>
        <v>DOWN</v>
      </c>
      <c r="U34" t="str">
        <f t="shared" si="9"/>
        <v>No T+M+I</v>
      </c>
      <c r="V34">
        <v>817.37939973112964</v>
      </c>
      <c r="W34">
        <v>824.18746789019053</v>
      </c>
      <c r="X34">
        <f t="shared" si="10"/>
        <v>-6.8080681590608947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815.05</v>
      </c>
      <c r="D35">
        <v>821</v>
      </c>
      <c r="E35">
        <v>810</v>
      </c>
      <c r="F35">
        <v>812</v>
      </c>
      <c r="G35">
        <f>_xll.TA_TYPPRICE(D35,E35,F35)</f>
        <v>814.33333333333337</v>
      </c>
      <c r="H35">
        <v>817.51555692437364</v>
      </c>
      <c r="I35" t="str">
        <f t="shared" si="0"/>
        <v>DOWN</v>
      </c>
      <c r="J35">
        <v>830.54287950154026</v>
      </c>
      <c r="K35">
        <v>808.14170248321238</v>
      </c>
      <c r="L35" t="str">
        <f t="shared" si="1"/>
        <v>No Confirmation</v>
      </c>
      <c r="M35" t="str">
        <f t="shared" si="2"/>
        <v>No Trend</v>
      </c>
      <c r="N35">
        <v>45.60327978898826</v>
      </c>
      <c r="O35" t="str">
        <f t="shared" si="3"/>
        <v>No Momentum</v>
      </c>
      <c r="P35" t="str">
        <f t="shared" si="4"/>
        <v>No Trend + Momentum</v>
      </c>
      <c r="Q35">
        <f t="shared" si="5"/>
        <v>2</v>
      </c>
      <c r="R35">
        <f t="shared" si="6"/>
        <v>11</v>
      </c>
      <c r="S35">
        <f t="shared" si="7"/>
        <v>0.18181818181818182</v>
      </c>
      <c r="T35" t="str">
        <f t="shared" si="8"/>
        <v>DOWN</v>
      </c>
      <c r="U35" t="str">
        <f t="shared" si="9"/>
        <v>No T+M+I</v>
      </c>
      <c r="V35">
        <v>816.55179977249429</v>
      </c>
      <c r="W35">
        <v>823.28469249091711</v>
      </c>
      <c r="X35">
        <f t="shared" si="10"/>
        <v>-6.7328927184228178</v>
      </c>
      <c r="Y35">
        <v>-9.2874494883282956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817.5</v>
      </c>
      <c r="D36">
        <v>820</v>
      </c>
      <c r="E36">
        <v>810</v>
      </c>
      <c r="F36">
        <v>811</v>
      </c>
      <c r="G36">
        <f>_xll.TA_TYPPRICE(D36,E36,F36)</f>
        <v>813.66666666666663</v>
      </c>
      <c r="H36">
        <v>815.59111179552019</v>
      </c>
      <c r="I36" t="str">
        <f t="shared" si="0"/>
        <v>DOWN</v>
      </c>
      <c r="J36">
        <v>828.20001739008683</v>
      </c>
      <c r="K36">
        <v>808.55465748694292</v>
      </c>
      <c r="L36" t="str">
        <f t="shared" si="1"/>
        <v>No Confirmation</v>
      </c>
      <c r="M36" t="str">
        <f t="shared" si="2"/>
        <v>No Trend</v>
      </c>
      <c r="N36">
        <v>44.667211398247609</v>
      </c>
      <c r="O36" t="str">
        <f t="shared" si="3"/>
        <v>No Momentum</v>
      </c>
      <c r="P36" t="str">
        <f t="shared" si="4"/>
        <v>No Trend + Momentum</v>
      </c>
      <c r="Q36">
        <f t="shared" si="5"/>
        <v>1</v>
      </c>
      <c r="R36">
        <f t="shared" si="6"/>
        <v>10</v>
      </c>
      <c r="S36">
        <f t="shared" si="7"/>
        <v>0.1</v>
      </c>
      <c r="T36" t="str">
        <f t="shared" si="8"/>
        <v>DOWN</v>
      </c>
      <c r="U36" t="str">
        <f t="shared" si="9"/>
        <v>No T+M+I</v>
      </c>
      <c r="V36">
        <v>815.69767673057208</v>
      </c>
      <c r="W36">
        <v>822.3747152693677</v>
      </c>
      <c r="X36">
        <f t="shared" si="10"/>
        <v>-6.6770385387956139</v>
      </c>
      <c r="Y36">
        <v>-8.7653672984217597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813.15</v>
      </c>
      <c r="D37">
        <v>817</v>
      </c>
      <c r="E37">
        <v>812</v>
      </c>
      <c r="F37">
        <v>814</v>
      </c>
      <c r="G37">
        <f>_xll.TA_TYPPRICE(D37,E37,F37)</f>
        <v>814.33333333333337</v>
      </c>
      <c r="H37">
        <v>814.96222256442684</v>
      </c>
      <c r="I37" t="str">
        <f t="shared" si="0"/>
        <v>DOWN</v>
      </c>
      <c r="J37">
        <v>825.71112463673421</v>
      </c>
      <c r="K37">
        <v>809.32028915651119</v>
      </c>
      <c r="L37" t="str">
        <f t="shared" si="1"/>
        <v>No Confirmation</v>
      </c>
      <c r="M37" t="str">
        <f t="shared" si="2"/>
        <v>No Trend</v>
      </c>
      <c r="N37">
        <v>48.621972015067612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5</v>
      </c>
      <c r="S37">
        <f t="shared" si="7"/>
        <v>0.4</v>
      </c>
      <c r="T37" t="str">
        <f t="shared" si="8"/>
        <v>No Indication</v>
      </c>
      <c r="U37" t="str">
        <f t="shared" si="9"/>
        <v>No T+M+I</v>
      </c>
      <c r="V37">
        <v>815.43649569509944</v>
      </c>
      <c r="W37">
        <v>821.75436599015529</v>
      </c>
      <c r="X37">
        <f t="shared" si="10"/>
        <v>-6.3178702950558545</v>
      </c>
      <c r="Y37">
        <v>-8.2758678977485793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813.7</v>
      </c>
      <c r="D38">
        <v>816.05</v>
      </c>
      <c r="E38">
        <v>809.2</v>
      </c>
      <c r="F38">
        <v>810</v>
      </c>
      <c r="G38">
        <f>_xll.TA_TYPPRICE(D38,E38,F38)</f>
        <v>811.75</v>
      </c>
      <c r="H38">
        <v>813.35611128221342</v>
      </c>
      <c r="I38" t="str">
        <f t="shared" si="0"/>
        <v>DOWN</v>
      </c>
      <c r="J38">
        <v>823.56420805079324</v>
      </c>
      <c r="K38">
        <v>809.29355823284209</v>
      </c>
      <c r="L38" t="str">
        <f t="shared" si="1"/>
        <v>No Confirmation</v>
      </c>
      <c r="M38" t="str">
        <f t="shared" si="2"/>
        <v>No Trend</v>
      </c>
      <c r="N38">
        <v>43.446593453604031</v>
      </c>
      <c r="O38" t="str">
        <f t="shared" si="3"/>
        <v>No Momentum</v>
      </c>
      <c r="P38" t="str">
        <f t="shared" si="4"/>
        <v>No Trend + Momentum</v>
      </c>
      <c r="Q38">
        <f t="shared" si="5"/>
        <v>0.79999999999995453</v>
      </c>
      <c r="R38">
        <f t="shared" si="6"/>
        <v>6.8499999999999091</v>
      </c>
      <c r="S38">
        <f t="shared" si="7"/>
        <v>0.11678832116787813</v>
      </c>
      <c r="T38" t="str">
        <f t="shared" si="8"/>
        <v>DOWN</v>
      </c>
      <c r="U38" t="str">
        <f t="shared" si="9"/>
        <v>No T+M+I</v>
      </c>
      <c r="V38">
        <v>814.60011174200724</v>
      </c>
      <c r="W38">
        <v>820.88367221310671</v>
      </c>
      <c r="X38">
        <f t="shared" si="10"/>
        <v>-6.283560471099463</v>
      </c>
      <c r="Y38">
        <v>-7.8774064124187557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814.95</v>
      </c>
      <c r="D39">
        <v>828</v>
      </c>
      <c r="E39">
        <v>807.2</v>
      </c>
      <c r="F39">
        <v>811</v>
      </c>
      <c r="G39">
        <f>_xll.TA_TYPPRICE(D39,E39,F39)</f>
        <v>815.4</v>
      </c>
      <c r="H39">
        <v>814.3780556411067</v>
      </c>
      <c r="I39" t="str">
        <f t="shared" si="0"/>
        <v>DOWN</v>
      </c>
      <c r="J39">
        <v>824.54993959506146</v>
      </c>
      <c r="K39">
        <v>808.8283230699883</v>
      </c>
      <c r="L39" t="str">
        <f t="shared" si="1"/>
        <v>No Confirmation</v>
      </c>
      <c r="M39" t="str">
        <f t="shared" si="2"/>
        <v>No Trend</v>
      </c>
      <c r="N39">
        <v>45.267164059315363</v>
      </c>
      <c r="O39" t="str">
        <f t="shared" si="3"/>
        <v>No Momentum</v>
      </c>
      <c r="P39" t="str">
        <f t="shared" si="4"/>
        <v>No Trend + Momentum</v>
      </c>
      <c r="Q39">
        <f t="shared" si="5"/>
        <v>3.7999999999999545</v>
      </c>
      <c r="R39">
        <f t="shared" si="6"/>
        <v>20.799999999999955</v>
      </c>
      <c r="S39">
        <f t="shared" si="7"/>
        <v>0.18269230769230591</v>
      </c>
      <c r="T39" t="str">
        <f t="shared" si="8"/>
        <v>DOWN</v>
      </c>
      <c r="U39" t="str">
        <f t="shared" si="9"/>
        <v>No T+M+I</v>
      </c>
      <c r="V39">
        <v>814.0462483970831</v>
      </c>
      <c r="W39">
        <v>820.15154834546922</v>
      </c>
      <c r="X39">
        <f t="shared" si="10"/>
        <v>-6.1052999483861186</v>
      </c>
      <c r="Y39">
        <v>-7.5229851196122279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813</v>
      </c>
      <c r="D40">
        <v>816</v>
      </c>
      <c r="E40">
        <v>804.85</v>
      </c>
      <c r="F40">
        <v>810</v>
      </c>
      <c r="G40">
        <f>_xll.TA_TYPPRICE(D40,E40,F40)</f>
        <v>810.2833333333333</v>
      </c>
      <c r="H40">
        <v>812.33069448721994</v>
      </c>
      <c r="I40" t="str">
        <f t="shared" si="0"/>
        <v>DOWN</v>
      </c>
      <c r="J40">
        <v>822.6499530183811</v>
      </c>
      <c r="K40">
        <v>807.94425127665761</v>
      </c>
      <c r="L40" t="str">
        <f t="shared" si="1"/>
        <v>No Confirmation</v>
      </c>
      <c r="M40" t="str">
        <f t="shared" si="2"/>
        <v>No Trend</v>
      </c>
      <c r="N40">
        <v>43.51607402589476</v>
      </c>
      <c r="O40" t="str">
        <f t="shared" si="3"/>
        <v>No Momentum</v>
      </c>
      <c r="P40" t="str">
        <f t="shared" si="4"/>
        <v>No Trend + Momentum</v>
      </c>
      <c r="Q40">
        <f t="shared" si="5"/>
        <v>5.1499999999999773</v>
      </c>
      <c r="R40">
        <f t="shared" si="6"/>
        <v>11.149999999999977</v>
      </c>
      <c r="S40">
        <f t="shared" si="7"/>
        <v>0.46188340807174777</v>
      </c>
      <c r="T40" t="str">
        <f t="shared" si="8"/>
        <v>No Indication</v>
      </c>
      <c r="U40" t="str">
        <f t="shared" si="9"/>
        <v>No T+M+I</v>
      </c>
      <c r="V40">
        <v>813.42374864368571</v>
      </c>
      <c r="W40">
        <v>819.39958180136034</v>
      </c>
      <c r="X40">
        <f t="shared" si="10"/>
        <v>-5.9758331576746286</v>
      </c>
      <c r="Y40">
        <v>-7.2135547272247083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816.45</v>
      </c>
      <c r="D41">
        <v>816.45</v>
      </c>
      <c r="E41">
        <v>804.9</v>
      </c>
      <c r="F41">
        <v>807</v>
      </c>
      <c r="G41">
        <f>_xll.TA_TYPPRICE(D41,E41,F41)</f>
        <v>809.44999999999993</v>
      </c>
      <c r="H41">
        <v>810.89034724360999</v>
      </c>
      <c r="I41" t="str">
        <f t="shared" si="0"/>
        <v>DOWN</v>
      </c>
      <c r="J41">
        <v>821.27218568096305</v>
      </c>
      <c r="K41">
        <v>807.26775099295594</v>
      </c>
      <c r="L41" t="str">
        <f t="shared" si="1"/>
        <v>DOWN</v>
      </c>
      <c r="M41" t="str">
        <f t="shared" si="2"/>
        <v>DOWN</v>
      </c>
      <c r="N41">
        <v>38.003216015157143</v>
      </c>
      <c r="O41" t="str">
        <f t="shared" si="3"/>
        <v>DOWN</v>
      </c>
      <c r="P41" t="str">
        <f t="shared" si="4"/>
        <v>DOWN</v>
      </c>
      <c r="Q41">
        <f t="shared" si="5"/>
        <v>2.1000000000000227</v>
      </c>
      <c r="R41">
        <f t="shared" si="6"/>
        <v>11.550000000000068</v>
      </c>
      <c r="S41">
        <f t="shared" si="7"/>
        <v>0.18181818181818271</v>
      </c>
      <c r="T41" t="str">
        <f t="shared" si="8"/>
        <v>DOWN</v>
      </c>
      <c r="U41" t="str">
        <f t="shared" si="9"/>
        <v>DOWN</v>
      </c>
      <c r="V41">
        <v>812.43547962158027</v>
      </c>
      <c r="W41">
        <v>818.48109426051883</v>
      </c>
      <c r="X41">
        <f t="shared" si="10"/>
        <v>-6.0456146389385594</v>
      </c>
      <c r="Y41">
        <v>-6.9799667095674787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811.5</v>
      </c>
      <c r="D42">
        <v>819.65</v>
      </c>
      <c r="E42">
        <v>801</v>
      </c>
      <c r="F42">
        <v>812</v>
      </c>
      <c r="G42">
        <f>_xll.TA_TYPPRICE(D42,E42,F42)</f>
        <v>810.88333333333333</v>
      </c>
      <c r="H42">
        <v>810.8868402884716</v>
      </c>
      <c r="I42" t="str">
        <f t="shared" si="0"/>
        <v>UP</v>
      </c>
      <c r="J42">
        <v>820.91169997408235</v>
      </c>
      <c r="K42">
        <v>805.87491743896578</v>
      </c>
      <c r="L42" t="str">
        <f t="shared" si="1"/>
        <v>No Confirmation</v>
      </c>
      <c r="M42" t="str">
        <f t="shared" si="2"/>
        <v>No Trend</v>
      </c>
      <c r="N42">
        <v>50.949126704255342</v>
      </c>
      <c r="O42" t="str">
        <f t="shared" si="3"/>
        <v>No Momentum</v>
      </c>
      <c r="P42" t="str">
        <f t="shared" si="4"/>
        <v>No Trend + Momentum</v>
      </c>
      <c r="Q42">
        <f t="shared" si="5"/>
        <v>11</v>
      </c>
      <c r="R42">
        <f t="shared" si="6"/>
        <v>18.649999999999977</v>
      </c>
      <c r="S42">
        <f t="shared" si="7"/>
        <v>0.58981233243967901</v>
      </c>
      <c r="T42" t="str">
        <f t="shared" si="8"/>
        <v>No Indication</v>
      </c>
      <c r="U42" t="str">
        <f t="shared" si="9"/>
        <v>No T+M+I</v>
      </c>
      <c r="V42">
        <v>812.36848275672173</v>
      </c>
      <c r="W42">
        <v>818.00101320418412</v>
      </c>
      <c r="X42">
        <f t="shared" si="10"/>
        <v>-5.6325304474623863</v>
      </c>
      <c r="Y42">
        <v>-6.7104794571464605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819</v>
      </c>
      <c r="D43">
        <v>827</v>
      </c>
      <c r="E43">
        <v>807.75</v>
      </c>
      <c r="F43">
        <v>824</v>
      </c>
      <c r="G43">
        <f>_xll.TA_TYPPRICE(D43,E43,F43)</f>
        <v>819.58333333333337</v>
      </c>
      <c r="H43">
        <v>815.23508681090243</v>
      </c>
      <c r="I43" t="str">
        <f t="shared" si="0"/>
        <v>UP</v>
      </c>
      <c r="J43">
        <v>822.26465553539742</v>
      </c>
      <c r="K43">
        <v>806.29160245252899</v>
      </c>
      <c r="L43" t="str">
        <f t="shared" si="1"/>
        <v>UP</v>
      </c>
      <c r="M43" t="str">
        <f t="shared" si="2"/>
        <v>UP</v>
      </c>
      <c r="N43">
        <v>69.841711796268243</v>
      </c>
      <c r="O43" t="str">
        <f t="shared" si="3"/>
        <v>UP</v>
      </c>
      <c r="P43" t="str">
        <f t="shared" si="4"/>
        <v>UP</v>
      </c>
      <c r="Q43">
        <f t="shared" si="5"/>
        <v>16.25</v>
      </c>
      <c r="R43">
        <f t="shared" si="6"/>
        <v>19.25</v>
      </c>
      <c r="S43">
        <f t="shared" si="7"/>
        <v>0.8441558441558441</v>
      </c>
      <c r="T43" t="str">
        <f t="shared" si="8"/>
        <v>UP</v>
      </c>
      <c r="U43" t="str">
        <f t="shared" si="9"/>
        <v>UP</v>
      </c>
      <c r="V43">
        <v>814.15794694799536</v>
      </c>
      <c r="W43">
        <v>818.44538259646674</v>
      </c>
      <c r="X43">
        <f t="shared" si="10"/>
        <v>-4.2874356484713871</v>
      </c>
      <c r="Y43">
        <v>-6.2258706954114462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826.9</v>
      </c>
      <c r="D44">
        <v>845</v>
      </c>
      <c r="E44">
        <v>816.15</v>
      </c>
      <c r="F44">
        <v>834</v>
      </c>
      <c r="G44">
        <f>_xll.TA_TYPPRICE(D44,E44,F44)</f>
        <v>831.7166666666667</v>
      </c>
      <c r="H44">
        <v>823.47587673878456</v>
      </c>
      <c r="I44" t="str">
        <f t="shared" si="0"/>
        <v>UP</v>
      </c>
      <c r="J44">
        <v>827.31695430530908</v>
      </c>
      <c r="K44">
        <v>808.48235746307807</v>
      </c>
      <c r="L44" t="str">
        <f t="shared" si="1"/>
        <v>UP</v>
      </c>
      <c r="M44" t="str">
        <f t="shared" si="2"/>
        <v>UP</v>
      </c>
      <c r="N44">
        <v>78.476991186671626</v>
      </c>
      <c r="O44" t="str">
        <f t="shared" si="3"/>
        <v>UP</v>
      </c>
      <c r="P44" t="str">
        <f t="shared" si="4"/>
        <v>UP</v>
      </c>
      <c r="Q44">
        <f t="shared" si="5"/>
        <v>17.850000000000023</v>
      </c>
      <c r="R44">
        <f t="shared" si="6"/>
        <v>28.850000000000023</v>
      </c>
      <c r="S44">
        <f t="shared" si="7"/>
        <v>0.61871750433275596</v>
      </c>
      <c r="T44" t="str">
        <f t="shared" si="8"/>
        <v>No Indication</v>
      </c>
      <c r="U44" t="str">
        <f t="shared" si="9"/>
        <v>No T+M+I</v>
      </c>
      <c r="V44">
        <v>817.21057049445756</v>
      </c>
      <c r="W44">
        <v>819.59757647820993</v>
      </c>
      <c r="X44">
        <f t="shared" si="10"/>
        <v>-2.387005983752374</v>
      </c>
      <c r="Y44">
        <v>-5.458097753079632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841.75</v>
      </c>
      <c r="D45">
        <v>841.9</v>
      </c>
      <c r="E45">
        <v>822</v>
      </c>
      <c r="F45">
        <v>823</v>
      </c>
      <c r="G45">
        <f>_xll.TA_TYPPRICE(D45,E45,F45)</f>
        <v>828.9666666666667</v>
      </c>
      <c r="H45">
        <v>826.22127170272563</v>
      </c>
      <c r="I45" t="str">
        <f t="shared" si="0"/>
        <v>DOWN</v>
      </c>
      <c r="J45">
        <v>830.55763112635145</v>
      </c>
      <c r="K45">
        <v>811.48627802683848</v>
      </c>
      <c r="L45" t="str">
        <f t="shared" si="1"/>
        <v>No Confirmation</v>
      </c>
      <c r="M45" t="str">
        <f t="shared" si="2"/>
        <v>No Trend</v>
      </c>
      <c r="N45">
        <v>56.30812541720951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19.899999999999977</v>
      </c>
      <c r="S45">
        <f t="shared" si="7"/>
        <v>5.0251256281407093E-2</v>
      </c>
      <c r="T45" t="str">
        <f t="shared" si="8"/>
        <v>DOWN</v>
      </c>
      <c r="U45" t="str">
        <f t="shared" si="9"/>
        <v>No T+M+I</v>
      </c>
      <c r="V45">
        <v>818.10125195684873</v>
      </c>
      <c r="W45">
        <v>819.84960785019439</v>
      </c>
      <c r="X45">
        <f t="shared" si="10"/>
        <v>-1.7483558933456607</v>
      </c>
      <c r="Y45">
        <v>-4.7161493811328379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831.45</v>
      </c>
      <c r="D46">
        <v>831.45</v>
      </c>
      <c r="E46">
        <v>811.65</v>
      </c>
      <c r="F46">
        <v>815</v>
      </c>
      <c r="G46">
        <f>_xll.TA_TYPPRICE(D46,E46,F46)</f>
        <v>819.36666666666667</v>
      </c>
      <c r="H46">
        <v>822.79396918469615</v>
      </c>
      <c r="I46" t="str">
        <f t="shared" si="0"/>
        <v>DOWN</v>
      </c>
      <c r="J46">
        <v>830.75593532049561</v>
      </c>
      <c r="K46">
        <v>811.52266068754102</v>
      </c>
      <c r="L46" t="str">
        <f t="shared" si="1"/>
        <v>No Confirmation</v>
      </c>
      <c r="M46" t="str">
        <f t="shared" si="2"/>
        <v>No Trend</v>
      </c>
      <c r="N46">
        <v>44.802490250789823</v>
      </c>
      <c r="O46" t="str">
        <f t="shared" si="3"/>
        <v>No Momentum</v>
      </c>
      <c r="P46" t="str">
        <f t="shared" si="4"/>
        <v>No Trend + Momentum</v>
      </c>
      <c r="Q46">
        <f t="shared" si="5"/>
        <v>3.3500000000000227</v>
      </c>
      <c r="R46">
        <f t="shared" si="6"/>
        <v>19.800000000000068</v>
      </c>
      <c r="S46">
        <f t="shared" si="7"/>
        <v>0.16919191919191975</v>
      </c>
      <c r="T46" t="str">
        <f t="shared" si="8"/>
        <v>DOWN</v>
      </c>
      <c r="U46" t="str">
        <f t="shared" si="9"/>
        <v>No T+M+I</v>
      </c>
      <c r="V46">
        <v>817.62413627117974</v>
      </c>
      <c r="W46">
        <v>819.49037763906892</v>
      </c>
      <c r="X46">
        <f t="shared" si="10"/>
        <v>-1.866241367889188</v>
      </c>
      <c r="Y46">
        <v>-4.1461677784841076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816</v>
      </c>
      <c r="D47">
        <v>819.85</v>
      </c>
      <c r="E47">
        <v>809</v>
      </c>
      <c r="F47">
        <v>810</v>
      </c>
      <c r="G47">
        <f>_xll.TA_TYPPRICE(D47,E47,F47)</f>
        <v>812.94999999999993</v>
      </c>
      <c r="H47">
        <v>817.8719845923481</v>
      </c>
      <c r="I47" t="str">
        <f t="shared" si="0"/>
        <v>DOWN</v>
      </c>
      <c r="J47">
        <v>828.33239413816329</v>
      </c>
      <c r="K47">
        <v>810.96206942364302</v>
      </c>
      <c r="L47" t="str">
        <f t="shared" si="1"/>
        <v>DOWN</v>
      </c>
      <c r="M47" t="str">
        <f t="shared" si="2"/>
        <v>DOWN</v>
      </c>
      <c r="N47">
        <v>38.634975448329641</v>
      </c>
      <c r="O47" t="str">
        <f t="shared" si="3"/>
        <v>DOWN</v>
      </c>
      <c r="P47" t="str">
        <f t="shared" si="4"/>
        <v>DOWN</v>
      </c>
      <c r="Q47">
        <f t="shared" si="5"/>
        <v>1</v>
      </c>
      <c r="R47">
        <f t="shared" si="6"/>
        <v>10.850000000000023</v>
      </c>
      <c r="S47">
        <f t="shared" si="7"/>
        <v>9.216589861751133E-2</v>
      </c>
      <c r="T47" t="str">
        <f t="shared" si="8"/>
        <v>DOWN</v>
      </c>
      <c r="U47" t="str">
        <f t="shared" si="9"/>
        <v>DOWN</v>
      </c>
      <c r="V47">
        <v>816.45119222945982</v>
      </c>
      <c r="W47">
        <v>818.78738670284156</v>
      </c>
      <c r="X47">
        <f t="shared" si="10"/>
        <v>-2.3361944733817381</v>
      </c>
      <c r="Y47">
        <v>-3.7841731174636335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811.1</v>
      </c>
      <c r="D48">
        <v>819.35</v>
      </c>
      <c r="E48">
        <v>807</v>
      </c>
      <c r="F48">
        <v>808</v>
      </c>
      <c r="G48">
        <f>_xll.TA_TYPPRICE(D48,E48,F48)</f>
        <v>811.44999999999993</v>
      </c>
      <c r="H48">
        <v>814.66099229617407</v>
      </c>
      <c r="I48" t="str">
        <f t="shared" si="0"/>
        <v>DOWN</v>
      </c>
      <c r="J48">
        <v>826.33630655190484</v>
      </c>
      <c r="K48">
        <v>810.08160955172229</v>
      </c>
      <c r="L48" t="str">
        <f t="shared" si="1"/>
        <v>DOWN</v>
      </c>
      <c r="M48" t="str">
        <f t="shared" si="2"/>
        <v>DOWN</v>
      </c>
      <c r="N48">
        <v>36.146977383605439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12.350000000000023</v>
      </c>
      <c r="S48">
        <f t="shared" si="7"/>
        <v>8.0971659919028188E-2</v>
      </c>
      <c r="T48" t="str">
        <f t="shared" si="8"/>
        <v>DOWN</v>
      </c>
      <c r="U48" t="str">
        <f t="shared" si="9"/>
        <v>DOWN</v>
      </c>
      <c r="V48">
        <v>815.15100880954287</v>
      </c>
      <c r="W48">
        <v>817.98832102114955</v>
      </c>
      <c r="X48">
        <f t="shared" si="10"/>
        <v>-2.8373122116066725</v>
      </c>
      <c r="Y48">
        <v>-3.5948009362922413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813.35</v>
      </c>
      <c r="D49">
        <v>813.35</v>
      </c>
      <c r="E49">
        <v>801</v>
      </c>
      <c r="F49">
        <v>802</v>
      </c>
      <c r="G49">
        <f>_xll.TA_TYPPRICE(D49,E49,F49)</f>
        <v>805.44999999999993</v>
      </c>
      <c r="H49">
        <v>810.05549614808706</v>
      </c>
      <c r="I49" t="str">
        <f t="shared" si="0"/>
        <v>DOWN</v>
      </c>
      <c r="J49">
        <v>823.45046065148154</v>
      </c>
      <c r="K49">
        <v>808.06347409578404</v>
      </c>
      <c r="L49" t="str">
        <f t="shared" si="1"/>
        <v>DOWN</v>
      </c>
      <c r="M49" t="str">
        <f t="shared" si="2"/>
        <v>DOWN</v>
      </c>
      <c r="N49">
        <v>29.115782547472708</v>
      </c>
      <c r="O49" t="str">
        <f t="shared" si="3"/>
        <v>DOWN</v>
      </c>
      <c r="P49" t="str">
        <f t="shared" si="4"/>
        <v>DOWN</v>
      </c>
      <c r="Q49">
        <f t="shared" si="5"/>
        <v>1</v>
      </c>
      <c r="R49">
        <f t="shared" si="6"/>
        <v>12.350000000000023</v>
      </c>
      <c r="S49">
        <f t="shared" si="7"/>
        <v>8.0971659919028188E-2</v>
      </c>
      <c r="T49" t="str">
        <f t="shared" si="8"/>
        <v>DOWN</v>
      </c>
      <c r="U49" t="str">
        <f t="shared" si="9"/>
        <v>DOWN</v>
      </c>
      <c r="V49">
        <v>813.1277766849978</v>
      </c>
      <c r="W49">
        <v>816.80400094550885</v>
      </c>
      <c r="X49">
        <f t="shared" si="10"/>
        <v>-3.6762242605110487</v>
      </c>
      <c r="Y49">
        <v>-3.6110856011360029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813.9</v>
      </c>
      <c r="D50">
        <v>815</v>
      </c>
      <c r="E50">
        <v>802.4</v>
      </c>
      <c r="F50">
        <v>804</v>
      </c>
      <c r="G50">
        <f>_xll.TA_TYPPRICE(D50,E50,F50)</f>
        <v>807.13333333333333</v>
      </c>
      <c r="H50">
        <v>808.59441474071014</v>
      </c>
      <c r="I50" t="str">
        <f t="shared" si="0"/>
        <v>DOWN</v>
      </c>
      <c r="J50">
        <v>821.57258050670782</v>
      </c>
      <c r="K50">
        <v>806.80492429672097</v>
      </c>
      <c r="L50" t="str">
        <f t="shared" si="1"/>
        <v>DOWN</v>
      </c>
      <c r="M50" t="str">
        <f t="shared" si="2"/>
        <v>DOWN</v>
      </c>
      <c r="N50">
        <v>34.430133178898132</v>
      </c>
      <c r="O50" t="str">
        <f t="shared" si="3"/>
        <v>DOWN</v>
      </c>
      <c r="P50" t="str">
        <f t="shared" si="4"/>
        <v>DOWN</v>
      </c>
      <c r="Q50">
        <f t="shared" si="5"/>
        <v>1.6000000000000227</v>
      </c>
      <c r="R50">
        <f t="shared" si="6"/>
        <v>12.600000000000023</v>
      </c>
      <c r="S50">
        <f t="shared" si="7"/>
        <v>0.12698412698412856</v>
      </c>
      <c r="T50" t="str">
        <f t="shared" si="8"/>
        <v>DOWN</v>
      </c>
      <c r="U50" t="str">
        <f t="shared" si="9"/>
        <v>DOWN</v>
      </c>
      <c r="V50">
        <v>811.72350334884425</v>
      </c>
      <c r="W50">
        <v>815.85555643102668</v>
      </c>
      <c r="X50">
        <f t="shared" si="10"/>
        <v>-4.1320530821824377</v>
      </c>
      <c r="Y50">
        <v>-3.7152790973452898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812.35</v>
      </c>
      <c r="D51">
        <v>812.35</v>
      </c>
      <c r="E51">
        <v>793</v>
      </c>
      <c r="F51">
        <v>796</v>
      </c>
      <c r="G51">
        <f>_xll.TA_TYPPRICE(D51,E51,F51)</f>
        <v>800.44999999999993</v>
      </c>
      <c r="H51">
        <v>804.52220737035509</v>
      </c>
      <c r="I51" t="str">
        <f t="shared" si="0"/>
        <v>DOWN</v>
      </c>
      <c r="J51">
        <v>819.52311817188388</v>
      </c>
      <c r="K51">
        <v>803.73716334189407</v>
      </c>
      <c r="L51" t="str">
        <f t="shared" si="1"/>
        <v>DOWN</v>
      </c>
      <c r="M51" t="str">
        <f t="shared" si="2"/>
        <v>DOWN</v>
      </c>
      <c r="N51">
        <v>25.042622139055659</v>
      </c>
      <c r="O51" t="str">
        <f t="shared" si="3"/>
        <v>DOWN</v>
      </c>
      <c r="P51" t="str">
        <f t="shared" si="4"/>
        <v>DOWN</v>
      </c>
      <c r="Q51">
        <f t="shared" si="5"/>
        <v>3</v>
      </c>
      <c r="R51">
        <f t="shared" si="6"/>
        <v>19.350000000000023</v>
      </c>
      <c r="S51">
        <f t="shared" si="7"/>
        <v>0.15503875968992231</v>
      </c>
      <c r="T51" t="str">
        <f t="shared" si="8"/>
        <v>DOWN</v>
      </c>
      <c r="U51" t="str">
        <f t="shared" si="9"/>
        <v>DOWN</v>
      </c>
      <c r="V51">
        <v>809.30450283363746</v>
      </c>
      <c r="W51">
        <v>814.38477447317291</v>
      </c>
      <c r="X51">
        <f t="shared" si="10"/>
        <v>-5.0802716395354537</v>
      </c>
      <c r="Y51">
        <v>-3.9882776057833227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796</v>
      </c>
      <c r="D52">
        <v>803.5</v>
      </c>
      <c r="E52">
        <v>792.55</v>
      </c>
      <c r="F52">
        <v>794</v>
      </c>
      <c r="G52">
        <f>_xll.TA_TYPPRICE(D52,E52,F52)</f>
        <v>796.68333333333339</v>
      </c>
      <c r="H52">
        <v>800.60277035184424</v>
      </c>
      <c r="I52" t="str">
        <f t="shared" si="0"/>
        <v>DOWN</v>
      </c>
      <c r="J52">
        <v>815.96242524479862</v>
      </c>
      <c r="K52">
        <v>801.25112704369542</v>
      </c>
      <c r="L52" t="str">
        <f t="shared" si="1"/>
        <v>DOWN</v>
      </c>
      <c r="M52" t="str">
        <f t="shared" si="2"/>
        <v>DOWN</v>
      </c>
      <c r="N52">
        <v>23.076411446449161</v>
      </c>
      <c r="O52" t="str">
        <f t="shared" si="3"/>
        <v>DOWN</v>
      </c>
      <c r="P52" t="str">
        <f t="shared" si="4"/>
        <v>DOWN</v>
      </c>
      <c r="Q52">
        <f t="shared" si="5"/>
        <v>1.4500000000000455</v>
      </c>
      <c r="R52">
        <f t="shared" si="6"/>
        <v>10.950000000000045</v>
      </c>
      <c r="S52">
        <f t="shared" si="7"/>
        <v>0.13242009132420451</v>
      </c>
      <c r="T52" t="str">
        <f t="shared" si="8"/>
        <v>DOWN</v>
      </c>
      <c r="U52" t="str">
        <f t="shared" si="9"/>
        <v>DOWN</v>
      </c>
      <c r="V52">
        <v>806.94996393615475</v>
      </c>
      <c r="W52">
        <v>812.8747911788638</v>
      </c>
      <c r="X52">
        <f t="shared" si="10"/>
        <v>-5.9248272427090569</v>
      </c>
      <c r="Y52">
        <v>-4.3755875331684697</v>
      </c>
      <c r="Z52" t="str">
        <f t="shared" si="11"/>
        <v>DOWN</v>
      </c>
      <c r="AA52" t="str">
        <f t="shared" si="12"/>
        <v>DOWN</v>
      </c>
      <c r="AB52" t="str">
        <f t="shared" si="13"/>
        <v>DOWN</v>
      </c>
      <c r="AC52" t="str">
        <f t="shared" si="14"/>
        <v>DOWN</v>
      </c>
      <c r="AD52">
        <f t="shared" si="15"/>
        <v>802.25</v>
      </c>
      <c r="AE52">
        <f t="shared" si="16"/>
        <v>799.30000000000007</v>
      </c>
      <c r="AF52">
        <f t="shared" si="17"/>
        <v>798</v>
      </c>
      <c r="AG52">
        <f t="shared" si="18"/>
        <v>796.75</v>
      </c>
      <c r="AH52">
        <f t="shared" si="19"/>
        <v>796.75</v>
      </c>
    </row>
    <row r="53" spans="1:34" x14ac:dyDescent="0.25">
      <c r="A53" t="s">
        <v>5</v>
      </c>
      <c r="B53" s="1">
        <v>42929</v>
      </c>
      <c r="C53">
        <v>792.55</v>
      </c>
      <c r="D53">
        <v>802</v>
      </c>
      <c r="E53">
        <v>775</v>
      </c>
      <c r="F53">
        <v>780</v>
      </c>
      <c r="G53">
        <f>_xll.TA_TYPPRICE(D53,E53,F53)</f>
        <v>785.66666666666663</v>
      </c>
      <c r="H53">
        <v>793.13471850925544</v>
      </c>
      <c r="I53" t="str">
        <f t="shared" si="0"/>
        <v>DOWN</v>
      </c>
      <c r="J53">
        <v>812.85966407928777</v>
      </c>
      <c r="K53">
        <v>795.41754325620752</v>
      </c>
      <c r="L53" t="str">
        <f t="shared" si="1"/>
        <v>DOWN</v>
      </c>
      <c r="M53" t="str">
        <f t="shared" si="2"/>
        <v>DOWN</v>
      </c>
      <c r="N53">
        <v>13.678943389478155</v>
      </c>
      <c r="O53" t="str">
        <f t="shared" si="3"/>
        <v>DOWN</v>
      </c>
      <c r="P53" t="str">
        <f t="shared" si="4"/>
        <v>DOWN</v>
      </c>
      <c r="Q53">
        <f t="shared" si="5"/>
        <v>5</v>
      </c>
      <c r="R53">
        <f t="shared" si="6"/>
        <v>27</v>
      </c>
      <c r="S53">
        <f t="shared" si="7"/>
        <v>0.18518518518518517</v>
      </c>
      <c r="T53" t="str">
        <f t="shared" si="8"/>
        <v>DOWN</v>
      </c>
      <c r="U53" t="str">
        <f t="shared" si="9"/>
        <v>DOWN</v>
      </c>
      <c r="V53">
        <v>802.80381563828473</v>
      </c>
      <c r="W53">
        <v>810.43962146191097</v>
      </c>
      <c r="X53">
        <f t="shared" si="10"/>
        <v>-7.6358058236262423</v>
      </c>
      <c r="Y53">
        <v>-5.0276311912600242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798.90000000000009</v>
      </c>
      <c r="AE53">
        <f t="shared" si="16"/>
        <v>791.7</v>
      </c>
      <c r="AF53">
        <f t="shared" si="17"/>
        <v>788.5</v>
      </c>
      <c r="AG53">
        <f t="shared" si="18"/>
        <v>785.30000000000007</v>
      </c>
      <c r="AH53">
        <f t="shared" si="19"/>
        <v>785.30000000000007</v>
      </c>
    </row>
    <row r="54" spans="1:34" x14ac:dyDescent="0.25">
      <c r="A54" t="s">
        <v>5</v>
      </c>
      <c r="B54" s="1">
        <v>42930</v>
      </c>
      <c r="C54">
        <v>783</v>
      </c>
      <c r="D54">
        <v>800</v>
      </c>
      <c r="E54">
        <v>781.75</v>
      </c>
      <c r="F54">
        <v>788</v>
      </c>
      <c r="G54">
        <f>_xll.TA_TYPPRICE(D54,E54,F54)</f>
        <v>789.91666666666663</v>
      </c>
      <c r="H54">
        <v>791.52569258796098</v>
      </c>
      <c r="I54" t="str">
        <f t="shared" si="0"/>
        <v>DOWN</v>
      </c>
      <c r="J54">
        <v>810.00196095055719</v>
      </c>
      <c r="K54">
        <v>792.38031142149475</v>
      </c>
      <c r="L54" t="str">
        <f t="shared" si="1"/>
        <v>DOWN</v>
      </c>
      <c r="M54" t="str">
        <f t="shared" si="2"/>
        <v>DOWN</v>
      </c>
      <c r="N54">
        <v>33.130092781288148</v>
      </c>
      <c r="O54" t="str">
        <f t="shared" si="3"/>
        <v>DOWN</v>
      </c>
      <c r="P54" t="str">
        <f t="shared" si="4"/>
        <v>DOWN</v>
      </c>
      <c r="Q54">
        <f t="shared" si="5"/>
        <v>6.25</v>
      </c>
      <c r="R54">
        <f t="shared" si="6"/>
        <v>18.25</v>
      </c>
      <c r="S54">
        <f t="shared" si="7"/>
        <v>0.34246575342465752</v>
      </c>
      <c r="T54" t="str">
        <f t="shared" si="8"/>
        <v>No Indication</v>
      </c>
      <c r="U54" t="str">
        <f t="shared" si="9"/>
        <v>No T+M+I</v>
      </c>
      <c r="V54">
        <v>800.52630554008704</v>
      </c>
      <c r="W54">
        <v>808.77742727954717</v>
      </c>
      <c r="X54">
        <f t="shared" si="10"/>
        <v>-8.2511217394601317</v>
      </c>
      <c r="Y54">
        <v>-5.6723293009000457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799</v>
      </c>
      <c r="D55">
        <v>799.9</v>
      </c>
      <c r="E55">
        <v>787</v>
      </c>
      <c r="F55">
        <v>794</v>
      </c>
      <c r="G55">
        <f>_xll.TA_TYPPRICE(D55,E55,F55)</f>
        <v>793.63333333333333</v>
      </c>
      <c r="H55">
        <v>792.57951296064721</v>
      </c>
      <c r="I55" t="str">
        <f t="shared" si="0"/>
        <v>UP</v>
      </c>
      <c r="J55">
        <v>807.7570807393223</v>
      </c>
      <c r="K55">
        <v>791.18468666116257</v>
      </c>
      <c r="L55" t="str">
        <f t="shared" si="1"/>
        <v>No Confirmation</v>
      </c>
      <c r="M55" t="str">
        <f t="shared" si="2"/>
        <v>No Trend</v>
      </c>
      <c r="N55">
        <v>44.792714555546311</v>
      </c>
      <c r="O55" t="str">
        <f t="shared" si="3"/>
        <v>No Momentum</v>
      </c>
      <c r="P55" t="str">
        <f t="shared" si="4"/>
        <v>No Trend + Momentum</v>
      </c>
      <c r="Q55">
        <f t="shared" si="5"/>
        <v>7</v>
      </c>
      <c r="R55">
        <f t="shared" si="6"/>
        <v>12.899999999999977</v>
      </c>
      <c r="S55">
        <f t="shared" si="7"/>
        <v>0.54263565891472965</v>
      </c>
      <c r="T55" t="str">
        <f t="shared" si="8"/>
        <v>No Indication</v>
      </c>
      <c r="U55" t="str">
        <f t="shared" si="9"/>
        <v>No T+M+I</v>
      </c>
      <c r="V55">
        <v>799.52225853391985</v>
      </c>
      <c r="W55">
        <v>807.68280303661777</v>
      </c>
      <c r="X55">
        <f t="shared" si="10"/>
        <v>-8.1605445026979169</v>
      </c>
      <c r="Y55">
        <v>-6.1699723412596201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795.85</v>
      </c>
      <c r="D56">
        <v>795.85</v>
      </c>
      <c r="E56">
        <v>777</v>
      </c>
      <c r="F56">
        <v>781</v>
      </c>
      <c r="G56">
        <f>_xll.TA_TYPPRICE(D56,E56,F56)</f>
        <v>784.61666666666667</v>
      </c>
      <c r="H56">
        <v>788.598089813657</v>
      </c>
      <c r="I56" t="str">
        <f t="shared" si="0"/>
        <v>DOWN</v>
      </c>
      <c r="J56">
        <v>805.11106279725072</v>
      </c>
      <c r="K56">
        <v>788.03253406979309</v>
      </c>
      <c r="L56" t="str">
        <f t="shared" si="1"/>
        <v>DOWN</v>
      </c>
      <c r="M56" t="str">
        <f t="shared" si="2"/>
        <v>DOWN</v>
      </c>
      <c r="N56">
        <v>30.422517235561052</v>
      </c>
      <c r="O56" t="str">
        <f t="shared" si="3"/>
        <v>DOWN</v>
      </c>
      <c r="P56" t="str">
        <f t="shared" si="4"/>
        <v>DOWN</v>
      </c>
      <c r="Q56">
        <f t="shared" si="5"/>
        <v>4</v>
      </c>
      <c r="R56">
        <f t="shared" si="6"/>
        <v>18.850000000000023</v>
      </c>
      <c r="S56">
        <f t="shared" si="7"/>
        <v>0.21220159151193607</v>
      </c>
      <c r="T56" t="str">
        <f t="shared" si="8"/>
        <v>No Indication</v>
      </c>
      <c r="U56" t="str">
        <f t="shared" si="9"/>
        <v>No T+M+I</v>
      </c>
      <c r="V56">
        <v>796.67268029793217</v>
      </c>
      <c r="W56">
        <v>805.70629910797936</v>
      </c>
      <c r="X56">
        <f t="shared" si="10"/>
        <v>-9.0336188100471873</v>
      </c>
      <c r="Y56">
        <v>-6.7427016350171334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782</v>
      </c>
      <c r="D57">
        <v>789.2</v>
      </c>
      <c r="E57">
        <v>777.5</v>
      </c>
      <c r="F57">
        <v>780</v>
      </c>
      <c r="G57">
        <f>_xll.TA_TYPPRICE(D57,E57,F57)</f>
        <v>782.23333333333323</v>
      </c>
      <c r="H57">
        <v>785.41571157349517</v>
      </c>
      <c r="I57" t="str">
        <f t="shared" si="0"/>
        <v>DOWN</v>
      </c>
      <c r="J57">
        <v>801.57527106452835</v>
      </c>
      <c r="K57">
        <v>785.69197094317235</v>
      </c>
      <c r="L57" t="str">
        <f t="shared" si="1"/>
        <v>DOWN</v>
      </c>
      <c r="M57" t="str">
        <f t="shared" si="2"/>
        <v>DOWN</v>
      </c>
      <c r="N57">
        <v>29.512137310427853</v>
      </c>
      <c r="O57" t="str">
        <f t="shared" si="3"/>
        <v>DOWN</v>
      </c>
      <c r="P57" t="str">
        <f t="shared" si="4"/>
        <v>DOWN</v>
      </c>
      <c r="Q57">
        <f t="shared" si="5"/>
        <v>2.5</v>
      </c>
      <c r="R57">
        <f t="shared" si="6"/>
        <v>11.700000000000045</v>
      </c>
      <c r="S57">
        <f t="shared" si="7"/>
        <v>0.21367521367521283</v>
      </c>
      <c r="T57" t="str">
        <f t="shared" si="8"/>
        <v>No Indication</v>
      </c>
      <c r="U57" t="str">
        <f t="shared" si="9"/>
        <v>No T+M+I</v>
      </c>
      <c r="V57">
        <v>794.10765255978879</v>
      </c>
      <c r="W57">
        <v>803.80212880368458</v>
      </c>
      <c r="X57">
        <f t="shared" si="10"/>
        <v>-9.6944762438957923</v>
      </c>
      <c r="Y57">
        <v>-7.3330565567928652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787</v>
      </c>
      <c r="D58">
        <v>787</v>
      </c>
      <c r="E58">
        <v>760.3</v>
      </c>
      <c r="F58">
        <v>761</v>
      </c>
      <c r="G58">
        <f>_xll.TA_TYPPRICE(D58,E58,F58)</f>
        <v>769.43333333333339</v>
      </c>
      <c r="H58">
        <v>777.42452245341428</v>
      </c>
      <c r="I58" t="str">
        <f t="shared" si="0"/>
        <v>DOWN</v>
      </c>
      <c r="J58">
        <v>798.33632193907761</v>
      </c>
      <c r="K58">
        <v>780.04931073357852</v>
      </c>
      <c r="L58" t="str">
        <f t="shared" si="1"/>
        <v>DOWN</v>
      </c>
      <c r="M58" t="str">
        <f t="shared" si="2"/>
        <v>DOWN</v>
      </c>
      <c r="N58">
        <v>17.251418185303269</v>
      </c>
      <c r="O58" t="str">
        <f t="shared" si="3"/>
        <v>DOWN</v>
      </c>
      <c r="P58" t="str">
        <f t="shared" si="4"/>
        <v>DOWN</v>
      </c>
      <c r="Q58">
        <f t="shared" si="5"/>
        <v>0.70000000000004547</v>
      </c>
      <c r="R58">
        <f t="shared" si="6"/>
        <v>26.700000000000045</v>
      </c>
      <c r="S58">
        <f t="shared" si="7"/>
        <v>2.6217228464421136E-2</v>
      </c>
      <c r="T58" t="str">
        <f t="shared" si="8"/>
        <v>DOWN</v>
      </c>
      <c r="U58" t="str">
        <f t="shared" si="9"/>
        <v>DOWN</v>
      </c>
      <c r="V58">
        <v>789.01416755059051</v>
      </c>
      <c r="W58">
        <v>800.63160074415237</v>
      </c>
      <c r="X58">
        <f t="shared" si="10"/>
        <v>-11.617433193561851</v>
      </c>
      <c r="Y58">
        <v>-8.1899318841466631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783.95</v>
      </c>
      <c r="AE58">
        <f t="shared" si="16"/>
        <v>776.80000000000007</v>
      </c>
      <c r="AF58">
        <f t="shared" si="17"/>
        <v>773.65000000000009</v>
      </c>
      <c r="AG58">
        <f t="shared" si="18"/>
        <v>770.5</v>
      </c>
    </row>
    <row r="59" spans="1:34" x14ac:dyDescent="0.25">
      <c r="A59" t="s">
        <v>5</v>
      </c>
      <c r="B59" s="1">
        <v>42937</v>
      </c>
      <c r="C59">
        <v>765.5</v>
      </c>
      <c r="D59">
        <v>771.1</v>
      </c>
      <c r="E59">
        <v>758</v>
      </c>
      <c r="F59">
        <v>763</v>
      </c>
      <c r="G59">
        <f>_xll.TA_TYPPRICE(D59,E59,F59)</f>
        <v>764.0333333333333</v>
      </c>
      <c r="H59">
        <v>770.72892789337379</v>
      </c>
      <c r="I59" t="str">
        <f t="shared" si="0"/>
        <v>DOWN</v>
      </c>
      <c r="J59">
        <v>792.28380595261592</v>
      </c>
      <c r="K59">
        <v>775.14946390389446</v>
      </c>
      <c r="L59" t="str">
        <f t="shared" si="1"/>
        <v>DOWN</v>
      </c>
      <c r="M59" t="str">
        <f t="shared" si="2"/>
        <v>DOWN</v>
      </c>
      <c r="N59">
        <v>21.540339820945917</v>
      </c>
      <c r="O59" t="str">
        <f t="shared" si="3"/>
        <v>DOWN</v>
      </c>
      <c r="P59" t="str">
        <f t="shared" si="4"/>
        <v>DOWN</v>
      </c>
      <c r="Q59">
        <f t="shared" si="5"/>
        <v>5</v>
      </c>
      <c r="R59">
        <f t="shared" si="6"/>
        <v>13.100000000000023</v>
      </c>
      <c r="S59">
        <f t="shared" si="7"/>
        <v>0.38167938931297646</v>
      </c>
      <c r="T59" t="str">
        <f t="shared" si="8"/>
        <v>No Indication</v>
      </c>
      <c r="U59" t="str">
        <f t="shared" si="9"/>
        <v>No T+M+I</v>
      </c>
      <c r="V59">
        <v>785.01198792742275</v>
      </c>
      <c r="W59">
        <v>797.844074763104</v>
      </c>
      <c r="X59">
        <f t="shared" si="10"/>
        <v>-12.832086835681253</v>
      </c>
      <c r="Y59">
        <v>-9.118362874453581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762.25</v>
      </c>
      <c r="D60">
        <v>773.6</v>
      </c>
      <c r="E60">
        <v>749</v>
      </c>
      <c r="F60">
        <v>754</v>
      </c>
      <c r="G60">
        <f>_xll.TA_TYPPRICE(D60,E60,F60)</f>
        <v>758.86666666666667</v>
      </c>
      <c r="H60">
        <v>764.79779728002018</v>
      </c>
      <c r="I60" t="str">
        <f t="shared" si="0"/>
        <v>DOWN</v>
      </c>
      <c r="J60">
        <v>788.13184907425682</v>
      </c>
      <c r="K60">
        <v>769.33847192525127</v>
      </c>
      <c r="L60" t="str">
        <f t="shared" si="1"/>
        <v>DOWN</v>
      </c>
      <c r="M60" t="str">
        <f t="shared" si="2"/>
        <v>DOWN</v>
      </c>
      <c r="N60">
        <v>16.677924232001256</v>
      </c>
      <c r="O60" t="str">
        <f t="shared" si="3"/>
        <v>DOWN</v>
      </c>
      <c r="P60" t="str">
        <f t="shared" si="4"/>
        <v>DOWN</v>
      </c>
      <c r="Q60">
        <f t="shared" si="5"/>
        <v>5</v>
      </c>
      <c r="R60">
        <f t="shared" si="6"/>
        <v>24.600000000000023</v>
      </c>
      <c r="S60">
        <f t="shared" si="7"/>
        <v>0.203252032520325</v>
      </c>
      <c r="T60" t="str">
        <f t="shared" si="8"/>
        <v>No Indication</v>
      </c>
      <c r="U60" t="str">
        <f t="shared" si="9"/>
        <v>No T+M+I</v>
      </c>
      <c r="V60">
        <v>780.24091286166538</v>
      </c>
      <c r="W60">
        <v>794.59636552139261</v>
      </c>
      <c r="X60">
        <f t="shared" si="10"/>
        <v>-14.355452659727234</v>
      </c>
      <c r="Y60">
        <v>-10.165780831508311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751</v>
      </c>
      <c r="D61">
        <v>761.1</v>
      </c>
      <c r="E61">
        <v>750.6</v>
      </c>
      <c r="F61">
        <v>753</v>
      </c>
      <c r="G61">
        <f>_xll.TA_TYPPRICE(D61,E61,F61)</f>
        <v>754.9</v>
      </c>
      <c r="H61">
        <v>759.84889864001002</v>
      </c>
      <c r="I61" t="str">
        <f t="shared" si="0"/>
        <v>DOWN</v>
      </c>
      <c r="J61">
        <v>782.12477150219979</v>
      </c>
      <c r="K61">
        <v>765.17436705297325</v>
      </c>
      <c r="L61" t="str">
        <f t="shared" si="1"/>
        <v>DOWN</v>
      </c>
      <c r="M61" t="str">
        <f t="shared" si="2"/>
        <v>DOWN</v>
      </c>
      <c r="N61">
        <v>16.17093112408833</v>
      </c>
      <c r="O61" t="str">
        <f t="shared" si="3"/>
        <v>DOWN</v>
      </c>
      <c r="P61" t="str">
        <f t="shared" si="4"/>
        <v>DOWN</v>
      </c>
      <c r="Q61">
        <f t="shared" si="5"/>
        <v>2.3999999999999773</v>
      </c>
      <c r="R61">
        <f t="shared" si="6"/>
        <v>10.5</v>
      </c>
      <c r="S61">
        <f t="shared" si="7"/>
        <v>0.2285714285714264</v>
      </c>
      <c r="T61" t="str">
        <f t="shared" si="8"/>
        <v>No Indication</v>
      </c>
      <c r="U61" t="str">
        <f t="shared" si="9"/>
        <v>No T+M+I</v>
      </c>
      <c r="V61">
        <v>776.05000319063993</v>
      </c>
      <c r="W61">
        <v>791.51515326054869</v>
      </c>
      <c r="X61">
        <f t="shared" si="10"/>
        <v>-15.465150069908759</v>
      </c>
      <c r="Y61">
        <v>-11.2256546791884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754</v>
      </c>
      <c r="D62">
        <v>783</v>
      </c>
      <c r="E62">
        <v>754</v>
      </c>
      <c r="F62">
        <v>775</v>
      </c>
      <c r="G62">
        <f>_xll.TA_TYPPRICE(D62,E62,F62)</f>
        <v>770.66666666666663</v>
      </c>
      <c r="H62">
        <v>765.25778265333838</v>
      </c>
      <c r="I62" t="str">
        <f t="shared" si="0"/>
        <v>UP</v>
      </c>
      <c r="J62">
        <v>782.3192667239332</v>
      </c>
      <c r="K62">
        <v>762.69117437453474</v>
      </c>
      <c r="L62" t="str">
        <f t="shared" si="1"/>
        <v>No Confirmation</v>
      </c>
      <c r="M62" t="str">
        <f t="shared" si="2"/>
        <v>No Trend</v>
      </c>
      <c r="N62">
        <v>54.340818322675041</v>
      </c>
      <c r="O62" t="str">
        <f t="shared" si="3"/>
        <v>No Momentum</v>
      </c>
      <c r="P62" t="str">
        <f t="shared" si="4"/>
        <v>No Trend + Momentum</v>
      </c>
      <c r="Q62">
        <f t="shared" si="5"/>
        <v>21</v>
      </c>
      <c r="R62">
        <f t="shared" si="6"/>
        <v>29</v>
      </c>
      <c r="S62">
        <f t="shared" si="7"/>
        <v>0.72413793103448276</v>
      </c>
      <c r="T62" t="str">
        <f t="shared" si="8"/>
        <v>No Indication</v>
      </c>
      <c r="U62" t="str">
        <f t="shared" si="9"/>
        <v>No T+M+I</v>
      </c>
      <c r="V62">
        <v>775.88846423823384</v>
      </c>
      <c r="W62">
        <v>790.29180857458209</v>
      </c>
      <c r="X62">
        <f t="shared" si="10"/>
        <v>-14.403344336348255</v>
      </c>
      <c r="Y62">
        <v>-11.861192610620371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784.9</v>
      </c>
      <c r="D63">
        <v>784.9</v>
      </c>
      <c r="E63">
        <v>760.05</v>
      </c>
      <c r="F63">
        <v>766</v>
      </c>
      <c r="G63">
        <f>_xll.TA_TYPPRICE(D63,E63,F63)</f>
        <v>770.31666666666661</v>
      </c>
      <c r="H63">
        <v>767.78722466000249</v>
      </c>
      <c r="I63" t="str">
        <f t="shared" si="0"/>
        <v>DOWN</v>
      </c>
      <c r="J63">
        <v>782.89276300750362</v>
      </c>
      <c r="K63">
        <v>762.10424673574926</v>
      </c>
      <c r="L63" t="str">
        <f t="shared" si="1"/>
        <v>No Confirmation</v>
      </c>
      <c r="M63" t="str">
        <f t="shared" si="2"/>
        <v>No Trend</v>
      </c>
      <c r="N63">
        <v>44.077783101866849</v>
      </c>
      <c r="O63" t="str">
        <f t="shared" si="3"/>
        <v>No Momentum</v>
      </c>
      <c r="P63" t="str">
        <f t="shared" si="4"/>
        <v>No Trend + Momentum</v>
      </c>
      <c r="Q63">
        <f t="shared" si="5"/>
        <v>5.9500000000000455</v>
      </c>
      <c r="R63">
        <f t="shared" si="6"/>
        <v>24.850000000000023</v>
      </c>
      <c r="S63">
        <f t="shared" si="7"/>
        <v>0.23943661971831148</v>
      </c>
      <c r="T63" t="str">
        <f t="shared" si="8"/>
        <v>No Indication</v>
      </c>
      <c r="U63" t="str">
        <f t="shared" si="9"/>
        <v>No T+M+I</v>
      </c>
      <c r="V63">
        <v>774.36716204773631</v>
      </c>
      <c r="W63">
        <v>788.49241534683529</v>
      </c>
      <c r="X63">
        <f t="shared" si="10"/>
        <v>-14.125253299098972</v>
      </c>
      <c r="Y63">
        <v>-12.314004748316091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768.8</v>
      </c>
      <c r="D64">
        <v>772.9</v>
      </c>
      <c r="E64">
        <v>756.25</v>
      </c>
      <c r="F64">
        <v>765</v>
      </c>
      <c r="G64">
        <f>_xll.TA_TYPPRICE(D64,E64,F64)</f>
        <v>764.7166666666667</v>
      </c>
      <c r="H64">
        <v>766.2519456633346</v>
      </c>
      <c r="I64" t="str">
        <f t="shared" si="0"/>
        <v>DOWN</v>
      </c>
      <c r="J64">
        <v>780.6721490058361</v>
      </c>
      <c r="K64">
        <v>760.80330301669392</v>
      </c>
      <c r="L64" t="str">
        <f t="shared" si="1"/>
        <v>No Confirmation</v>
      </c>
      <c r="M64" t="str">
        <f t="shared" si="2"/>
        <v>No Trend</v>
      </c>
      <c r="N64">
        <v>42.951126142103639</v>
      </c>
      <c r="O64" t="str">
        <f t="shared" si="3"/>
        <v>No Momentum</v>
      </c>
      <c r="P64" t="str">
        <f t="shared" si="4"/>
        <v>No Trend + Momentum</v>
      </c>
      <c r="Q64">
        <f t="shared" si="5"/>
        <v>8.75</v>
      </c>
      <c r="R64">
        <f t="shared" si="6"/>
        <v>16.649999999999977</v>
      </c>
      <c r="S64">
        <f t="shared" si="7"/>
        <v>0.52552552552552623</v>
      </c>
      <c r="T64" t="str">
        <f t="shared" si="8"/>
        <v>No Indication</v>
      </c>
      <c r="U64" t="str">
        <f t="shared" si="9"/>
        <v>No T+M+I</v>
      </c>
      <c r="V64">
        <v>772.9260601942384</v>
      </c>
      <c r="W64">
        <v>786.7522364322549</v>
      </c>
      <c r="X64">
        <f t="shared" si="10"/>
        <v>-13.826176238016501</v>
      </c>
      <c r="Y64">
        <v>-12.616439046256172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772.85</v>
      </c>
      <c r="D65">
        <v>774.1</v>
      </c>
      <c r="E65">
        <v>760.65</v>
      </c>
      <c r="F65">
        <v>765</v>
      </c>
      <c r="G65">
        <f>_xll.TA_TYPPRICE(D65,E65,F65)</f>
        <v>766.58333333333337</v>
      </c>
      <c r="H65">
        <v>766.41763949833398</v>
      </c>
      <c r="I65" t="str">
        <f t="shared" si="0"/>
        <v>DOWN</v>
      </c>
      <c r="J65">
        <v>779.21167144898368</v>
      </c>
      <c r="K65">
        <v>760.76923567965082</v>
      </c>
      <c r="L65" t="str">
        <f t="shared" si="1"/>
        <v>No Confirmation</v>
      </c>
      <c r="M65" t="str">
        <f t="shared" si="2"/>
        <v>No Trend</v>
      </c>
      <c r="N65">
        <v>42.951126142103639</v>
      </c>
      <c r="O65" t="str">
        <f t="shared" si="3"/>
        <v>No Momentum</v>
      </c>
      <c r="P65" t="str">
        <f t="shared" si="4"/>
        <v>No Trend + Momentum</v>
      </c>
      <c r="Q65">
        <f t="shared" si="5"/>
        <v>4.3500000000000227</v>
      </c>
      <c r="R65">
        <f t="shared" si="6"/>
        <v>13.450000000000045</v>
      </c>
      <c r="S65">
        <f t="shared" si="7"/>
        <v>0.32342007434944298</v>
      </c>
      <c r="T65" t="str">
        <f t="shared" si="8"/>
        <v>No Indication</v>
      </c>
      <c r="U65" t="str">
        <f t="shared" si="9"/>
        <v>No T+M+I</v>
      </c>
      <c r="V65">
        <v>771.70666631820177</v>
      </c>
      <c r="W65">
        <v>785.14095965949525</v>
      </c>
      <c r="X65">
        <f t="shared" si="10"/>
        <v>-13.434293341293483</v>
      </c>
      <c r="Y65">
        <v>-12.780009905263634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772.8</v>
      </c>
      <c r="D66">
        <v>772.8</v>
      </c>
      <c r="E66">
        <v>758</v>
      </c>
      <c r="F66">
        <v>760.15</v>
      </c>
      <c r="G66">
        <f>_xll.TA_TYPPRICE(D66,E66,F66)</f>
        <v>763.65</v>
      </c>
      <c r="H66">
        <v>765.03381974916692</v>
      </c>
      <c r="I66" t="str">
        <f t="shared" si="0"/>
        <v>DOWN</v>
      </c>
      <c r="J66">
        <v>777.78685557143172</v>
      </c>
      <c r="K66">
        <v>760.15384997306171</v>
      </c>
      <c r="L66" t="str">
        <f t="shared" si="1"/>
        <v>DOWN</v>
      </c>
      <c r="M66" t="str">
        <f t="shared" si="2"/>
        <v>DOWN</v>
      </c>
      <c r="N66">
        <v>35.981452857860454</v>
      </c>
      <c r="O66" t="str">
        <f t="shared" si="3"/>
        <v>DOWN</v>
      </c>
      <c r="P66" t="str">
        <f t="shared" si="4"/>
        <v>DOWN</v>
      </c>
      <c r="Q66">
        <f t="shared" si="5"/>
        <v>2.1499999999999773</v>
      </c>
      <c r="R66">
        <f t="shared" si="6"/>
        <v>14.799999999999955</v>
      </c>
      <c r="S66">
        <f t="shared" si="7"/>
        <v>0.14527027027026918</v>
      </c>
      <c r="T66" t="str">
        <f t="shared" si="8"/>
        <v>DOWN</v>
      </c>
      <c r="U66" t="str">
        <f t="shared" si="9"/>
        <v>DOWN</v>
      </c>
      <c r="V66">
        <v>769.92871765386303</v>
      </c>
      <c r="W66">
        <v>783.28977746249564</v>
      </c>
      <c r="X66">
        <f t="shared" si="10"/>
        <v>-13.361059808632604</v>
      </c>
      <c r="Y66">
        <v>-12.896219885937429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768.3</v>
      </c>
      <c r="D67">
        <v>768.3</v>
      </c>
      <c r="E67">
        <v>755.1</v>
      </c>
      <c r="F67">
        <v>758</v>
      </c>
      <c r="G67">
        <f>_xll.TA_TYPPRICE(D67,E67,F67)</f>
        <v>760.4666666666667</v>
      </c>
      <c r="H67">
        <v>762.75024320791681</v>
      </c>
      <c r="I67" t="str">
        <f t="shared" ref="I67:I82" si="20">IF(F67&gt;H67,"UP","DOWN")</f>
        <v>DOWN</v>
      </c>
      <c r="J67">
        <v>775.67866544444689</v>
      </c>
      <c r="K67">
        <v>759.03077220127022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33.013003542907995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2.8999999999999773</v>
      </c>
      <c r="R67">
        <f t="shared" ref="R67:R82" si="26">D67-E67</f>
        <v>13.199999999999932</v>
      </c>
      <c r="S67">
        <f t="shared" ref="S67:S82" si="27">Q67/R67</f>
        <v>0.21969696969696911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768.09353032249953</v>
      </c>
      <c r="W67">
        <v>781.41646061342192</v>
      </c>
      <c r="X67">
        <f t="shared" ref="X67:X82" si="30">V67-W67</f>
        <v>-13.322930290922386</v>
      </c>
      <c r="Y67">
        <v>-12.98156196693442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761</v>
      </c>
      <c r="D68">
        <v>761</v>
      </c>
      <c r="E68">
        <v>721.5</v>
      </c>
      <c r="F68">
        <v>730</v>
      </c>
      <c r="G68">
        <f>_xll.TA_TYPPRICE(D68,E68,F68)</f>
        <v>737.5</v>
      </c>
      <c r="H68">
        <v>750.12512160395841</v>
      </c>
      <c r="I68" t="str">
        <f t="shared" si="20"/>
        <v>DOWN</v>
      </c>
      <c r="J68">
        <v>772.41673979012535</v>
      </c>
      <c r="K68">
        <v>750.69060060098798</v>
      </c>
      <c r="L68" t="str">
        <f t="shared" si="21"/>
        <v>DOWN</v>
      </c>
      <c r="M68" t="str">
        <f t="shared" si="22"/>
        <v>DOWN</v>
      </c>
      <c r="N68">
        <v>14.089973044367696</v>
      </c>
      <c r="O68" t="str">
        <f t="shared" si="23"/>
        <v>DOWN</v>
      </c>
      <c r="P68" t="str">
        <f t="shared" si="24"/>
        <v>DOWN</v>
      </c>
      <c r="Q68">
        <f t="shared" si="25"/>
        <v>8.5</v>
      </c>
      <c r="R68">
        <f t="shared" si="26"/>
        <v>39.5</v>
      </c>
      <c r="S68">
        <f t="shared" si="27"/>
        <v>0.21518987341772153</v>
      </c>
      <c r="T68" t="str">
        <f t="shared" si="28"/>
        <v>No Indication</v>
      </c>
      <c r="U68" t="str">
        <f t="shared" si="29"/>
        <v>No T+M+I</v>
      </c>
      <c r="V68">
        <v>762.23298719596119</v>
      </c>
      <c r="W68">
        <v>777.60783390131655</v>
      </c>
      <c r="X68">
        <f t="shared" si="30"/>
        <v>-15.374846705355367</v>
      </c>
      <c r="Y68">
        <v>-13.46021891461861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735</v>
      </c>
      <c r="D69">
        <v>759</v>
      </c>
      <c r="E69">
        <v>723.05</v>
      </c>
      <c r="F69">
        <v>736</v>
      </c>
      <c r="G69">
        <f>_xll.TA_TYPPRICE(D69,E69,F69)</f>
        <v>739.35</v>
      </c>
      <c r="H69">
        <v>744.73756080197927</v>
      </c>
      <c r="I69" t="str">
        <f t="shared" si="20"/>
        <v>DOWN</v>
      </c>
      <c r="J69">
        <v>769.43524205898643</v>
      </c>
      <c r="K69">
        <v>744.54824491187958</v>
      </c>
      <c r="L69" t="str">
        <f t="shared" si="21"/>
        <v>DOWN</v>
      </c>
      <c r="M69" t="str">
        <f t="shared" si="22"/>
        <v>DOWN</v>
      </c>
      <c r="N69">
        <v>25.524593760013918</v>
      </c>
      <c r="O69" t="str">
        <f t="shared" si="23"/>
        <v>DOWN</v>
      </c>
      <c r="P69" t="str">
        <f t="shared" si="24"/>
        <v>DOWN</v>
      </c>
      <c r="Q69">
        <f t="shared" si="25"/>
        <v>12.950000000000045</v>
      </c>
      <c r="R69">
        <f t="shared" si="26"/>
        <v>35.950000000000045</v>
      </c>
      <c r="S69">
        <f t="shared" si="27"/>
        <v>0.36022253129346393</v>
      </c>
      <c r="T69" t="str">
        <f t="shared" si="28"/>
        <v>No Indication</v>
      </c>
      <c r="U69" t="str">
        <f t="shared" si="29"/>
        <v>No T+M+I</v>
      </c>
      <c r="V69">
        <v>758.19714301196711</v>
      </c>
      <c r="W69">
        <v>774.52577213084862</v>
      </c>
      <c r="X69">
        <f t="shared" si="30"/>
        <v>-16.328629118881508</v>
      </c>
      <c r="Y69">
        <v>-14.033900955471189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741.45</v>
      </c>
      <c r="D70">
        <v>753.65</v>
      </c>
      <c r="E70">
        <v>738</v>
      </c>
      <c r="F70">
        <v>751.4</v>
      </c>
      <c r="G70">
        <f>_xll.TA_TYPPRICE(D70,E70,F70)</f>
        <v>747.68333333333339</v>
      </c>
      <c r="H70">
        <v>746.21044706765633</v>
      </c>
      <c r="I70" t="str">
        <f t="shared" si="20"/>
        <v>UP</v>
      </c>
      <c r="J70">
        <v>765.92741049032281</v>
      </c>
      <c r="K70">
        <v>743.09307937590631</v>
      </c>
      <c r="L70" t="str">
        <f t="shared" si="21"/>
        <v>No Confirmation</v>
      </c>
      <c r="M70" t="str">
        <f t="shared" si="22"/>
        <v>No Trend</v>
      </c>
      <c r="N70">
        <v>47.810867831920802</v>
      </c>
      <c r="O70" t="str">
        <f t="shared" si="23"/>
        <v>No Momentum</v>
      </c>
      <c r="P70" t="str">
        <f t="shared" si="24"/>
        <v>No Trend + Momentum</v>
      </c>
      <c r="Q70">
        <f t="shared" si="25"/>
        <v>13.399999999999977</v>
      </c>
      <c r="R70">
        <f t="shared" si="26"/>
        <v>15.649999999999977</v>
      </c>
      <c r="S70">
        <f t="shared" si="27"/>
        <v>0.85623003194888159</v>
      </c>
      <c r="T70" t="str">
        <f t="shared" si="28"/>
        <v>UP</v>
      </c>
      <c r="U70" t="str">
        <f t="shared" si="29"/>
        <v>No T+M+I</v>
      </c>
      <c r="V70">
        <v>757.15142870243369</v>
      </c>
      <c r="W70">
        <v>772.81275197300795</v>
      </c>
      <c r="X70">
        <f t="shared" si="30"/>
        <v>-15.661323270574258</v>
      </c>
      <c r="Y70">
        <v>-14.359385418491803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752</v>
      </c>
      <c r="D71">
        <v>763.7</v>
      </c>
      <c r="E71">
        <v>738</v>
      </c>
      <c r="F71">
        <v>738</v>
      </c>
      <c r="G71">
        <f>_xll.TA_TYPPRICE(D71,E71,F71)</f>
        <v>746.56666666666661</v>
      </c>
      <c r="H71">
        <v>746.38855686716147</v>
      </c>
      <c r="I71" t="str">
        <f t="shared" si="20"/>
        <v>DOWN</v>
      </c>
      <c r="J71">
        <v>765.43243038136222</v>
      </c>
      <c r="K71">
        <v>741.96128395903827</v>
      </c>
      <c r="L71" t="str">
        <f t="shared" si="21"/>
        <v>DOWN</v>
      </c>
      <c r="M71" t="str">
        <f t="shared" si="22"/>
        <v>DOWN</v>
      </c>
      <c r="N71">
        <v>36.07072158132911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25.700000000000045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754.2050550559054</v>
      </c>
      <c r="W71">
        <v>770.23402960463704</v>
      </c>
      <c r="X71">
        <f t="shared" si="30"/>
        <v>-16.02897454873164</v>
      </c>
      <c r="Y71">
        <v>-14.69330324453977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741.9</v>
      </c>
      <c r="D72">
        <v>743</v>
      </c>
      <c r="E72">
        <v>718</v>
      </c>
      <c r="F72">
        <v>730</v>
      </c>
      <c r="G72">
        <f>_xll.TA_TYPPRICE(D72,E72,F72)</f>
        <v>730.33333333333337</v>
      </c>
      <c r="H72">
        <v>738.36094510024736</v>
      </c>
      <c r="I72" t="str">
        <f t="shared" si="20"/>
        <v>DOWN</v>
      </c>
      <c r="J72">
        <v>760.44744585217063</v>
      </c>
      <c r="K72">
        <v>736.63655419036309</v>
      </c>
      <c r="L72" t="str">
        <f t="shared" si="21"/>
        <v>DOWN</v>
      </c>
      <c r="M72" t="str">
        <f t="shared" si="22"/>
        <v>DOWN</v>
      </c>
      <c r="N72">
        <v>30.484467389538121</v>
      </c>
      <c r="O72" t="str">
        <f t="shared" si="23"/>
        <v>DOWN</v>
      </c>
      <c r="P72" t="str">
        <f t="shared" si="24"/>
        <v>DOWN</v>
      </c>
      <c r="Q72">
        <f t="shared" si="25"/>
        <v>12</v>
      </c>
      <c r="R72">
        <f t="shared" si="26"/>
        <v>25</v>
      </c>
      <c r="S72">
        <f t="shared" si="27"/>
        <v>0.48</v>
      </c>
      <c r="T72" t="str">
        <f t="shared" si="28"/>
        <v>No Indication</v>
      </c>
      <c r="U72" t="str">
        <f t="shared" si="29"/>
        <v>No T+M+I</v>
      </c>
      <c r="V72">
        <v>750.48120043192</v>
      </c>
      <c r="W72">
        <v>767.25373111540466</v>
      </c>
      <c r="X72">
        <f t="shared" si="30"/>
        <v>-16.772530683484661</v>
      </c>
      <c r="Y72">
        <v>-15.109148732328748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730</v>
      </c>
      <c r="D73">
        <v>733.4</v>
      </c>
      <c r="E73">
        <v>691.15</v>
      </c>
      <c r="F73">
        <v>703</v>
      </c>
      <c r="G73">
        <f>_xll.TA_TYPPRICE(D73,E73,F73)</f>
        <v>709.18333333333339</v>
      </c>
      <c r="H73">
        <v>723.77213921679038</v>
      </c>
      <c r="I73" t="str">
        <f t="shared" si="20"/>
        <v>DOWN</v>
      </c>
      <c r="J73">
        <v>754.43690232946608</v>
      </c>
      <c r="K73">
        <v>726.52843103694909</v>
      </c>
      <c r="L73" t="str">
        <f t="shared" si="21"/>
        <v>DOWN</v>
      </c>
      <c r="M73" t="str">
        <f t="shared" si="22"/>
        <v>DOWN</v>
      </c>
      <c r="N73">
        <v>18.437937006887832</v>
      </c>
      <c r="O73" t="str">
        <f t="shared" si="23"/>
        <v>DOWN</v>
      </c>
      <c r="P73" t="str">
        <f t="shared" si="24"/>
        <v>DOWN</v>
      </c>
      <c r="Q73">
        <f t="shared" si="25"/>
        <v>11.850000000000023</v>
      </c>
      <c r="R73">
        <f t="shared" si="26"/>
        <v>42.25</v>
      </c>
      <c r="S73">
        <f t="shared" si="27"/>
        <v>0.2804733727810656</v>
      </c>
      <c r="T73" t="str">
        <f t="shared" si="28"/>
        <v>No Indication</v>
      </c>
      <c r="U73" t="str">
        <f t="shared" si="29"/>
        <v>No T+M+I</v>
      </c>
      <c r="V73">
        <v>743.17640036547073</v>
      </c>
      <c r="W73">
        <v>762.49419547722653</v>
      </c>
      <c r="X73">
        <f t="shared" si="30"/>
        <v>-19.3177951117558</v>
      </c>
      <c r="Y73">
        <v>-15.950878008214158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699</v>
      </c>
      <c r="D74">
        <v>719.9</v>
      </c>
      <c r="E74">
        <v>675</v>
      </c>
      <c r="F74">
        <v>692</v>
      </c>
      <c r="G74">
        <f>_xll.TA_TYPPRICE(D74,E74,F74)</f>
        <v>695.63333333333333</v>
      </c>
      <c r="H74">
        <v>709.70273627506185</v>
      </c>
      <c r="I74" t="str">
        <f t="shared" si="20"/>
        <v>DOWN</v>
      </c>
      <c r="J74">
        <v>746.76203514514032</v>
      </c>
      <c r="K74">
        <v>715.07766858429375</v>
      </c>
      <c r="L74" t="str">
        <f t="shared" si="21"/>
        <v>DOWN</v>
      </c>
      <c r="M74" t="str">
        <f t="shared" si="22"/>
        <v>DOWN</v>
      </c>
      <c r="N74">
        <v>15.349039451177509</v>
      </c>
      <c r="O74" t="str">
        <f t="shared" si="23"/>
        <v>DOWN</v>
      </c>
      <c r="P74" t="str">
        <f t="shared" si="24"/>
        <v>DOWN</v>
      </c>
      <c r="Q74">
        <f t="shared" si="25"/>
        <v>17</v>
      </c>
      <c r="R74">
        <f t="shared" si="26"/>
        <v>44.899999999999977</v>
      </c>
      <c r="S74">
        <f t="shared" si="27"/>
        <v>0.37861915367483318</v>
      </c>
      <c r="T74" t="str">
        <f t="shared" si="28"/>
        <v>No Indication</v>
      </c>
      <c r="U74" t="str">
        <f t="shared" si="29"/>
        <v>No T+M+I</v>
      </c>
      <c r="V74">
        <v>735.30310800155212</v>
      </c>
      <c r="W74">
        <v>757.27240321965417</v>
      </c>
      <c r="X74">
        <f t="shared" si="30"/>
        <v>-21.969295218102047</v>
      </c>
      <c r="Y74">
        <v>-17.154561450191736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692.05</v>
      </c>
      <c r="D75">
        <v>734</v>
      </c>
      <c r="E75">
        <v>690</v>
      </c>
      <c r="F75">
        <v>715</v>
      </c>
      <c r="G75">
        <f>_xll.TA_TYPPRICE(D75,E75,F75)</f>
        <v>713</v>
      </c>
      <c r="H75">
        <v>711.35136813753093</v>
      </c>
      <c r="I75" t="str">
        <f t="shared" si="20"/>
        <v>UP</v>
      </c>
      <c r="J75">
        <v>743.9260273351091</v>
      </c>
      <c r="K75">
        <v>709.50485334333962</v>
      </c>
      <c r="L75" t="str">
        <f t="shared" si="21"/>
        <v>No Confirmation</v>
      </c>
      <c r="M75" t="str">
        <f t="shared" si="22"/>
        <v>No Trend</v>
      </c>
      <c r="N75">
        <v>41.1271632286808</v>
      </c>
      <c r="O75" t="str">
        <f t="shared" si="23"/>
        <v>No Momentum</v>
      </c>
      <c r="P75" t="str">
        <f t="shared" si="24"/>
        <v>No Trend + Momentum</v>
      </c>
      <c r="Q75">
        <f t="shared" si="25"/>
        <v>25</v>
      </c>
      <c r="R75">
        <f t="shared" si="26"/>
        <v>44</v>
      </c>
      <c r="S75">
        <f t="shared" si="27"/>
        <v>0.56818181818181823</v>
      </c>
      <c r="T75" t="str">
        <f t="shared" si="28"/>
        <v>No Indication</v>
      </c>
      <c r="U75" t="str">
        <f t="shared" si="29"/>
        <v>No T+M+I</v>
      </c>
      <c r="V75">
        <v>732.17955292439024</v>
      </c>
      <c r="W75">
        <v>754.14111409227235</v>
      </c>
      <c r="X75">
        <f t="shared" si="30"/>
        <v>-21.96156116788211</v>
      </c>
      <c r="Y75">
        <v>-18.115961393729812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712.6</v>
      </c>
      <c r="D76">
        <v>750</v>
      </c>
      <c r="E76">
        <v>712.6</v>
      </c>
      <c r="F76">
        <v>748.9</v>
      </c>
      <c r="G76">
        <f>_xll.TA_TYPPRICE(D76,E76,F76)</f>
        <v>737.16666666666663</v>
      </c>
      <c r="H76">
        <v>724.25901740209883</v>
      </c>
      <c r="I76" t="str">
        <f t="shared" si="20"/>
        <v>UP</v>
      </c>
      <c r="J76">
        <v>745.2757990384182</v>
      </c>
      <c r="K76">
        <v>710.19266371148638</v>
      </c>
      <c r="L76" t="str">
        <f t="shared" si="21"/>
        <v>UP</v>
      </c>
      <c r="M76" t="str">
        <f t="shared" si="22"/>
        <v>UP</v>
      </c>
      <c r="N76">
        <v>62.286377577872329</v>
      </c>
      <c r="O76" t="str">
        <f t="shared" si="23"/>
        <v>UP</v>
      </c>
      <c r="P76" t="str">
        <f t="shared" si="24"/>
        <v>UP</v>
      </c>
      <c r="Q76">
        <f t="shared" si="25"/>
        <v>36.299999999999955</v>
      </c>
      <c r="R76">
        <f t="shared" si="26"/>
        <v>37.399999999999977</v>
      </c>
      <c r="S76">
        <f t="shared" si="27"/>
        <v>0.97058823529411697</v>
      </c>
      <c r="T76" t="str">
        <f t="shared" si="28"/>
        <v>UP</v>
      </c>
      <c r="U76" t="str">
        <f t="shared" si="29"/>
        <v>UP</v>
      </c>
      <c r="V76">
        <v>734.75192939756096</v>
      </c>
      <c r="W76">
        <v>753.75288341877069</v>
      </c>
      <c r="X76">
        <f t="shared" si="30"/>
        <v>-19.000954021209736</v>
      </c>
      <c r="Y76">
        <v>-18.292959919225797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744.05</v>
      </c>
      <c r="D77">
        <v>751.7</v>
      </c>
      <c r="E77">
        <v>737.2</v>
      </c>
      <c r="F77">
        <v>741.5</v>
      </c>
      <c r="G77">
        <f>_xll.TA_TYPPRICE(D77,E77,F77)</f>
        <v>743.4666666666667</v>
      </c>
      <c r="H77">
        <v>733.86284203438277</v>
      </c>
      <c r="I77" t="str">
        <f t="shared" si="20"/>
        <v>UP</v>
      </c>
      <c r="J77">
        <v>746.70339925210305</v>
      </c>
      <c r="K77">
        <v>716.1942939978228</v>
      </c>
      <c r="L77" t="str">
        <f t="shared" si="21"/>
        <v>No Confirmation</v>
      </c>
      <c r="M77" t="str">
        <f t="shared" si="22"/>
        <v>No Trend</v>
      </c>
      <c r="N77">
        <v>56.723615160103655</v>
      </c>
      <c r="O77" t="str">
        <f t="shared" si="23"/>
        <v>No Momentum</v>
      </c>
      <c r="P77" t="str">
        <f t="shared" si="24"/>
        <v>No Trend + Momentum</v>
      </c>
      <c r="Q77">
        <f t="shared" si="25"/>
        <v>4.2999999999999545</v>
      </c>
      <c r="R77">
        <f t="shared" si="26"/>
        <v>14.5</v>
      </c>
      <c r="S77">
        <f t="shared" si="27"/>
        <v>0.29655172413792791</v>
      </c>
      <c r="T77" t="str">
        <f t="shared" si="28"/>
        <v>No Indication</v>
      </c>
      <c r="U77" t="str">
        <f t="shared" si="29"/>
        <v>No T+M+I</v>
      </c>
      <c r="V77">
        <v>735.79009410562855</v>
      </c>
      <c r="W77">
        <v>752.84526242478773</v>
      </c>
      <c r="X77">
        <f t="shared" si="30"/>
        <v>-17.055168319159179</v>
      </c>
      <c r="Y77">
        <v>-18.045401599212475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736.05</v>
      </c>
      <c r="D78">
        <v>768</v>
      </c>
      <c r="E78">
        <v>725.05</v>
      </c>
      <c r="F78">
        <v>765.65</v>
      </c>
      <c r="G78">
        <f>_xll.TA_TYPPRICE(D78,E78,F78)</f>
        <v>752.9</v>
      </c>
      <c r="H78">
        <v>743.38142101719131</v>
      </c>
      <c r="I78" t="str">
        <f t="shared" si="20"/>
        <v>UP</v>
      </c>
      <c r="J78">
        <v>751.4359771960801</v>
      </c>
      <c r="K78">
        <v>718.16222866497333</v>
      </c>
      <c r="L78" t="str">
        <f t="shared" si="21"/>
        <v>UP</v>
      </c>
      <c r="M78" t="str">
        <f t="shared" si="22"/>
        <v>UP</v>
      </c>
      <c r="N78">
        <v>68.280078969192118</v>
      </c>
      <c r="O78" t="str">
        <f t="shared" si="23"/>
        <v>UP</v>
      </c>
      <c r="P78" t="str">
        <f t="shared" si="24"/>
        <v>UP</v>
      </c>
      <c r="Q78">
        <f t="shared" si="25"/>
        <v>40.600000000000023</v>
      </c>
      <c r="R78">
        <f t="shared" si="26"/>
        <v>42.950000000000045</v>
      </c>
      <c r="S78">
        <f t="shared" si="27"/>
        <v>0.94528521536670496</v>
      </c>
      <c r="T78" t="str">
        <f t="shared" si="28"/>
        <v>UP</v>
      </c>
      <c r="U78" t="str">
        <f t="shared" si="29"/>
        <v>UP</v>
      </c>
      <c r="V78">
        <v>740.38392578168566</v>
      </c>
      <c r="W78">
        <v>753.79376150443306</v>
      </c>
      <c r="X78">
        <f t="shared" si="30"/>
        <v>-13.409835722747403</v>
      </c>
      <c r="Y78">
        <v>-17.118288423919459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765</v>
      </c>
      <c r="D79">
        <v>779.2</v>
      </c>
      <c r="E79">
        <v>737.8</v>
      </c>
      <c r="F79">
        <v>750</v>
      </c>
      <c r="G79">
        <f>_xll.TA_TYPPRICE(D79,E79,F79)</f>
        <v>755.66666666666663</v>
      </c>
      <c r="H79">
        <v>749.52404384192891</v>
      </c>
      <c r="I79" t="str">
        <f t="shared" si="20"/>
        <v>UP</v>
      </c>
      <c r="J79">
        <v>757.60576004139568</v>
      </c>
      <c r="K79">
        <v>722.52617785053485</v>
      </c>
      <c r="L79" t="str">
        <f t="shared" si="21"/>
        <v>No Confirmation</v>
      </c>
      <c r="M79" t="str">
        <f t="shared" si="22"/>
        <v>No Trend</v>
      </c>
      <c r="N79">
        <v>56.136963453637364</v>
      </c>
      <c r="O79" t="str">
        <f t="shared" si="23"/>
        <v>No Momentum</v>
      </c>
      <c r="P79" t="str">
        <f t="shared" si="24"/>
        <v>No Trend + Momentum</v>
      </c>
      <c r="Q79">
        <f t="shared" si="25"/>
        <v>12.200000000000045</v>
      </c>
      <c r="R79">
        <f t="shared" si="26"/>
        <v>41.400000000000091</v>
      </c>
      <c r="S79">
        <f t="shared" si="27"/>
        <v>0.29468599033816473</v>
      </c>
      <c r="T79" t="str">
        <f t="shared" si="28"/>
        <v>No Indication</v>
      </c>
      <c r="U79" t="str">
        <f t="shared" si="29"/>
        <v>No T+M+I</v>
      </c>
      <c r="V79">
        <v>741.86332181527246</v>
      </c>
      <c r="W79">
        <v>753.51274213373426</v>
      </c>
      <c r="X79">
        <f t="shared" si="30"/>
        <v>-11.649420318461807</v>
      </c>
      <c r="Y79">
        <v>-16.02451480282793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751</v>
      </c>
      <c r="D80">
        <v>760</v>
      </c>
      <c r="E80">
        <v>722</v>
      </c>
      <c r="F80">
        <v>723</v>
      </c>
      <c r="G80">
        <f>_xll.TA_TYPPRICE(D80,E80,F80)</f>
        <v>735</v>
      </c>
      <c r="H80">
        <v>742.26202192096446</v>
      </c>
      <c r="I80" t="str">
        <f t="shared" si="20"/>
        <v>DOWN</v>
      </c>
      <c r="J80">
        <v>758.13781336552995</v>
      </c>
      <c r="K80">
        <v>722.40924943930486</v>
      </c>
      <c r="L80" t="str">
        <f t="shared" si="21"/>
        <v>No Confirmation</v>
      </c>
      <c r="M80" t="str">
        <f t="shared" si="22"/>
        <v>No Trend</v>
      </c>
      <c r="N80">
        <v>40.575267166326149</v>
      </c>
      <c r="O80" t="str">
        <f t="shared" si="23"/>
        <v>No Momentum</v>
      </c>
      <c r="P80" t="str">
        <f t="shared" si="24"/>
        <v>No Trend + Momentum</v>
      </c>
      <c r="Q80">
        <f t="shared" si="25"/>
        <v>1</v>
      </c>
      <c r="R80">
        <f t="shared" si="26"/>
        <v>38</v>
      </c>
      <c r="S80">
        <f t="shared" si="27"/>
        <v>2.6315789473684209E-2</v>
      </c>
      <c r="T80" t="str">
        <f t="shared" si="28"/>
        <v>DOWN</v>
      </c>
      <c r="U80" t="str">
        <f t="shared" si="29"/>
        <v>No T+M+I</v>
      </c>
      <c r="V80">
        <v>738.96127230523052</v>
      </c>
      <c r="W80">
        <v>751.25253901271697</v>
      </c>
      <c r="X80">
        <f t="shared" si="30"/>
        <v>-12.291266707486443</v>
      </c>
      <c r="Y80">
        <v>-15.277865183759634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730</v>
      </c>
      <c r="D81">
        <v>742</v>
      </c>
      <c r="E81">
        <v>725.95</v>
      </c>
      <c r="F81">
        <v>729.35</v>
      </c>
      <c r="G81">
        <f>_xll.TA_TYPPRICE(D81,E81,F81)</f>
        <v>732.43333333333339</v>
      </c>
      <c r="H81">
        <v>737.34767762714887</v>
      </c>
      <c r="I81" t="str">
        <f t="shared" si="20"/>
        <v>DOWN</v>
      </c>
      <c r="J81">
        <v>754.55163261763437</v>
      </c>
      <c r="K81">
        <v>723.19608289723715</v>
      </c>
      <c r="L81" t="str">
        <f t="shared" si="21"/>
        <v>No Confirmation</v>
      </c>
      <c r="M81" t="str">
        <f t="shared" si="22"/>
        <v>No Trend</v>
      </c>
      <c r="N81">
        <v>45.053131565379417</v>
      </c>
      <c r="O81" t="str">
        <f t="shared" si="23"/>
        <v>No Momentum</v>
      </c>
      <c r="P81" t="str">
        <f t="shared" si="24"/>
        <v>No Trend + Momentum</v>
      </c>
      <c r="Q81">
        <f t="shared" si="25"/>
        <v>3.3999999999999773</v>
      </c>
      <c r="R81">
        <f t="shared" si="26"/>
        <v>16.049999999999955</v>
      </c>
      <c r="S81">
        <f t="shared" si="27"/>
        <v>0.21183800623052879</v>
      </c>
      <c r="T81" t="str">
        <f t="shared" si="28"/>
        <v>No Indication</v>
      </c>
      <c r="U81" t="str">
        <f t="shared" si="29"/>
        <v>No T+M+I</v>
      </c>
      <c r="V81">
        <v>737.48261502750279</v>
      </c>
      <c r="W81">
        <v>749.63012871547869</v>
      </c>
      <c r="X81">
        <f t="shared" si="30"/>
        <v>-12.147513687975902</v>
      </c>
      <c r="Y81">
        <v>-14.651794884602888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738.7</v>
      </c>
      <c r="D82">
        <v>738.7</v>
      </c>
      <c r="E82">
        <v>726.5</v>
      </c>
      <c r="F82">
        <v>728.5</v>
      </c>
      <c r="G82">
        <f>_xll.TA_TYPPRICE(D82,E82,F82)</f>
        <v>731.23333333333323</v>
      </c>
      <c r="H82">
        <v>734.29050548024111</v>
      </c>
      <c r="I82" t="str">
        <f t="shared" si="20"/>
        <v>DOWN</v>
      </c>
      <c r="J82">
        <v>751.02904759149339</v>
      </c>
      <c r="K82">
        <v>723.9302866978511</v>
      </c>
      <c r="L82" t="str">
        <f t="shared" si="21"/>
        <v>No Confirmation</v>
      </c>
      <c r="M82" t="str">
        <f t="shared" si="22"/>
        <v>No Trend</v>
      </c>
      <c r="N82">
        <v>44.492158015681603</v>
      </c>
      <c r="O82" t="str">
        <f t="shared" si="23"/>
        <v>No Momentum</v>
      </c>
      <c r="P82" t="str">
        <f t="shared" si="24"/>
        <v>No Trend + Momentum</v>
      </c>
      <c r="Q82">
        <f t="shared" si="25"/>
        <v>2</v>
      </c>
      <c r="R82">
        <f t="shared" si="26"/>
        <v>12.200000000000045</v>
      </c>
      <c r="S82">
        <f t="shared" si="27"/>
        <v>0.16393442622950757</v>
      </c>
      <c r="T82" t="str">
        <f t="shared" si="28"/>
        <v>DOWN</v>
      </c>
      <c r="U82" t="str">
        <f t="shared" si="29"/>
        <v>No T+M+I</v>
      </c>
      <c r="V82">
        <v>736.10067425404077</v>
      </c>
      <c r="W82">
        <v>748.06493399581359</v>
      </c>
      <c r="X82">
        <f t="shared" si="30"/>
        <v>-11.964259741772821</v>
      </c>
      <c r="Y82">
        <v>-14.114287856036874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2017-07-05T06:19:15Z</dcterms:created>
  <dcterms:modified xsi:type="dcterms:W3CDTF">2017-08-26T06:08:16Z</dcterms:modified>
</cp:coreProperties>
</file>