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5" i="1"/>
  <c r="K61" i="1"/>
  <c r="K67" i="1"/>
  <c r="K73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3" i="1"/>
  <c r="K57" i="1"/>
  <c r="K59" i="1"/>
  <c r="K63" i="1"/>
  <c r="K65" i="1"/>
  <c r="K69" i="1"/>
  <c r="K71" i="1"/>
  <c r="K75" i="1"/>
  <c r="K77" i="1"/>
  <c r="K81" i="1"/>
  <c r="J3" i="1"/>
  <c r="J5" i="1"/>
  <c r="J7" i="1"/>
  <c r="J9" i="1"/>
  <c r="J11" i="1"/>
  <c r="J13" i="1"/>
  <c r="J15" i="1"/>
  <c r="J19" i="1"/>
  <c r="J25" i="1"/>
  <c r="J33" i="1"/>
  <c r="J43" i="1"/>
  <c r="J57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7" i="1"/>
  <c r="J21" i="1"/>
  <c r="J23" i="1"/>
  <c r="J27" i="1"/>
  <c r="J29" i="1"/>
  <c r="J31" i="1"/>
  <c r="J35" i="1"/>
  <c r="J37" i="1"/>
  <c r="J39" i="1"/>
  <c r="J41" i="1"/>
  <c r="J45" i="1"/>
  <c r="J47" i="1"/>
  <c r="J49" i="1"/>
  <c r="J51" i="1"/>
  <c r="J53" i="1"/>
  <c r="J55" i="1"/>
  <c r="J59" i="1"/>
  <c r="J61" i="1"/>
  <c r="J63" i="1"/>
  <c r="J65" i="1"/>
  <c r="J67" i="1"/>
  <c r="J69" i="1"/>
  <c r="J73" i="1"/>
  <c r="J75" i="1"/>
  <c r="J77" i="1"/>
  <c r="J79" i="1"/>
  <c r="J81" i="1"/>
  <c r="H2" i="1" a="1"/>
  <c r="G2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8" i="1" l="1"/>
  <c r="AH4" i="1" l="1"/>
  <c r="AH16" i="1"/>
  <c r="AH20" i="1"/>
  <c r="AH36" i="1"/>
  <c r="AH40" i="1"/>
  <c r="AH44" i="1"/>
  <c r="AH48" i="1"/>
  <c r="AH52" i="1"/>
  <c r="AH56" i="1"/>
  <c r="AH19" i="1"/>
  <c r="AH14" i="1"/>
  <c r="AH22" i="1"/>
  <c r="AH26" i="1"/>
  <c r="AH34" i="1"/>
  <c r="AH42" i="1"/>
  <c r="AH54" i="1"/>
  <c r="AH13" i="1"/>
  <c r="AH25" i="1"/>
  <c r="AH33" i="1"/>
  <c r="AH37" i="1"/>
  <c r="AH41" i="1"/>
  <c r="AH53" i="1"/>
  <c r="AH6" i="1"/>
  <c r="AH11" i="1"/>
  <c r="AH23" i="1"/>
  <c r="AH47" i="1"/>
  <c r="AH51" i="1"/>
  <c r="AH5" i="1"/>
  <c r="AH24" i="1"/>
  <c r="AH3" i="1"/>
  <c r="AH2" i="1"/>
  <c r="AH10" i="1"/>
  <c r="AH9" i="1"/>
  <c r="AH8" i="1"/>
  <c r="AH28" i="1" l="1"/>
  <c r="AH35" i="1"/>
  <c r="AH12" i="1"/>
  <c r="AH32" i="1"/>
  <c r="AH43" i="1"/>
  <c r="AH31" i="1"/>
  <c r="AH45" i="1"/>
  <c r="AH29" i="1"/>
  <c r="AH21" i="1"/>
  <c r="AH46" i="1"/>
  <c r="AH38" i="1"/>
  <c r="AH30" i="1"/>
  <c r="AH55" i="1"/>
  <c r="AH39" i="1"/>
  <c r="AH27" i="1"/>
  <c r="AH15" i="1"/>
  <c r="AH7" i="1"/>
  <c r="AH49" i="1"/>
  <c r="AH17" i="1"/>
  <c r="AH5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<sst xmlns="http://schemas.openxmlformats.org/spreadsheetml/2006/main" count="115" uniqueCount="35">
  <si>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</si>
  <si>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</si>
  <si>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</si>
  <si>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</si>
  <si>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</si>
  <si>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PTC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</si>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</sst>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95.3</v>
      </c>
      <c r="D2">
        <v>97.55</v>
      </c>
      <c r="E2">
        <v>94.3</v>
      </c>
      <c r="F2">
        <v>97</v>
      </c>
      <c r="G2">
        <f>_xll.TA_TYPPRICE(D2,E2,F2)</f>
        <v>96.283333333333346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2.7000000000000028</v>
      </c>
      <c r="R2">
        <f>D2-E2</f>
        <v>3.25</v>
      </c>
      <c r="S2">
        <f>Q2/R2</f>
        <v>0.83076923076923159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97.5</v>
      </c>
      <c r="D3">
        <v>103.9</v>
      </c>
      <c r="E3">
        <v>97.1</v>
      </c>
      <c r="F3">
        <v>104</v>
      </c>
      <c r="G3">
        <f>_xll.TA_TYPPRICE(D3,E3,F3)</f>
        <v>101.66666666666667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6.9000000000000057</v>
      </c>
      <c r="R3">
        <f t="shared" ref="R3:R66" si="6">D3-E3</f>
        <v>6.8000000000000114</v>
      </c>
      <c r="S3">
        <f t="shared" ref="S3:S66" si="7">Q3/R3</f>
        <v>1.0147058823529402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104.5</v>
      </c>
      <c r="D4">
        <v>104.7</v>
      </c>
      <c r="E4">
        <v>100.9</v>
      </c>
      <c r="F4">
        <v>102</v>
      </c>
      <c r="G4">
        <f>_xll.TA_TYPPRICE(D4,E4,F4)</f>
        <v>102.53333333333335</v>
      </c>
      <c r="H4">
        <v>100.16111111111111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1.0999999999999943</v>
      </c>
      <c r="R4">
        <f t="shared" si="6"/>
        <v>3.7999999999999972</v>
      </c>
      <c r="S4">
        <f t="shared" si="7"/>
        <v>0.28947368421052505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102.9</v>
      </c>
      <c r="D5">
        <v>104.2</v>
      </c>
      <c r="E5">
        <v>98</v>
      </c>
      <c r="F5">
        <v>99</v>
      </c>
      <c r="G5">
        <f>_xll.TA_TYPPRICE(D5,E5,F5)</f>
        <v>100.39999999999999</v>
      </c>
      <c r="H5">
        <v>100.28055555555555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6.2000000000000028</v>
      </c>
      <c r="S5">
        <f t="shared" si="7"/>
        <v>0.16129032258064507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99.6</v>
      </c>
      <c r="D6">
        <v>103</v>
      </c>
      <c r="E6">
        <v>98</v>
      </c>
      <c r="F6">
        <v>102</v>
      </c>
      <c r="G6">
        <f>_xll.TA_TYPPRICE(D6,E6,F6)</f>
        <v>101</v>
      </c>
      <c r="H6">
        <v>100.64027777777778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5</v>
      </c>
      <c r="S6">
        <f t="shared" si="7"/>
        <v>0.8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102.1</v>
      </c>
      <c r="D7">
        <v>104</v>
      </c>
      <c r="E7">
        <v>100.3</v>
      </c>
      <c r="F7">
        <v>103</v>
      </c>
      <c r="G7">
        <f>_xll.TA_TYPPRICE(D7,E7,F7)</f>
        <v>102.43333333333334</v>
      </c>
      <c r="H7">
        <v>101.53680555555556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68.75</v>
      </c>
      <c r="O7" t="str">
        <f t="shared" si="3"/>
        <v>UP</v>
      </c>
      <c r="P7" t="e">
        <f t="shared" si="4"/>
        <v>#N/A</v>
      </c>
      <c r="Q7">
        <f t="shared" si="5"/>
        <v>2.7000000000000028</v>
      </c>
      <c r="R7">
        <f t="shared" si="6"/>
        <v>3.7000000000000028</v>
      </c>
      <c r="S7">
        <f t="shared" si="7"/>
        <v>0.72972972972972994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103.85</v>
      </c>
      <c r="D8">
        <v>105.25</v>
      </c>
      <c r="E8">
        <v>102.55</v>
      </c>
      <c r="F8">
        <v>103</v>
      </c>
      <c r="G8">
        <f>_xll.TA_TYPPRICE(D8,E8,F8)</f>
        <v>103.60000000000001</v>
      </c>
      <c r="H8">
        <v>102.56840277777778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68.75</v>
      </c>
      <c r="O8" t="str">
        <f t="shared" si="3"/>
        <v>UP</v>
      </c>
      <c r="P8" t="e">
        <f t="shared" si="4"/>
        <v>#N/A</v>
      </c>
      <c r="Q8">
        <f t="shared" si="5"/>
        <v>0.45000000000000284</v>
      </c>
      <c r="R8">
        <f t="shared" si="6"/>
        <v>2.7000000000000028</v>
      </c>
      <c r="S8">
        <f t="shared" si="7"/>
        <v>0.16666666666666755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102.95</v>
      </c>
      <c r="D9">
        <v>103.95</v>
      </c>
      <c r="E9">
        <v>101.1</v>
      </c>
      <c r="F9">
        <v>102</v>
      </c>
      <c r="G9">
        <f>_xll.TA_TYPPRICE(D9,E9,F9)</f>
        <v>102.35000000000001</v>
      </c>
      <c r="H9">
        <v>102.45920138888889</v>
      </c>
      <c r="I9" t="str">
        <f t="shared" si="0"/>
        <v>DOWN</v>
      </c>
      <c r="J9">
        <v>103.31874999999999</v>
      </c>
      <c r="K9">
        <v>99.031249999999986</v>
      </c>
      <c r="L9" t="str">
        <f t="shared" si="1"/>
        <v>No Confirmation</v>
      </c>
      <c r="M9" t="str">
        <f t="shared" si="2"/>
        <v>No Trend</v>
      </c>
      <c r="N9">
        <v>62.633451957295371</v>
      </c>
      <c r="O9" t="str">
        <f t="shared" si="3"/>
        <v>UP</v>
      </c>
      <c r="P9" t="str">
        <f t="shared" si="4"/>
        <v>No Trend + Momentum</v>
      </c>
      <c r="Q9">
        <f t="shared" si="5"/>
        <v>0.90000000000000568</v>
      </c>
      <c r="R9">
        <f t="shared" si="6"/>
        <v>2.8500000000000085</v>
      </c>
      <c r="S9">
        <f t="shared" si="7"/>
        <v>0.31578947368421156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101.7</v>
      </c>
      <c r="D10">
        <v>102.45</v>
      </c>
      <c r="E10">
        <v>100.4</v>
      </c>
      <c r="F10">
        <v>101</v>
      </c>
      <c r="G10">
        <f>_xll.TA_TYPPRICE(D10,E10,F10)</f>
        <v>101.28333333333335</v>
      </c>
      <c r="H10">
        <v>101.87126736111111</v>
      </c>
      <c r="I10" t="str">
        <f t="shared" si="0"/>
        <v>DOWN</v>
      </c>
      <c r="J10">
        <v>103.12569444444443</v>
      </c>
      <c r="K10">
        <v>99.33541666666666</v>
      </c>
      <c r="L10" t="str">
        <f t="shared" si="1"/>
        <v>No Confirmation</v>
      </c>
      <c r="M10" t="str">
        <f t="shared" si="2"/>
        <v>No Trend</v>
      </c>
      <c r="N10">
        <v>56.365092073658928</v>
      </c>
      <c r="O10" t="str">
        <f t="shared" si="3"/>
        <v>No Momentum</v>
      </c>
      <c r="P10" t="str">
        <f t="shared" si="4"/>
        <v>No Trend + Momentum</v>
      </c>
      <c r="Q10">
        <f t="shared" si="5"/>
        <v>0.59999999999999432</v>
      </c>
      <c r="R10">
        <f t="shared" si="6"/>
        <v>2.0499999999999972</v>
      </c>
      <c r="S10">
        <f t="shared" si="7"/>
        <v>0.29268292682926594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101.3</v>
      </c>
      <c r="D11">
        <v>103</v>
      </c>
      <c r="E11">
        <v>100.25</v>
      </c>
      <c r="F11">
        <v>101</v>
      </c>
      <c r="G11">
        <f>_xll.TA_TYPPRICE(D11,E11,F11)</f>
        <v>101.41666666666667</v>
      </c>
      <c r="H11">
        <v>101.6439670138889</v>
      </c>
      <c r="I11" t="str">
        <f t="shared" si="0"/>
        <v>DOWN</v>
      </c>
      <c r="J11">
        <v>103.097762345679</v>
      </c>
      <c r="K11">
        <v>99.538657407407399</v>
      </c>
      <c r="L11" t="str">
        <f t="shared" si="1"/>
        <v>No Confirmation</v>
      </c>
      <c r="M11" t="str">
        <f t="shared" si="2"/>
        <v>No Trend</v>
      </c>
      <c r="N11">
        <v>56.365092073658928</v>
      </c>
      <c r="O11" t="str">
        <f t="shared" si="3"/>
        <v>No Momentum</v>
      </c>
      <c r="P11" t="str">
        <f t="shared" si="4"/>
        <v>No Trend + Momentum</v>
      </c>
      <c r="Q11">
        <f t="shared" si="5"/>
        <v>0.75</v>
      </c>
      <c r="R11">
        <f t="shared" si="6"/>
        <v>2.75</v>
      </c>
      <c r="S11">
        <f t="shared" si="7"/>
        <v>0.27272727272727271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100.5</v>
      </c>
      <c r="D12">
        <v>103.2</v>
      </c>
      <c r="E12">
        <v>100.5</v>
      </c>
      <c r="F12">
        <v>103</v>
      </c>
      <c r="G12">
        <f>_xll.TA_TYPPRICE(D12,E12,F12)</f>
        <v>102.23333333333333</v>
      </c>
      <c r="H12">
        <v>101.93865017361111</v>
      </c>
      <c r="I12" t="str">
        <f t="shared" si="0"/>
        <v>UP</v>
      </c>
      <c r="J12">
        <v>103.120481824417</v>
      </c>
      <c r="K12">
        <v>99.752289094650195</v>
      </c>
      <c r="L12" t="str">
        <f t="shared" si="1"/>
        <v>No Confirmation</v>
      </c>
      <c r="M12" t="str">
        <f t="shared" si="2"/>
        <v>No Trend</v>
      </c>
      <c r="N12">
        <v>66.760692231455366</v>
      </c>
      <c r="O12" t="str">
        <f t="shared" si="3"/>
        <v>UP</v>
      </c>
      <c r="P12" t="str">
        <f t="shared" si="4"/>
        <v>No Trend + Momentum</v>
      </c>
      <c r="Q12">
        <f t="shared" si="5"/>
        <v>2.5</v>
      </c>
      <c r="R12">
        <f t="shared" si="6"/>
        <v>2.7000000000000028</v>
      </c>
      <c r="S12">
        <f t="shared" si="7"/>
        <v>0.92592592592592493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102.95</v>
      </c>
      <c r="D13">
        <v>104.7</v>
      </c>
      <c r="E13">
        <v>102.6</v>
      </c>
      <c r="F13">
        <v>103</v>
      </c>
      <c r="G13">
        <f>_xll.TA_TYPPRICE(D13,E13,F13)</f>
        <v>103.43333333333334</v>
      </c>
      <c r="H13">
        <v>102.68599175347222</v>
      </c>
      <c r="I13" t="str">
        <f t="shared" si="0"/>
        <v>UP</v>
      </c>
      <c r="J13">
        <v>103.47148586343545</v>
      </c>
      <c r="K13">
        <v>100.38511374028349</v>
      </c>
      <c r="L13" t="str">
        <f t="shared" si="1"/>
        <v>No Confirmation</v>
      </c>
      <c r="M13" t="str">
        <f t="shared" si="2"/>
        <v>No Trend</v>
      </c>
      <c r="N13">
        <v>66.760692231455351</v>
      </c>
      <c r="O13" t="str">
        <f t="shared" si="3"/>
        <v>UP</v>
      </c>
      <c r="P13" t="str">
        <f t="shared" si="4"/>
        <v>No Trend + Momentum</v>
      </c>
      <c r="Q13">
        <f t="shared" si="5"/>
        <v>0.40000000000000568</v>
      </c>
      <c r="R13">
        <f t="shared" si="6"/>
        <v>2.1000000000000085</v>
      </c>
      <c r="S13">
        <f t="shared" si="7"/>
        <v>0.19047619047619241</v>
      </c>
      <c r="T13" t="str">
        <f t="shared" si="8"/>
        <v>DOWN</v>
      </c>
      <c r="U13" t="str">
        <f t="shared" si="9"/>
        <v>No T+M+I</v>
      </c>
      <c r="V13">
        <v>101.66666666666667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101.5</v>
      </c>
      <c r="D14">
        <v>102.5</v>
      </c>
      <c r="E14">
        <v>98.7</v>
      </c>
      <c r="F14">
        <v>99</v>
      </c>
      <c r="G14">
        <f>_xll.TA_TYPPRICE(D14,E14,F14)</f>
        <v>100.06666666666666</v>
      </c>
      <c r="H14">
        <v>101.37632921006944</v>
      </c>
      <c r="I14" t="str">
        <f t="shared" si="0"/>
        <v>DOWN</v>
      </c>
      <c r="J14">
        <v>103.25560011600535</v>
      </c>
      <c r="K14">
        <v>100.0106440202205</v>
      </c>
      <c r="L14" t="str">
        <f t="shared" si="1"/>
        <v>DOWN</v>
      </c>
      <c r="M14" t="str">
        <f t="shared" si="2"/>
        <v>DOWN</v>
      </c>
      <c r="N14">
        <v>38.269210809511584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3.7999999999999972</v>
      </c>
      <c r="S14">
        <f t="shared" si="7"/>
        <v>7.8947368421051947E-2</v>
      </c>
      <c r="T14" t="str">
        <f t="shared" si="8"/>
        <v>DOWN</v>
      </c>
      <c r="U14" t="str">
        <f t="shared" si="9"/>
        <v>DOWN</v>
      </c>
      <c r="V14">
        <v>101.25641025641026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99.9</v>
      </c>
      <c r="D15">
        <v>101.3</v>
      </c>
      <c r="E15">
        <v>97.15</v>
      </c>
      <c r="F15">
        <v>99</v>
      </c>
      <c r="G15">
        <f>_xll.TA_TYPPRICE(D15,E15,F15)</f>
        <v>99.149999999999991</v>
      </c>
      <c r="H15">
        <v>100.26316460503472</v>
      </c>
      <c r="I15" t="str">
        <f t="shared" si="0"/>
        <v>DOWN</v>
      </c>
      <c r="J15">
        <v>102.8210223124486</v>
      </c>
      <c r="K15">
        <v>99.374945349060383</v>
      </c>
      <c r="L15" t="str">
        <f t="shared" si="1"/>
        <v>DOWN</v>
      </c>
      <c r="M15" t="str">
        <f t="shared" si="2"/>
        <v>DOWN</v>
      </c>
      <c r="N15">
        <v>38.269210809511584</v>
      </c>
      <c r="O15" t="str">
        <f t="shared" si="3"/>
        <v>DOWN</v>
      </c>
      <c r="P15" t="str">
        <f t="shared" si="4"/>
        <v>DOWN</v>
      </c>
      <c r="Q15">
        <f t="shared" si="5"/>
        <v>1.8499999999999943</v>
      </c>
      <c r="R15">
        <f t="shared" si="6"/>
        <v>4.1499999999999915</v>
      </c>
      <c r="S15">
        <f t="shared" si="7"/>
        <v>0.44578313253012003</v>
      </c>
      <c r="T15" t="str">
        <f t="shared" si="8"/>
        <v>No Indication</v>
      </c>
      <c r="U15" t="str">
        <f t="shared" si="9"/>
        <v>No T+M+I</v>
      </c>
      <c r="V15">
        <v>100.90927021696253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100.8</v>
      </c>
      <c r="D16">
        <v>101.2</v>
      </c>
      <c r="E16">
        <v>95</v>
      </c>
      <c r="F16">
        <v>96</v>
      </c>
      <c r="G16">
        <f>_xll.TA_TYPPRICE(D16,E16,F16)</f>
        <v>97.399999999999991</v>
      </c>
      <c r="H16">
        <v>98.831582302517347</v>
      </c>
      <c r="I16" t="str">
        <f t="shared" si="0"/>
        <v>DOWN</v>
      </c>
      <c r="J16">
        <v>102.46079513190448</v>
      </c>
      <c r="K16">
        <v>98.402735271491409</v>
      </c>
      <c r="L16" t="str">
        <f t="shared" si="1"/>
        <v>DOWN</v>
      </c>
      <c r="M16" t="str">
        <f t="shared" si="2"/>
        <v>DOWN</v>
      </c>
      <c r="N16">
        <v>25.510741536450155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6.2000000000000028</v>
      </c>
      <c r="S16">
        <f t="shared" si="7"/>
        <v>0.16129032258064507</v>
      </c>
      <c r="T16" t="str">
        <f t="shared" si="8"/>
        <v>DOWN</v>
      </c>
      <c r="U16" t="str">
        <f t="shared" si="9"/>
        <v>DOWN</v>
      </c>
      <c r="V16">
        <v>100.15399787589136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97.9</v>
      </c>
      <c r="D17">
        <v>97.9</v>
      </c>
      <c r="E17">
        <v>91.05</v>
      </c>
      <c r="F17">
        <v>92</v>
      </c>
      <c r="G17">
        <f>_xll.TA_TYPPRICE(D17,E17,F17)</f>
        <v>93.649999999999991</v>
      </c>
      <c r="H17">
        <v>96.240791151258662</v>
      </c>
      <c r="I17" t="str">
        <f t="shared" si="0"/>
        <v>DOWN</v>
      </c>
      <c r="J17">
        <v>101.44728510259237</v>
      </c>
      <c r="K17">
        <v>96.768794100048879</v>
      </c>
      <c r="L17" t="str">
        <f t="shared" si="1"/>
        <v>DOWN</v>
      </c>
      <c r="M17" t="str">
        <f t="shared" si="2"/>
        <v>DOWN</v>
      </c>
      <c r="N17">
        <v>16.398814026046836</v>
      </c>
      <c r="O17" t="str">
        <f t="shared" si="3"/>
        <v>DOWN</v>
      </c>
      <c r="P17" t="str">
        <f t="shared" si="4"/>
        <v>DOWN</v>
      </c>
      <c r="Q17">
        <f t="shared" si="5"/>
        <v>0.95000000000000284</v>
      </c>
      <c r="R17">
        <f t="shared" si="6"/>
        <v>6.8500000000000085</v>
      </c>
      <c r="S17">
        <f t="shared" si="7"/>
        <v>0.13868613138686156</v>
      </c>
      <c r="T17" t="str">
        <f t="shared" si="8"/>
        <v>DOWN</v>
      </c>
      <c r="U17" t="str">
        <f t="shared" si="9"/>
        <v>DOWN</v>
      </c>
      <c r="V17">
        <v>98.899536664215773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92</v>
      </c>
      <c r="D18">
        <v>92.65</v>
      </c>
      <c r="E18">
        <v>88.55</v>
      </c>
      <c r="F18">
        <v>91</v>
      </c>
      <c r="G18">
        <f>_xll.TA_TYPPRICE(D18,E18,F18)</f>
        <v>90.733333333333334</v>
      </c>
      <c r="H18">
        <v>93.487062242295991</v>
      </c>
      <c r="I18" t="str">
        <f t="shared" si="0"/>
        <v>DOWN</v>
      </c>
      <c r="J18">
        <v>99.492332857571853</v>
      </c>
      <c r="K18">
        <v>94.942395411149121</v>
      </c>
      <c r="L18" t="str">
        <f t="shared" si="1"/>
        <v>DOWN</v>
      </c>
      <c r="M18" t="str">
        <f t="shared" si="2"/>
        <v>DOWN</v>
      </c>
      <c r="N18">
        <v>14.752192577472684</v>
      </c>
      <c r="O18" t="str">
        <f t="shared" si="3"/>
        <v>DOWN</v>
      </c>
      <c r="P18" t="str">
        <f t="shared" si="4"/>
        <v>DOWN</v>
      </c>
      <c r="Q18">
        <f t="shared" si="5"/>
        <v>2.4500000000000028</v>
      </c>
      <c r="R18">
        <f t="shared" si="6"/>
        <v>4.1000000000000085</v>
      </c>
      <c r="S18">
        <f t="shared" si="7"/>
        <v>0.59756097560975552</v>
      </c>
      <c r="T18" t="str">
        <f t="shared" si="8"/>
        <v>No Indication</v>
      </c>
      <c r="U18" t="str">
        <f t="shared" si="9"/>
        <v>No T+M+I</v>
      </c>
      <c r="V18">
        <v>97.684223331259503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91.25</v>
      </c>
      <c r="D19">
        <v>92.55</v>
      </c>
      <c r="E19">
        <v>90.1</v>
      </c>
      <c r="F19">
        <v>92</v>
      </c>
      <c r="G19">
        <f>_xll.TA_TYPPRICE(D19,E19,F19)</f>
        <v>91.55</v>
      </c>
      <c r="H19">
        <v>92.518531121147987</v>
      </c>
      <c r="I19" t="str">
        <f t="shared" si="0"/>
        <v>DOWN</v>
      </c>
      <c r="J19">
        <v>97.949592222555879</v>
      </c>
      <c r="K19">
        <v>93.866307542004876</v>
      </c>
      <c r="L19" t="str">
        <f t="shared" si="1"/>
        <v>DOWN</v>
      </c>
      <c r="M19" t="str">
        <f t="shared" si="2"/>
        <v>DOWN</v>
      </c>
      <c r="N19">
        <v>24.25876036402823</v>
      </c>
      <c r="O19" t="str">
        <f t="shared" si="3"/>
        <v>DOWN</v>
      </c>
      <c r="P19" t="str">
        <f t="shared" si="4"/>
        <v>DOWN</v>
      </c>
      <c r="Q19">
        <f t="shared" si="5"/>
        <v>1.9000000000000057</v>
      </c>
      <c r="R19">
        <f t="shared" si="6"/>
        <v>2.4500000000000028</v>
      </c>
      <c r="S19">
        <f t="shared" si="7"/>
        <v>0.77551020408163407</v>
      </c>
      <c r="T19" t="str">
        <f t="shared" si="8"/>
        <v>No Indication</v>
      </c>
      <c r="U19" t="str">
        <f t="shared" si="9"/>
        <v>No T+M+I</v>
      </c>
      <c r="V19">
        <v>96.809727434142658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91.5</v>
      </c>
      <c r="D20">
        <v>94.65</v>
      </c>
      <c r="E20">
        <v>91.5</v>
      </c>
      <c r="F20">
        <v>94</v>
      </c>
      <c r="G20">
        <f>_xll.TA_TYPPRICE(D20,E20,F20)</f>
        <v>93.383333333333326</v>
      </c>
      <c r="H20">
        <v>92.950932227240656</v>
      </c>
      <c r="I20" t="str">
        <f t="shared" si="0"/>
        <v>UP</v>
      </c>
      <c r="J20">
        <v>97.216349506432351</v>
      </c>
      <c r="K20">
        <v>93.340461421559354</v>
      </c>
      <c r="L20" t="str">
        <f t="shared" si="1"/>
        <v>No Confirmation</v>
      </c>
      <c r="M20" t="str">
        <f t="shared" si="2"/>
        <v>No Trend</v>
      </c>
      <c r="N20">
        <v>40.771266331960796</v>
      </c>
      <c r="O20" t="str">
        <f t="shared" si="3"/>
        <v>No Momentum</v>
      </c>
      <c r="P20" t="str">
        <f t="shared" si="4"/>
        <v>No Trend + Momentum</v>
      </c>
      <c r="Q20">
        <f t="shared" si="5"/>
        <v>2.5</v>
      </c>
      <c r="R20">
        <f t="shared" si="6"/>
        <v>3.1500000000000057</v>
      </c>
      <c r="S20">
        <f t="shared" si="7"/>
        <v>0.79365079365079216</v>
      </c>
      <c r="T20" t="str">
        <f t="shared" si="8"/>
        <v>No Indication</v>
      </c>
      <c r="U20" t="str">
        <f t="shared" si="9"/>
        <v>No T+M+I</v>
      </c>
      <c r="V20">
        <v>96.37746167504379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99.9</v>
      </c>
      <c r="D21">
        <v>99.9</v>
      </c>
      <c r="E21">
        <v>92.15</v>
      </c>
      <c r="F21">
        <v>93</v>
      </c>
      <c r="G21">
        <f>_xll.TA_TYPPRICE(D21,E21,F21)</f>
        <v>95.016666666666666</v>
      </c>
      <c r="H21">
        <v>93.983799446953668</v>
      </c>
      <c r="I21" t="str">
        <f t="shared" si="0"/>
        <v>DOWN</v>
      </c>
      <c r="J21">
        <v>97.812716282780713</v>
      </c>
      <c r="K21">
        <v>93.075914438990608</v>
      </c>
      <c r="L21" t="str">
        <f t="shared" si="1"/>
        <v>DOWN</v>
      </c>
      <c r="M21" t="str">
        <f t="shared" si="2"/>
        <v>DOWN</v>
      </c>
      <c r="N21">
        <v>35.882063976647046</v>
      </c>
      <c r="O21" t="str">
        <f t="shared" si="3"/>
        <v>DOWN</v>
      </c>
      <c r="P21" t="str">
        <f t="shared" si="4"/>
        <v>DOWN</v>
      </c>
      <c r="Q21">
        <f t="shared" si="5"/>
        <v>0.84999999999999432</v>
      </c>
      <c r="R21">
        <f t="shared" si="6"/>
        <v>7.75</v>
      </c>
      <c r="S21">
        <f t="shared" si="7"/>
        <v>0.10967741935483798</v>
      </c>
      <c r="T21" t="str">
        <f t="shared" si="8"/>
        <v>DOWN</v>
      </c>
      <c r="U21" t="str">
        <f t="shared" si="9"/>
        <v>DOWN</v>
      </c>
      <c r="V21">
        <v>95.857852186575514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92.7</v>
      </c>
      <c r="D22">
        <v>93.9</v>
      </c>
      <c r="E22">
        <v>90.15</v>
      </c>
      <c r="F22">
        <v>93</v>
      </c>
      <c r="G22">
        <f>_xll.TA_TYPPRICE(D22,E22,F22)</f>
        <v>92.350000000000009</v>
      </c>
      <c r="H22">
        <v>93.166899723476831</v>
      </c>
      <c r="I22" t="str">
        <f t="shared" si="0"/>
        <v>DOWN</v>
      </c>
      <c r="J22">
        <v>96.943223775496108</v>
      </c>
      <c r="K22">
        <v>92.42571123032603</v>
      </c>
      <c r="L22" t="str">
        <f t="shared" si="1"/>
        <v>No Confirmation</v>
      </c>
      <c r="M22" t="str">
        <f t="shared" si="2"/>
        <v>No Trend</v>
      </c>
      <c r="N22">
        <v>35.882063976647039</v>
      </c>
      <c r="O22" t="str">
        <f t="shared" si="3"/>
        <v>DOWN</v>
      </c>
      <c r="P22" t="str">
        <f t="shared" si="4"/>
        <v>No Trend + Momentum</v>
      </c>
      <c r="Q22">
        <f t="shared" si="5"/>
        <v>2.8499999999999943</v>
      </c>
      <c r="R22">
        <f t="shared" si="6"/>
        <v>3.75</v>
      </c>
      <c r="S22">
        <f t="shared" si="7"/>
        <v>0.75999999999999845</v>
      </c>
      <c r="T22" t="str">
        <f t="shared" si="8"/>
        <v>No Indication</v>
      </c>
      <c r="U22" t="str">
        <f t="shared" si="9"/>
        <v>No T+M+I</v>
      </c>
      <c r="V22">
        <v>95.418182619410047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93</v>
      </c>
      <c r="D23">
        <v>94.75</v>
      </c>
      <c r="E23">
        <v>92</v>
      </c>
      <c r="F23">
        <v>94</v>
      </c>
      <c r="G23">
        <f>_xll.TA_TYPPRICE(D23,E23,F23)</f>
        <v>93.583333333333329</v>
      </c>
      <c r="H23">
        <v>93.375116528405073</v>
      </c>
      <c r="I23" t="str">
        <f t="shared" si="0"/>
        <v>UP</v>
      </c>
      <c r="J23">
        <v>96.455840714274757</v>
      </c>
      <c r="K23">
        <v>92.33110873469802</v>
      </c>
      <c r="L23" t="str">
        <f t="shared" si="1"/>
        <v>No Confirmation</v>
      </c>
      <c r="M23" t="str">
        <f t="shared" si="2"/>
        <v>No Trend</v>
      </c>
      <c r="N23">
        <v>46.000111223300841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2.75</v>
      </c>
      <c r="S23">
        <f t="shared" si="7"/>
        <v>0.72727272727272729</v>
      </c>
      <c r="T23" t="str">
        <f t="shared" si="8"/>
        <v>No Indication</v>
      </c>
      <c r="U23" t="str">
        <f t="shared" si="9"/>
        <v>No T+M+I</v>
      </c>
      <c r="V23">
        <v>95.20000067796235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94.2</v>
      </c>
      <c r="D24">
        <v>94.35</v>
      </c>
      <c r="E24">
        <v>92.6</v>
      </c>
      <c r="F24">
        <v>93</v>
      </c>
      <c r="G24">
        <f>_xll.TA_TYPPRICE(D24,E24,F24)</f>
        <v>93.316666666666663</v>
      </c>
      <c r="H24">
        <v>93.345891597535868</v>
      </c>
      <c r="I24" t="str">
        <f t="shared" si="0"/>
        <v>DOWN</v>
      </c>
      <c r="J24">
        <v>95.987876111102594</v>
      </c>
      <c r="K24">
        <v>92.39086234920957</v>
      </c>
      <c r="L24" t="str">
        <f t="shared" si="1"/>
        <v>No Confirmation</v>
      </c>
      <c r="M24" t="str">
        <f t="shared" si="2"/>
        <v>No Trend</v>
      </c>
      <c r="N24">
        <v>38.421326995218955</v>
      </c>
      <c r="O24" t="str">
        <f t="shared" si="3"/>
        <v>DOWN</v>
      </c>
      <c r="P24" t="str">
        <f t="shared" si="4"/>
        <v>No Trend + Momentum</v>
      </c>
      <c r="Q24">
        <f t="shared" si="5"/>
        <v>0.40000000000000568</v>
      </c>
      <c r="R24">
        <f t="shared" si="6"/>
        <v>1.75</v>
      </c>
      <c r="S24">
        <f t="shared" si="7"/>
        <v>0.22857142857143181</v>
      </c>
      <c r="T24" t="str">
        <f t="shared" si="8"/>
        <v>No Indication</v>
      </c>
      <c r="U24" t="str">
        <f t="shared" si="9"/>
        <v>No T+M+I</v>
      </c>
      <c r="V24">
        <v>94.861539035198916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93.15</v>
      </c>
      <c r="D25">
        <v>94.7</v>
      </c>
      <c r="E25">
        <v>93.1</v>
      </c>
      <c r="F25">
        <v>94</v>
      </c>
      <c r="G25">
        <f>_xll.TA_TYPPRICE(D25,E25,F25)</f>
        <v>93.933333333333337</v>
      </c>
      <c r="H25">
        <v>93.639612465434595</v>
      </c>
      <c r="I25" t="str">
        <f t="shared" si="0"/>
        <v>UP</v>
      </c>
      <c r="J25">
        <v>95.701681419746464</v>
      </c>
      <c r="K25">
        <v>92.548448493829667</v>
      </c>
      <c r="L25" t="str">
        <f t="shared" si="1"/>
        <v>No Confirmation</v>
      </c>
      <c r="M25" t="str">
        <f t="shared" si="2"/>
        <v>No Trend</v>
      </c>
      <c r="N25">
        <v>48.937400118142484</v>
      </c>
      <c r="O25" t="str">
        <f t="shared" si="3"/>
        <v>No Momentum</v>
      </c>
      <c r="P25" t="str">
        <f t="shared" si="4"/>
        <v>No Trend + Momentum</v>
      </c>
      <c r="Q25">
        <f t="shared" si="5"/>
        <v>0.90000000000000568</v>
      </c>
      <c r="R25">
        <f t="shared" si="6"/>
        <v>1.6000000000000085</v>
      </c>
      <c r="S25">
        <f t="shared" si="7"/>
        <v>0.56250000000000056</v>
      </c>
      <c r="T25" t="str">
        <f t="shared" si="8"/>
        <v>No Indication</v>
      </c>
      <c r="U25" t="str">
        <f t="shared" si="9"/>
        <v>No T+M+I</v>
      </c>
      <c r="V25">
        <v>94.728994568245241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94.1</v>
      </c>
      <c r="D26">
        <v>96.95</v>
      </c>
      <c r="E26">
        <v>93.45</v>
      </c>
      <c r="F26">
        <v>96</v>
      </c>
      <c r="G26">
        <f>_xll.TA_TYPPRICE(D26,E26,F26)</f>
        <v>95.466666666666654</v>
      </c>
      <c r="H26">
        <v>94.553139566050618</v>
      </c>
      <c r="I26" t="str">
        <f t="shared" si="0"/>
        <v>UP</v>
      </c>
      <c r="J26">
        <v>95.9790855486917</v>
      </c>
      <c r="K26">
        <v>92.748793272978631</v>
      </c>
      <c r="L26" t="str">
        <f t="shared" si="1"/>
        <v>UP</v>
      </c>
      <c r="M26" t="str">
        <f t="shared" si="2"/>
        <v>UP</v>
      </c>
      <c r="N26">
        <v>64.21522606800302</v>
      </c>
      <c r="O26" t="str">
        <f t="shared" si="3"/>
        <v>UP</v>
      </c>
      <c r="P26" t="str">
        <f t="shared" si="4"/>
        <v>UP</v>
      </c>
      <c r="Q26">
        <f t="shared" si="5"/>
        <v>2.5499999999999972</v>
      </c>
      <c r="R26">
        <f t="shared" si="6"/>
        <v>3.5</v>
      </c>
      <c r="S26">
        <f t="shared" si="7"/>
        <v>0.72857142857142776</v>
      </c>
      <c r="T26" t="str">
        <f t="shared" si="8"/>
        <v>No Indication</v>
      </c>
      <c r="U26" t="str">
        <f t="shared" si="9"/>
        <v>No T+M+I</v>
      </c>
      <c r="V26">
        <v>94.924533865438278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96.75</v>
      </c>
      <c r="D27">
        <v>97.9</v>
      </c>
      <c r="E27">
        <v>95.1</v>
      </c>
      <c r="F27">
        <v>95</v>
      </c>
      <c r="G27">
        <f>_xll.TA_TYPPRICE(D27,E27,F27)</f>
        <v>96</v>
      </c>
      <c r="H27">
        <v>95.276569783025309</v>
      </c>
      <c r="I27" t="str">
        <f t="shared" si="0"/>
        <v>DOWN</v>
      </c>
      <c r="J27">
        <v>96.405955426760215</v>
      </c>
      <c r="K27">
        <v>93.271283656761156</v>
      </c>
      <c r="L27" t="str">
        <f t="shared" si="1"/>
        <v>No Confirmation</v>
      </c>
      <c r="M27" t="str">
        <f t="shared" si="2"/>
        <v>No Trend</v>
      </c>
      <c r="N27">
        <v>54.098816250857375</v>
      </c>
      <c r="O27" t="str">
        <f t="shared" si="3"/>
        <v>No Momentum</v>
      </c>
      <c r="P27" t="str">
        <f t="shared" si="4"/>
        <v>No Trend + Momentum</v>
      </c>
      <c r="Q27">
        <f t="shared" si="5"/>
        <v>-9.9999999999994316E-2</v>
      </c>
      <c r="R27">
        <f t="shared" si="6"/>
        <v>2.8000000000000114</v>
      </c>
      <c r="S27">
        <f t="shared" si="7"/>
        <v>-3.571428571428354E-2</v>
      </c>
      <c r="T27" t="str">
        <f t="shared" si="8"/>
        <v>DOWN</v>
      </c>
      <c r="U27" t="str">
        <f t="shared" si="9"/>
        <v>No T+M+I</v>
      </c>
      <c r="V27">
        <v>94.936144039986232</v>
      </c>
      <c r="W27">
        <v>97.730769230769226</v>
      </c>
      <c r="X27">
        <f t="shared" si="10"/>
        <v>-2.7946251907829947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95.45</v>
      </c>
      <c r="D28">
        <v>97.6</v>
      </c>
      <c r="E28">
        <v>95.1</v>
      </c>
      <c r="F28">
        <v>97</v>
      </c>
      <c r="G28">
        <f>_xll.TA_TYPPRICE(D28,E28,F28)</f>
        <v>96.566666666666663</v>
      </c>
      <c r="H28">
        <v>95.921618224845986</v>
      </c>
      <c r="I28" t="str">
        <f t="shared" si="0"/>
        <v>UP</v>
      </c>
      <c r="J28">
        <v>96.67129866525795</v>
      </c>
      <c r="K28">
        <v>93.677665066369784</v>
      </c>
      <c r="L28" t="str">
        <f t="shared" si="1"/>
        <v>UP</v>
      </c>
      <c r="M28" t="str">
        <f t="shared" si="2"/>
        <v>UP</v>
      </c>
      <c r="N28">
        <v>67.068725690960051</v>
      </c>
      <c r="O28" t="str">
        <f t="shared" si="3"/>
        <v>UP</v>
      </c>
      <c r="P28" t="str">
        <f t="shared" si="4"/>
        <v>UP</v>
      </c>
      <c r="Q28">
        <f t="shared" si="5"/>
        <v>1.9000000000000057</v>
      </c>
      <c r="R28">
        <f t="shared" si="6"/>
        <v>2.5</v>
      </c>
      <c r="S28">
        <f t="shared" si="7"/>
        <v>0.76000000000000223</v>
      </c>
      <c r="T28" t="str">
        <f t="shared" si="8"/>
        <v>No Indication</v>
      </c>
      <c r="U28" t="str">
        <f t="shared" si="9"/>
        <v>No T+M+I</v>
      </c>
      <c r="V28">
        <v>95.25366034152681</v>
      </c>
      <c r="W28">
        <v>97.676638176638178</v>
      </c>
      <c r="X28">
        <f t="shared" si="10"/>
        <v>-2.422977835111368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97.5</v>
      </c>
      <c r="D29">
        <v>97.8</v>
      </c>
      <c r="E29">
        <v>96.2</v>
      </c>
      <c r="F29">
        <v>97</v>
      </c>
      <c r="G29">
        <f>_xll.TA_TYPPRICE(D29,E29,F29)</f>
        <v>97</v>
      </c>
      <c r="H29">
        <v>96.460809112422993</v>
      </c>
      <c r="I29" t="str">
        <f t="shared" si="0"/>
        <v>UP</v>
      </c>
      <c r="J29">
        <v>96.922121184089519</v>
      </c>
      <c r="K29">
        <v>94.238183940509828</v>
      </c>
      <c r="L29" t="str">
        <f t="shared" si="1"/>
        <v>UP</v>
      </c>
      <c r="M29" t="str">
        <f t="shared" si="2"/>
        <v>UP</v>
      </c>
      <c r="N29">
        <v>67.068725690960051</v>
      </c>
      <c r="O29" t="str">
        <f t="shared" si="3"/>
        <v>UP</v>
      </c>
      <c r="P29" t="str">
        <f t="shared" si="4"/>
        <v>UP</v>
      </c>
      <c r="Q29">
        <f t="shared" si="5"/>
        <v>0.79999999999999716</v>
      </c>
      <c r="R29">
        <f t="shared" si="6"/>
        <v>1.5999999999999943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95.522327981291923</v>
      </c>
      <c r="W29">
        <v>97.626516830220538</v>
      </c>
      <c r="X29">
        <f t="shared" si="10"/>
        <v>-2.1041888489286151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96.15</v>
      </c>
      <c r="D30">
        <v>98.7</v>
      </c>
      <c r="E30">
        <v>96.15</v>
      </c>
      <c r="F30">
        <v>98</v>
      </c>
      <c r="G30">
        <f>_xll.TA_TYPPRICE(D30,E30,F30)</f>
        <v>97.616666666666674</v>
      </c>
      <c r="H30">
        <v>97.038737889544834</v>
      </c>
      <c r="I30" t="str">
        <f t="shared" si="0"/>
        <v>UP</v>
      </c>
      <c r="J30">
        <v>97.317205365402955</v>
      </c>
      <c r="K30">
        <v>94.66303195372987</v>
      </c>
      <c r="L30" t="str">
        <f t="shared" si="1"/>
        <v>UP</v>
      </c>
      <c r="M30" t="str">
        <f t="shared" si="2"/>
        <v>UP</v>
      </c>
      <c r="N30">
        <v>73.023762663680813</v>
      </c>
      <c r="O30" t="str">
        <f t="shared" si="3"/>
        <v>UP</v>
      </c>
      <c r="P30" t="str">
        <f t="shared" si="4"/>
        <v>UP</v>
      </c>
      <c r="Q30">
        <f t="shared" si="5"/>
        <v>1.8499999999999943</v>
      </c>
      <c r="R30">
        <f t="shared" si="6"/>
        <v>2.5499999999999972</v>
      </c>
      <c r="S30">
        <f t="shared" si="7"/>
        <v>0.72549019607842991</v>
      </c>
      <c r="T30" t="str">
        <f t="shared" si="8"/>
        <v>No Indication</v>
      </c>
      <c r="U30" t="str">
        <f t="shared" si="9"/>
        <v>No T+M+I</v>
      </c>
      <c r="V30">
        <v>95.903508291862394</v>
      </c>
      <c r="W30">
        <v>97.654182250204201</v>
      </c>
      <c r="X30">
        <f t="shared" si="10"/>
        <v>-1.7506739583418067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98</v>
      </c>
      <c r="D31">
        <v>98.6</v>
      </c>
      <c r="E31">
        <v>96.2</v>
      </c>
      <c r="F31">
        <v>97</v>
      </c>
      <c r="G31">
        <f>_xll.TA_TYPPRICE(D31,E31,F31)</f>
        <v>97.266666666666666</v>
      </c>
      <c r="H31">
        <v>97.15270227810575</v>
      </c>
      <c r="I31" t="str">
        <f t="shared" si="0"/>
        <v>DOWN</v>
      </c>
      <c r="J31">
        <v>97.60227083975785</v>
      </c>
      <c r="K31">
        <v>95.004580408456562</v>
      </c>
      <c r="L31" t="str">
        <f t="shared" si="1"/>
        <v>No Confirmation</v>
      </c>
      <c r="M31" t="str">
        <f t="shared" si="2"/>
        <v>No Trend</v>
      </c>
      <c r="N31">
        <v>59.560652850634796</v>
      </c>
      <c r="O31" t="str">
        <f t="shared" si="3"/>
        <v>No Momentum</v>
      </c>
      <c r="P31" t="str">
        <f t="shared" si="4"/>
        <v>No Trend + Momentum</v>
      </c>
      <c r="Q31">
        <f t="shared" si="5"/>
        <v>0.79999999999999716</v>
      </c>
      <c r="R31">
        <f t="shared" si="6"/>
        <v>2.3999999999999915</v>
      </c>
      <c r="S31">
        <f t="shared" si="7"/>
        <v>0.33333333333333331</v>
      </c>
      <c r="T31" t="str">
        <f t="shared" si="8"/>
        <v>No Indication</v>
      </c>
      <c r="U31" t="str">
        <f t="shared" si="9"/>
        <v>No T+M+I</v>
      </c>
      <c r="V31">
        <v>96.072199323883567</v>
      </c>
      <c r="W31">
        <v>97.60572430574463</v>
      </c>
      <c r="X31">
        <f t="shared" si="10"/>
        <v>-1.5335249818610635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96.15</v>
      </c>
      <c r="D32">
        <v>97.55</v>
      </c>
      <c r="E32">
        <v>95.45</v>
      </c>
      <c r="F32">
        <v>96</v>
      </c>
      <c r="G32">
        <f>_xll.TA_TYPPRICE(D32,E32,F32)</f>
        <v>96.333333333333329</v>
      </c>
      <c r="H32">
        <v>96.743017805719546</v>
      </c>
      <c r="I32" t="str">
        <f t="shared" si="0"/>
        <v>DOWN</v>
      </c>
      <c r="J32">
        <v>97.590655097589433</v>
      </c>
      <c r="K32">
        <v>95.103562539910655</v>
      </c>
      <c r="L32" t="str">
        <f t="shared" si="1"/>
        <v>No Confirmation</v>
      </c>
      <c r="M32" t="str">
        <f t="shared" si="2"/>
        <v>No Trend</v>
      </c>
      <c r="N32">
        <v>48.405283330514727</v>
      </c>
      <c r="O32" t="str">
        <f t="shared" si="3"/>
        <v>No Momentum</v>
      </c>
      <c r="P32" t="str">
        <f t="shared" si="4"/>
        <v>No Trend + Momentum</v>
      </c>
      <c r="Q32">
        <f t="shared" si="5"/>
        <v>0.54999999999999716</v>
      </c>
      <c r="R32">
        <f t="shared" si="6"/>
        <v>2.0999999999999943</v>
      </c>
      <c r="S32">
        <f t="shared" si="7"/>
        <v>0.26190476190476125</v>
      </c>
      <c r="T32" t="str">
        <f t="shared" si="8"/>
        <v>No Indication</v>
      </c>
      <c r="U32" t="str">
        <f t="shared" si="9"/>
        <v>No T+M+I</v>
      </c>
      <c r="V32">
        <v>96.061091735593791</v>
      </c>
      <c r="W32">
        <v>97.486781764578367</v>
      </c>
      <c r="X32">
        <f t="shared" si="10"/>
        <v>-1.425690028984576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95.85</v>
      </c>
      <c r="D33">
        <v>96.9</v>
      </c>
      <c r="E33">
        <v>95.05</v>
      </c>
      <c r="F33">
        <v>96</v>
      </c>
      <c r="G33">
        <f>_xll.TA_TYPPRICE(D33,E33,F33)</f>
        <v>95.983333333333334</v>
      </c>
      <c r="H33">
        <v>96.363175569526447</v>
      </c>
      <c r="I33" t="str">
        <f t="shared" si="0"/>
        <v>DOWN</v>
      </c>
      <c r="J33">
        <v>97.437176187014003</v>
      </c>
      <c r="K33">
        <v>95.091659753263841</v>
      </c>
      <c r="L33" t="str">
        <f t="shared" si="1"/>
        <v>No Confirmation</v>
      </c>
      <c r="M33" t="str">
        <f t="shared" si="2"/>
        <v>No Trend</v>
      </c>
      <c r="N33">
        <v>48.40528333051472</v>
      </c>
      <c r="O33" t="str">
        <f t="shared" si="3"/>
        <v>No Momentum</v>
      </c>
      <c r="P33" t="str">
        <f t="shared" si="4"/>
        <v>No Trend + Momentum</v>
      </c>
      <c r="Q33">
        <f t="shared" si="5"/>
        <v>0.95000000000000284</v>
      </c>
      <c r="R33">
        <f t="shared" si="6"/>
        <v>1.8500000000000085</v>
      </c>
      <c r="S33">
        <f t="shared" si="7"/>
        <v>0.51351351351351271</v>
      </c>
      <c r="T33" t="str">
        <f t="shared" si="8"/>
        <v>No Indication</v>
      </c>
      <c r="U33" t="str">
        <f t="shared" si="9"/>
        <v>No T+M+I</v>
      </c>
      <c r="V33">
        <v>96.051693007040896</v>
      </c>
      <c r="W33">
        <v>97.376649782017012</v>
      </c>
      <c r="X33">
        <f t="shared" si="10"/>
        <v>-1.3249567749761155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96</v>
      </c>
      <c r="D34">
        <v>96.65</v>
      </c>
      <c r="E34">
        <v>93.45</v>
      </c>
      <c r="F34">
        <v>94</v>
      </c>
      <c r="G34">
        <f>_xll.TA_TYPPRICE(D34,E34,F34)</f>
        <v>94.7</v>
      </c>
      <c r="H34">
        <v>95.531587784763218</v>
      </c>
      <c r="I34" t="str">
        <f t="shared" si="0"/>
        <v>DOWN</v>
      </c>
      <c r="J34">
        <v>97.262248145455331</v>
      </c>
      <c r="K34">
        <v>94.726846474760762</v>
      </c>
      <c r="L34" t="str">
        <f t="shared" si="1"/>
        <v>DOWN</v>
      </c>
      <c r="M34" t="str">
        <f t="shared" si="2"/>
        <v>DOWN</v>
      </c>
      <c r="N34">
        <v>30.533935258660559</v>
      </c>
      <c r="O34" t="str">
        <f t="shared" si="3"/>
        <v>DOWN</v>
      </c>
      <c r="P34" t="str">
        <f t="shared" si="4"/>
        <v>DOWN</v>
      </c>
      <c r="Q34">
        <f t="shared" si="5"/>
        <v>0.54999999999999716</v>
      </c>
      <c r="R34">
        <f t="shared" si="6"/>
        <v>3.2000000000000028</v>
      </c>
      <c r="S34">
        <f t="shared" si="7"/>
        <v>0.17187499999999895</v>
      </c>
      <c r="T34" t="str">
        <f t="shared" si="8"/>
        <v>DOWN</v>
      </c>
      <c r="U34" t="str">
        <f t="shared" si="9"/>
        <v>DOWN</v>
      </c>
      <c r="V34">
        <v>95.736047929034598</v>
      </c>
      <c r="W34">
        <v>97.12652757594168</v>
      </c>
      <c r="X34">
        <f t="shared" si="10"/>
        <v>-1.3904796469070817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94.1</v>
      </c>
      <c r="D35">
        <v>95.6</v>
      </c>
      <c r="E35">
        <v>93.55</v>
      </c>
      <c r="F35">
        <v>95</v>
      </c>
      <c r="G35">
        <f>_xll.TA_TYPPRICE(D35,E35,F35)</f>
        <v>94.716666666666654</v>
      </c>
      <c r="H35">
        <v>95.124127225714943</v>
      </c>
      <c r="I35" t="str">
        <f t="shared" si="0"/>
        <v>DOWN</v>
      </c>
      <c r="J35">
        <v>96.892859668687478</v>
      </c>
      <c r="K35">
        <v>94.465325035925034</v>
      </c>
      <c r="L35" t="str">
        <f t="shared" si="1"/>
        <v>No Confirmation</v>
      </c>
      <c r="M35" t="str">
        <f t="shared" si="2"/>
        <v>No Trend</v>
      </c>
      <c r="N35">
        <v>43.558010046185309</v>
      </c>
      <c r="O35" t="str">
        <f t="shared" si="3"/>
        <v>No Momentum</v>
      </c>
      <c r="P35" t="str">
        <f t="shared" si="4"/>
        <v>No Trend + Momentum</v>
      </c>
      <c r="Q35">
        <f t="shared" si="5"/>
        <v>1.4500000000000028</v>
      </c>
      <c r="R35">
        <f t="shared" si="6"/>
        <v>2.0499999999999972</v>
      </c>
      <c r="S35">
        <f t="shared" si="7"/>
        <v>0.70731707317073411</v>
      </c>
      <c r="T35" t="str">
        <f t="shared" si="8"/>
        <v>No Indication</v>
      </c>
      <c r="U35" t="str">
        <f t="shared" si="9"/>
        <v>No T+M+I</v>
      </c>
      <c r="V35">
        <v>95.622809786106203</v>
      </c>
      <c r="W35">
        <v>96.96900701476082</v>
      </c>
      <c r="X35">
        <f t="shared" si="10"/>
        <v>-1.3461972286546171</v>
      </c>
      <c r="Y35">
        <v>-1.7881460549498043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95.95</v>
      </c>
      <c r="D36">
        <v>96.6</v>
      </c>
      <c r="E36">
        <v>95.3</v>
      </c>
      <c r="F36">
        <v>96</v>
      </c>
      <c r="G36">
        <f>_xll.TA_TYPPRICE(D36,E36,F36)</f>
        <v>95.966666666666654</v>
      </c>
      <c r="H36">
        <v>95.545396946190806</v>
      </c>
      <c r="I36" t="str">
        <f t="shared" si="0"/>
        <v>UP</v>
      </c>
      <c r="J36">
        <v>96.827779742312487</v>
      </c>
      <c r="K36">
        <v>94.650808361275026</v>
      </c>
      <c r="L36" t="str">
        <f t="shared" si="1"/>
        <v>No Confirmation</v>
      </c>
      <c r="M36" t="str">
        <f t="shared" si="2"/>
        <v>No Trend</v>
      </c>
      <c r="N36">
        <v>54.274302086638592</v>
      </c>
      <c r="O36" t="str">
        <f t="shared" si="3"/>
        <v>No Momentum</v>
      </c>
      <c r="P36" t="str">
        <f t="shared" si="4"/>
        <v>No Trend + Momentum</v>
      </c>
      <c r="Q36">
        <f t="shared" si="5"/>
        <v>0.70000000000000284</v>
      </c>
      <c r="R36">
        <f t="shared" si="6"/>
        <v>1.2999999999999972</v>
      </c>
      <c r="S36">
        <f t="shared" si="7"/>
        <v>0.53846153846154188</v>
      </c>
      <c r="T36" t="str">
        <f t="shared" si="8"/>
        <v>No Indication</v>
      </c>
      <c r="U36" t="str">
        <f t="shared" si="9"/>
        <v>No T+M+I</v>
      </c>
      <c r="V36">
        <v>95.680839049782165</v>
      </c>
      <c r="W36">
        <v>96.897228717371135</v>
      </c>
      <c r="X36">
        <f t="shared" si="10"/>
        <v>-1.2163896675889703</v>
      </c>
      <c r="Y36">
        <v>-1.6737947774776374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95.95</v>
      </c>
      <c r="D37">
        <v>96.6</v>
      </c>
      <c r="E37">
        <v>94.6</v>
      </c>
      <c r="F37">
        <v>96</v>
      </c>
      <c r="G37">
        <f>_xll.TA_TYPPRICE(D37,E37,F37)</f>
        <v>95.733333333333334</v>
      </c>
      <c r="H37">
        <v>95.639365139762077</v>
      </c>
      <c r="I37" t="str">
        <f t="shared" si="0"/>
        <v>UP</v>
      </c>
      <c r="J37">
        <v>96.777162021798603</v>
      </c>
      <c r="K37">
        <v>94.639517614325015</v>
      </c>
      <c r="L37" t="str">
        <f t="shared" si="1"/>
        <v>No Confirmation</v>
      </c>
      <c r="M37" t="str">
        <f t="shared" si="2"/>
        <v>No Trend</v>
      </c>
      <c r="N37">
        <v>54.274302086638606</v>
      </c>
      <c r="O37" t="str">
        <f t="shared" si="3"/>
        <v>No Momentum</v>
      </c>
      <c r="P37" t="str">
        <f t="shared" si="4"/>
        <v>No Trend + Momentum</v>
      </c>
      <c r="Q37">
        <f t="shared" si="5"/>
        <v>1.4000000000000057</v>
      </c>
      <c r="R37">
        <f t="shared" si="6"/>
        <v>2</v>
      </c>
      <c r="S37">
        <f t="shared" si="7"/>
        <v>0.70000000000000284</v>
      </c>
      <c r="T37" t="str">
        <f t="shared" si="8"/>
        <v>No Indication</v>
      </c>
      <c r="U37" t="str">
        <f t="shared" si="9"/>
        <v>No T+M+I</v>
      </c>
      <c r="V37">
        <v>95.729940734431068</v>
      </c>
      <c r="W37">
        <v>96.830767330899192</v>
      </c>
      <c r="X37">
        <f t="shared" si="10"/>
        <v>-1.1008265964681243</v>
      </c>
      <c r="Y37">
        <v>-1.5592011412757347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95.5</v>
      </c>
      <c r="D38">
        <v>98.8</v>
      </c>
      <c r="E38">
        <v>95.3</v>
      </c>
      <c r="F38">
        <v>98</v>
      </c>
      <c r="G38">
        <f>_xll.TA_TYPPRICE(D38,E38,F38)</f>
        <v>97.366666666666674</v>
      </c>
      <c r="H38">
        <v>96.503015903214376</v>
      </c>
      <c r="I38" t="str">
        <f t="shared" si="0"/>
        <v>UP</v>
      </c>
      <c r="J38">
        <v>97.226681572510017</v>
      </c>
      <c r="K38">
        <v>94.786291477808348</v>
      </c>
      <c r="L38" t="str">
        <f t="shared" si="1"/>
        <v>UP</v>
      </c>
      <c r="M38" t="str">
        <f t="shared" si="2"/>
        <v>UP</v>
      </c>
      <c r="N38">
        <v>71.301703225951769</v>
      </c>
      <c r="O38" t="str">
        <f t="shared" si="3"/>
        <v>UP</v>
      </c>
      <c r="P38" t="str">
        <f t="shared" si="4"/>
        <v>UP</v>
      </c>
      <c r="Q38">
        <f t="shared" si="5"/>
        <v>2.7000000000000028</v>
      </c>
      <c r="R38">
        <f t="shared" si="6"/>
        <v>3.5</v>
      </c>
      <c r="S38">
        <f t="shared" si="7"/>
        <v>0.77142857142857224</v>
      </c>
      <c r="T38" t="str">
        <f t="shared" si="8"/>
        <v>No Indication</v>
      </c>
      <c r="U38" t="str">
        <f t="shared" si="9"/>
        <v>No T+M+I</v>
      </c>
      <c r="V38">
        <v>96.079180621441679</v>
      </c>
      <c r="W38">
        <v>96.917377158239987</v>
      </c>
      <c r="X38">
        <f t="shared" si="10"/>
        <v>-0.83819653679830708</v>
      </c>
      <c r="Y38">
        <v>-1.4150002203802492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99.7</v>
      </c>
      <c r="D39">
        <v>99.8</v>
      </c>
      <c r="E39">
        <v>95.95</v>
      </c>
      <c r="F39">
        <v>96</v>
      </c>
      <c r="G39">
        <f>_xll.TA_TYPPRICE(D39,E39,F39)</f>
        <v>97.25</v>
      </c>
      <c r="H39">
        <v>96.876507951607181</v>
      </c>
      <c r="I39" t="str">
        <f t="shared" si="0"/>
        <v>DOWN</v>
      </c>
      <c r="J39">
        <v>97.798530111952232</v>
      </c>
      <c r="K39">
        <v>95.044893371628717</v>
      </c>
      <c r="L39" t="str">
        <f t="shared" si="1"/>
        <v>No Confirmation</v>
      </c>
      <c r="M39" t="str">
        <f t="shared" si="2"/>
        <v>No Trend</v>
      </c>
      <c r="N39">
        <v>48.654269621919298</v>
      </c>
      <c r="O39" t="str">
        <f t="shared" si="3"/>
        <v>No Momentum</v>
      </c>
      <c r="P39" t="str">
        <f t="shared" si="4"/>
        <v>No Trend + Momentum</v>
      </c>
      <c r="Q39">
        <f t="shared" si="5"/>
        <v>4.9999999999997158E-2</v>
      </c>
      <c r="R39">
        <f t="shared" si="6"/>
        <v>3.8499999999999943</v>
      </c>
      <c r="S39">
        <f t="shared" si="7"/>
        <v>1.2987012987012268E-2</v>
      </c>
      <c r="T39" t="str">
        <f t="shared" si="8"/>
        <v>DOWN</v>
      </c>
      <c r="U39" t="str">
        <f t="shared" si="9"/>
        <v>No T+M+I</v>
      </c>
      <c r="V39">
        <v>96.066998987373722</v>
      </c>
      <c r="W39">
        <v>96.84942329466665</v>
      </c>
      <c r="X39">
        <f t="shared" si="10"/>
        <v>-0.78242430729292778</v>
      </c>
      <c r="Y39">
        <v>-1.288485037762785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96.3</v>
      </c>
      <c r="D40">
        <v>96.8</v>
      </c>
      <c r="E40">
        <v>92.75</v>
      </c>
      <c r="F40">
        <v>94</v>
      </c>
      <c r="G40">
        <f>_xll.TA_TYPPRICE(D40,E40,F40)</f>
        <v>94.516666666666666</v>
      </c>
      <c r="H40">
        <v>95.69658730913693</v>
      </c>
      <c r="I40" t="str">
        <f t="shared" si="0"/>
        <v>DOWN</v>
      </c>
      <c r="J40">
        <v>97.576634531518408</v>
      </c>
      <c r="K40">
        <v>94.534917066822331</v>
      </c>
      <c r="L40" t="str">
        <f t="shared" si="1"/>
        <v>DOWN</v>
      </c>
      <c r="M40" t="str">
        <f t="shared" si="2"/>
        <v>DOWN</v>
      </c>
      <c r="N40">
        <v>34.826800848769814</v>
      </c>
      <c r="O40" t="str">
        <f t="shared" si="3"/>
        <v>DOWN</v>
      </c>
      <c r="P40" t="str">
        <f t="shared" si="4"/>
        <v>DOWN</v>
      </c>
      <c r="Q40">
        <f t="shared" si="5"/>
        <v>1.25</v>
      </c>
      <c r="R40">
        <f t="shared" si="6"/>
        <v>4.0499999999999972</v>
      </c>
      <c r="S40">
        <f t="shared" si="7"/>
        <v>0.30864197530864218</v>
      </c>
      <c r="T40" t="str">
        <f t="shared" si="8"/>
        <v>No Indication</v>
      </c>
      <c r="U40" t="str">
        <f t="shared" si="9"/>
        <v>No T+M+I</v>
      </c>
      <c r="V40">
        <v>95.748999143162379</v>
      </c>
      <c r="W40">
        <v>96.638354902469118</v>
      </c>
      <c r="X40">
        <f t="shared" si="10"/>
        <v>-0.88935575930673849</v>
      </c>
      <c r="Y40">
        <v>-1.2086591820715757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94.45</v>
      </c>
      <c r="D41">
        <v>94.45</v>
      </c>
      <c r="E41">
        <v>91.9</v>
      </c>
      <c r="F41">
        <v>92</v>
      </c>
      <c r="G41">
        <f>_xll.TA_TYPPRICE(D41,E41,F41)</f>
        <v>92.783333333333346</v>
      </c>
      <c r="H41">
        <v>94.239960321235145</v>
      </c>
      <c r="I41" t="str">
        <f t="shared" si="0"/>
        <v>DOWN</v>
      </c>
      <c r="J41">
        <v>96.881826857847656</v>
      </c>
      <c r="K41">
        <v>93.949379940861817</v>
      </c>
      <c r="L41" t="str">
        <f t="shared" si="1"/>
        <v>DOWN</v>
      </c>
      <c r="M41" t="str">
        <f t="shared" si="2"/>
        <v>DOWN</v>
      </c>
      <c r="N41">
        <v>25.697731146200564</v>
      </c>
      <c r="O41" t="str">
        <f t="shared" si="3"/>
        <v>DOWN</v>
      </c>
      <c r="P41" t="str">
        <f t="shared" si="4"/>
        <v>DOWN</v>
      </c>
      <c r="Q41">
        <f t="shared" si="5"/>
        <v>9.9999999999994316E-2</v>
      </c>
      <c r="R41">
        <f t="shared" si="6"/>
        <v>2.5499999999999972</v>
      </c>
      <c r="S41">
        <f t="shared" si="7"/>
        <v>3.9215686274507618E-2</v>
      </c>
      <c r="T41" t="str">
        <f t="shared" si="8"/>
        <v>DOWN</v>
      </c>
      <c r="U41" t="str">
        <f t="shared" si="9"/>
        <v>DOWN</v>
      </c>
      <c r="V41">
        <v>95.172230044214317</v>
      </c>
      <c r="W41">
        <v>96.29477305784178</v>
      </c>
      <c r="X41">
        <f t="shared" si="10"/>
        <v>-1.1225430136274639</v>
      </c>
      <c r="Y41">
        <v>-1.1914359483827535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91.35</v>
      </c>
      <c r="D42">
        <v>92.8</v>
      </c>
      <c r="E42">
        <v>91.25</v>
      </c>
      <c r="F42">
        <v>92</v>
      </c>
      <c r="G42">
        <f>_xll.TA_TYPPRICE(D42,E42,F42)</f>
        <v>92.016666666666666</v>
      </c>
      <c r="H42">
        <v>93.128313493950913</v>
      </c>
      <c r="I42" t="str">
        <f t="shared" si="0"/>
        <v>DOWN</v>
      </c>
      <c r="J42">
        <v>95.9747542227704</v>
      </c>
      <c r="K42">
        <v>93.349517731781418</v>
      </c>
      <c r="L42" t="str">
        <f t="shared" si="1"/>
        <v>DOWN</v>
      </c>
      <c r="M42" t="str">
        <f t="shared" si="2"/>
        <v>DOWN</v>
      </c>
      <c r="N42">
        <v>25.697731146200564</v>
      </c>
      <c r="O42" t="str">
        <f t="shared" si="3"/>
        <v>DOWN</v>
      </c>
      <c r="P42" t="str">
        <f t="shared" si="4"/>
        <v>DOWN</v>
      </c>
      <c r="Q42">
        <f t="shared" si="5"/>
        <v>0.75</v>
      </c>
      <c r="R42">
        <f t="shared" si="6"/>
        <v>1.5499999999999972</v>
      </c>
      <c r="S42">
        <f t="shared" si="7"/>
        <v>0.48387096774193639</v>
      </c>
      <c r="T42" t="str">
        <f t="shared" si="8"/>
        <v>No Indication</v>
      </c>
      <c r="U42" t="str">
        <f t="shared" si="9"/>
        <v>No T+M+I</v>
      </c>
      <c r="V42">
        <v>94.684194652796734</v>
      </c>
      <c r="W42">
        <v>95.976641720223867</v>
      </c>
      <c r="X42">
        <f t="shared" si="10"/>
        <v>-1.2924470674271333</v>
      </c>
      <c r="Y42">
        <v>-1.2116381721916294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92.1</v>
      </c>
      <c r="D43">
        <v>95.95</v>
      </c>
      <c r="E43">
        <v>92.1</v>
      </c>
      <c r="F43">
        <v>95</v>
      </c>
      <c r="G43">
        <f>_xll.TA_TYPPRICE(D43,E43,F43)</f>
        <v>94.350000000000009</v>
      </c>
      <c r="H43">
        <v>93.739156746975453</v>
      </c>
      <c r="I43" t="str">
        <f t="shared" si="0"/>
        <v>UP</v>
      </c>
      <c r="J43">
        <v>95.969253284376975</v>
      </c>
      <c r="K43">
        <v>93.071847124718886</v>
      </c>
      <c r="L43" t="str">
        <f t="shared" si="1"/>
        <v>No Confirmation</v>
      </c>
      <c r="M43" t="str">
        <f t="shared" si="2"/>
        <v>No Trend</v>
      </c>
      <c r="N43">
        <v>53.974216030151013</v>
      </c>
      <c r="O43" t="str">
        <f t="shared" si="3"/>
        <v>No Momentum</v>
      </c>
      <c r="P43" t="str">
        <f t="shared" si="4"/>
        <v>No Trend + Momentum</v>
      </c>
      <c r="Q43">
        <f t="shared" si="5"/>
        <v>2.9000000000000057</v>
      </c>
      <c r="R43">
        <f t="shared" si="6"/>
        <v>3.8500000000000085</v>
      </c>
      <c r="S43">
        <f t="shared" si="7"/>
        <v>0.75324675324675305</v>
      </c>
      <c r="T43" t="str">
        <f t="shared" si="8"/>
        <v>No Indication</v>
      </c>
      <c r="U43" t="str">
        <f t="shared" si="9"/>
        <v>No T+M+I</v>
      </c>
      <c r="V43">
        <v>94.732780090828001</v>
      </c>
      <c r="W43">
        <v>95.904297889096171</v>
      </c>
      <c r="X43">
        <f t="shared" si="10"/>
        <v>-1.1715177982681695</v>
      </c>
      <c r="Y43">
        <v>-1.2036140974069374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94.85</v>
      </c>
      <c r="D44">
        <v>98.55</v>
      </c>
      <c r="E44">
        <v>93.55</v>
      </c>
      <c r="F44">
        <v>97</v>
      </c>
      <c r="G44">
        <f>_xll.TA_TYPPRICE(D44,E44,F44)</f>
        <v>96.366666666666674</v>
      </c>
      <c r="H44">
        <v>95.052911706821064</v>
      </c>
      <c r="I44" t="str">
        <f t="shared" si="0"/>
        <v>UP</v>
      </c>
      <c r="J44">
        <v>96.542752554515431</v>
      </c>
      <c r="K44">
        <v>93.178103319225798</v>
      </c>
      <c r="L44" t="str">
        <f t="shared" si="1"/>
        <v>UP</v>
      </c>
      <c r="M44" t="str">
        <f t="shared" si="2"/>
        <v>UP</v>
      </c>
      <c r="N44">
        <v>65.056097561079241</v>
      </c>
      <c r="O44" t="str">
        <f t="shared" si="3"/>
        <v>UP</v>
      </c>
      <c r="P44" t="str">
        <f t="shared" si="4"/>
        <v>UP</v>
      </c>
      <c r="Q44">
        <f t="shared" si="5"/>
        <v>3.4500000000000028</v>
      </c>
      <c r="R44">
        <f t="shared" si="6"/>
        <v>5</v>
      </c>
      <c r="S44">
        <f t="shared" si="7"/>
        <v>0.69000000000000061</v>
      </c>
      <c r="T44" t="str">
        <f t="shared" si="8"/>
        <v>No Indication</v>
      </c>
      <c r="U44" t="str">
        <f t="shared" si="9"/>
        <v>No T+M+I</v>
      </c>
      <c r="V44">
        <v>95.081583153777544</v>
      </c>
      <c r="W44">
        <v>95.985461008422376</v>
      </c>
      <c r="X44">
        <f t="shared" si="10"/>
        <v>-0.90387785464483272</v>
      </c>
      <c r="Y44">
        <v>-1.1436668488545165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96.05</v>
      </c>
      <c r="D45">
        <v>97.35</v>
      </c>
      <c r="E45">
        <v>96.05</v>
      </c>
      <c r="F45">
        <v>97</v>
      </c>
      <c r="G45">
        <f>_xll.TA_TYPPRICE(D45,E45,F45)</f>
        <v>96.8</v>
      </c>
      <c r="H45">
        <v>95.92645585341053</v>
      </c>
      <c r="I45" t="str">
        <f t="shared" si="0"/>
        <v>UP</v>
      </c>
      <c r="J45">
        <v>96.722140875734226</v>
      </c>
      <c r="K45">
        <v>93.816302581620064</v>
      </c>
      <c r="L45" t="str">
        <f t="shared" si="1"/>
        <v>UP</v>
      </c>
      <c r="M45" t="str">
        <f t="shared" si="2"/>
        <v>UP</v>
      </c>
      <c r="N45">
        <v>65.056097561079241</v>
      </c>
      <c r="O45" t="str">
        <f t="shared" si="3"/>
        <v>UP</v>
      </c>
      <c r="P45" t="str">
        <f t="shared" si="4"/>
        <v>UP</v>
      </c>
      <c r="Q45">
        <f t="shared" si="5"/>
        <v>0.95000000000000284</v>
      </c>
      <c r="R45">
        <f t="shared" si="6"/>
        <v>1.2999999999999972</v>
      </c>
      <c r="S45">
        <f t="shared" si="7"/>
        <v>0.7307692307692345</v>
      </c>
      <c r="T45" t="str">
        <f t="shared" si="8"/>
        <v>No Indication</v>
      </c>
      <c r="U45" t="str">
        <f t="shared" si="9"/>
        <v>No T+M+I</v>
      </c>
      <c r="V45">
        <v>95.376724207042543</v>
      </c>
      <c r="W45">
        <v>96.060612044835537</v>
      </c>
      <c r="X45">
        <f t="shared" si="10"/>
        <v>-0.68388783779299445</v>
      </c>
      <c r="Y45">
        <v>-1.0517110466422122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97</v>
      </c>
      <c r="D46">
        <v>97.35</v>
      </c>
      <c r="E46">
        <v>95.2</v>
      </c>
      <c r="F46">
        <v>96</v>
      </c>
      <c r="G46">
        <f>_xll.TA_TYPPRICE(D46,E46,F46)</f>
        <v>96.183333333333337</v>
      </c>
      <c r="H46">
        <v>96.054894593371927</v>
      </c>
      <c r="I46" t="str">
        <f t="shared" si="0"/>
        <v>DOWN</v>
      </c>
      <c r="J46">
        <v>96.861665125571065</v>
      </c>
      <c r="K46">
        <v>94.123790896815606</v>
      </c>
      <c r="L46" t="str">
        <f t="shared" si="1"/>
        <v>No Confirmation</v>
      </c>
      <c r="M46" t="str">
        <f t="shared" si="2"/>
        <v>No Trend</v>
      </c>
      <c r="N46">
        <v>54.756145415871202</v>
      </c>
      <c r="O46" t="str">
        <f t="shared" si="3"/>
        <v>No Momentum</v>
      </c>
      <c r="P46" t="str">
        <f t="shared" si="4"/>
        <v>No Trend + Momentum</v>
      </c>
      <c r="Q46">
        <f t="shared" si="5"/>
        <v>0.79999999999999716</v>
      </c>
      <c r="R46">
        <f t="shared" si="6"/>
        <v>2.1499999999999915</v>
      </c>
      <c r="S46">
        <f t="shared" si="7"/>
        <v>0.37209302325581411</v>
      </c>
      <c r="T46" t="str">
        <f t="shared" si="8"/>
        <v>No Indication</v>
      </c>
      <c r="U46" t="str">
        <f t="shared" si="9"/>
        <v>No T+M+I</v>
      </c>
      <c r="V46">
        <v>95.472612790574459</v>
      </c>
      <c r="W46">
        <v>96.056122263736611</v>
      </c>
      <c r="X46">
        <f t="shared" si="10"/>
        <v>-0.5835094731621524</v>
      </c>
      <c r="Y46">
        <v>-0.95807073194620018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95.85</v>
      </c>
      <c r="D47">
        <v>101.25</v>
      </c>
      <c r="E47">
        <v>95.05</v>
      </c>
      <c r="F47">
        <v>101</v>
      </c>
      <c r="G47">
        <f>_xll.TA_TYPPRICE(D47,E47,F47)</f>
        <v>99.100000000000009</v>
      </c>
      <c r="H47">
        <v>97.577447296685961</v>
      </c>
      <c r="I47" t="str">
        <f t="shared" si="0"/>
        <v>UP</v>
      </c>
      <c r="J47">
        <v>97.836850653221944</v>
      </c>
      <c r="K47">
        <v>94.329615141967693</v>
      </c>
      <c r="L47" t="str">
        <f t="shared" si="1"/>
        <v>UP</v>
      </c>
      <c r="M47" t="str">
        <f t="shared" si="2"/>
        <v>UP</v>
      </c>
      <c r="N47">
        <v>77.258978135889649</v>
      </c>
      <c r="O47" t="str">
        <f t="shared" si="3"/>
        <v>UP</v>
      </c>
      <c r="P47" t="str">
        <f t="shared" si="4"/>
        <v>UP</v>
      </c>
      <c r="Q47">
        <f t="shared" si="5"/>
        <v>5.9500000000000028</v>
      </c>
      <c r="R47">
        <f t="shared" si="6"/>
        <v>6.2000000000000028</v>
      </c>
      <c r="S47">
        <f t="shared" si="7"/>
        <v>0.95967741935483875</v>
      </c>
      <c r="T47" t="str">
        <f t="shared" si="8"/>
        <v>UP</v>
      </c>
      <c r="U47" t="str">
        <f t="shared" si="9"/>
        <v>UP</v>
      </c>
      <c r="V47">
        <v>96.322980053563001</v>
      </c>
      <c r="W47">
        <v>96.422335429385754</v>
      </c>
      <c r="X47">
        <f t="shared" si="10"/>
        <v>-9.9355375822753444E-2</v>
      </c>
      <c r="Y47">
        <v>-0.78632766072151083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101.1</v>
      </c>
      <c r="D48">
        <v>101.6</v>
      </c>
      <c r="E48">
        <v>99.45</v>
      </c>
      <c r="F48">
        <v>100</v>
      </c>
      <c r="G48">
        <f>_xll.TA_TYPPRICE(D48,E48,F48)</f>
        <v>100.35000000000001</v>
      </c>
      <c r="H48">
        <v>98.963723648342977</v>
      </c>
      <c r="I48" t="str">
        <f t="shared" si="0"/>
        <v>UP</v>
      </c>
      <c r="J48">
        <v>98.67310606361707</v>
      </c>
      <c r="K48">
        <v>95.467478443752654</v>
      </c>
      <c r="L48" t="str">
        <f t="shared" si="1"/>
        <v>UP</v>
      </c>
      <c r="M48" t="str">
        <f t="shared" si="2"/>
        <v>UP</v>
      </c>
      <c r="N48">
        <v>68.714842081621825</v>
      </c>
      <c r="O48" t="str">
        <f t="shared" si="3"/>
        <v>UP</v>
      </c>
      <c r="P48" t="str">
        <f t="shared" si="4"/>
        <v>UP</v>
      </c>
      <c r="Q48">
        <f t="shared" si="5"/>
        <v>0.54999999999999716</v>
      </c>
      <c r="R48">
        <f t="shared" si="6"/>
        <v>2.1499999999999915</v>
      </c>
      <c r="S48">
        <f t="shared" si="7"/>
        <v>0.25581395348837177</v>
      </c>
      <c r="T48" t="str">
        <f t="shared" si="8"/>
        <v>No Indication</v>
      </c>
      <c r="U48" t="str">
        <f t="shared" si="9"/>
        <v>No T+M+I</v>
      </c>
      <c r="V48">
        <v>96.888675429937919</v>
      </c>
      <c r="W48">
        <v>96.687347619801628</v>
      </c>
      <c r="X48">
        <f t="shared" si="10"/>
        <v>0.20132781013629142</v>
      </c>
      <c r="Y48">
        <v>-0.58879656654995038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99.4</v>
      </c>
      <c r="D49">
        <v>101.9</v>
      </c>
      <c r="E49">
        <v>99.4</v>
      </c>
      <c r="F49">
        <v>100</v>
      </c>
      <c r="G49">
        <f>_xll.TA_TYPPRICE(D49,E49,F49)</f>
        <v>100.43333333333334</v>
      </c>
      <c r="H49">
        <v>99.698528490838157</v>
      </c>
      <c r="I49" t="str">
        <f t="shared" si="0"/>
        <v>UP</v>
      </c>
      <c r="J49">
        <v>99.390193605035506</v>
      </c>
      <c r="K49">
        <v>96.341372122918727</v>
      </c>
      <c r="L49" t="str">
        <f t="shared" si="1"/>
        <v>UP</v>
      </c>
      <c r="M49" t="str">
        <f t="shared" si="2"/>
        <v>UP</v>
      </c>
      <c r="N49">
        <v>68.714842081621825</v>
      </c>
      <c r="O49" t="str">
        <f t="shared" si="3"/>
        <v>UP</v>
      </c>
      <c r="P49" t="str">
        <f t="shared" si="4"/>
        <v>UP</v>
      </c>
      <c r="Q49">
        <f t="shared" si="5"/>
        <v>0.59999999999999432</v>
      </c>
      <c r="R49">
        <f t="shared" si="6"/>
        <v>2.5</v>
      </c>
      <c r="S49">
        <f t="shared" si="7"/>
        <v>0.23999999999999772</v>
      </c>
      <c r="T49" t="str">
        <f t="shared" si="8"/>
        <v>No Indication</v>
      </c>
      <c r="U49" t="str">
        <f t="shared" si="9"/>
        <v>No T+M+I</v>
      </c>
      <c r="V49">
        <v>97.367340748409006</v>
      </c>
      <c r="W49">
        <v>96.932729277594106</v>
      </c>
      <c r="X49">
        <f t="shared" si="10"/>
        <v>0.43461147081490026</v>
      </c>
      <c r="Y49">
        <v>-0.38411495907698023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101</v>
      </c>
      <c r="D50">
        <v>102.4</v>
      </c>
      <c r="E50">
        <v>99.15</v>
      </c>
      <c r="F50">
        <v>102</v>
      </c>
      <c r="G50">
        <f>_xll.TA_TYPPRICE(D50,E50,F50)</f>
        <v>101.18333333333334</v>
      </c>
      <c r="H50">
        <v>100.44093091208575</v>
      </c>
      <c r="I50" t="str">
        <f t="shared" si="0"/>
        <v>UP</v>
      </c>
      <c r="J50">
        <v>100.05903947058317</v>
      </c>
      <c r="K50">
        <v>96.965511651159005</v>
      </c>
      <c r="L50" t="str">
        <f t="shared" si="1"/>
        <v>UP</v>
      </c>
      <c r="M50" t="str">
        <f t="shared" si="2"/>
        <v>UP</v>
      </c>
      <c r="N50">
        <v>76.749969173144493</v>
      </c>
      <c r="O50" t="str">
        <f t="shared" si="3"/>
        <v>UP</v>
      </c>
      <c r="P50" t="str">
        <f t="shared" si="4"/>
        <v>UP</v>
      </c>
      <c r="Q50">
        <f t="shared" si="5"/>
        <v>2.8499999999999943</v>
      </c>
      <c r="R50">
        <f t="shared" si="6"/>
        <v>3.25</v>
      </c>
      <c r="S50">
        <f t="shared" si="7"/>
        <v>0.87692307692307514</v>
      </c>
      <c r="T50" t="str">
        <f t="shared" si="8"/>
        <v>UP</v>
      </c>
      <c r="U50" t="str">
        <f t="shared" si="9"/>
        <v>UP</v>
      </c>
      <c r="V50">
        <v>98.080057556346077</v>
      </c>
      <c r="W50">
        <v>97.308082664438984</v>
      </c>
      <c r="X50">
        <f t="shared" si="10"/>
        <v>0.77197489190709234</v>
      </c>
      <c r="Y50">
        <v>-0.15289698888016567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99.5</v>
      </c>
      <c r="AE50">
        <f t="shared" si="16"/>
        <v>100.4</v>
      </c>
      <c r="AF50">
        <f t="shared" si="17"/>
        <v>100.80000000000001</v>
      </c>
      <c r="AG50">
        <f t="shared" si="18"/>
        <v>101.15</v>
      </c>
      <c r="AH50">
        <f t="shared" si="19"/>
        <v>101.15</v>
      </c>
    </row>
    <row r="51" spans="1:34" x14ac:dyDescent="0.25">
      <c r="A51" t="s">
        <v>5</v>
      </c>
      <c r="B51" s="1">
        <v>42927</v>
      </c>
      <c r="C51">
        <v>102</v>
      </c>
      <c r="D51">
        <v>102.85</v>
      </c>
      <c r="E51">
        <v>100.2</v>
      </c>
      <c r="F51">
        <v>101</v>
      </c>
      <c r="G51">
        <f>_xll.TA_TYPPRICE(D51,E51,F51)</f>
        <v>101.35000000000001</v>
      </c>
      <c r="H51">
        <v>100.89546545604287</v>
      </c>
      <c r="I51" t="str">
        <f t="shared" si="0"/>
        <v>UP</v>
      </c>
      <c r="J51">
        <v>100.67925292156468</v>
      </c>
      <c r="K51">
        <v>97.684286839790332</v>
      </c>
      <c r="L51" t="str">
        <f t="shared" si="1"/>
        <v>UP</v>
      </c>
      <c r="M51" t="str">
        <f t="shared" si="2"/>
        <v>UP</v>
      </c>
      <c r="N51">
        <v>66.134009298983401</v>
      </c>
      <c r="O51" t="str">
        <f t="shared" si="3"/>
        <v>UP</v>
      </c>
      <c r="P51" t="str">
        <f t="shared" si="4"/>
        <v>UP</v>
      </c>
      <c r="Q51">
        <f t="shared" si="5"/>
        <v>0.79999999999999716</v>
      </c>
      <c r="R51">
        <f t="shared" si="6"/>
        <v>2.6499999999999915</v>
      </c>
      <c r="S51">
        <f t="shared" si="7"/>
        <v>0.30188679245283007</v>
      </c>
      <c r="T51" t="str">
        <f t="shared" si="8"/>
        <v>No Indication</v>
      </c>
      <c r="U51" t="str">
        <f t="shared" si="9"/>
        <v>No T+M+I</v>
      </c>
      <c r="V51">
        <v>98.529279470754375</v>
      </c>
      <c r="W51">
        <v>97.581558022628684</v>
      </c>
      <c r="X51">
        <f t="shared" si="10"/>
        <v>0.94772144812569081</v>
      </c>
      <c r="Y51">
        <v>6.7226698521005629E-2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103</v>
      </c>
      <c r="D52">
        <v>112.4</v>
      </c>
      <c r="E52">
        <v>102.05</v>
      </c>
      <c r="F52">
        <v>112</v>
      </c>
      <c r="G52">
        <f>_xll.TA_TYPPRICE(D52,E52,F52)</f>
        <v>108.81666666666666</v>
      </c>
      <c r="H52">
        <v>104.85606606135477</v>
      </c>
      <c r="I52" t="str">
        <f t="shared" si="0"/>
        <v>UP</v>
      </c>
      <c r="J52">
        <v>103.2838633834392</v>
      </c>
      <c r="K52">
        <v>98.654445319836924</v>
      </c>
      <c r="L52" t="str">
        <f t="shared" si="1"/>
        <v>UP</v>
      </c>
      <c r="M52" t="str">
        <f t="shared" si="2"/>
        <v>UP</v>
      </c>
      <c r="N52">
        <v>88.329649151547954</v>
      </c>
      <c r="O52" t="str">
        <f t="shared" si="3"/>
        <v>UP</v>
      </c>
      <c r="P52" t="str">
        <f t="shared" si="4"/>
        <v>UP</v>
      </c>
      <c r="Q52">
        <f t="shared" si="5"/>
        <v>9.9500000000000028</v>
      </c>
      <c r="R52">
        <f t="shared" si="6"/>
        <v>10.350000000000009</v>
      </c>
      <c r="S52">
        <f t="shared" si="7"/>
        <v>0.96135265700483041</v>
      </c>
      <c r="T52" t="str">
        <f t="shared" si="8"/>
        <v>UP</v>
      </c>
      <c r="U52" t="str">
        <f t="shared" si="9"/>
        <v>UP</v>
      </c>
      <c r="V52">
        <v>100.60169801371524</v>
      </c>
      <c r="W52">
        <v>98.649590761693233</v>
      </c>
      <c r="X52">
        <f t="shared" si="10"/>
        <v>1.9521072520220031</v>
      </c>
      <c r="Y52">
        <v>0.44420280922120514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103.25</v>
      </c>
      <c r="AE52">
        <f t="shared" si="16"/>
        <v>106</v>
      </c>
      <c r="AF52">
        <f t="shared" si="17"/>
        <v>107.2</v>
      </c>
      <c r="AG52">
        <f t="shared" si="18"/>
        <v>108.45</v>
      </c>
      <c r="AH52">
        <f t="shared" si="19"/>
        <v>108.45</v>
      </c>
    </row>
    <row r="53" spans="1:34" x14ac:dyDescent="0.25">
      <c r="A53" t="s">
        <v>5</v>
      </c>
      <c r="B53" s="1">
        <v>42929</v>
      </c>
      <c r="C53">
        <v>113.9</v>
      </c>
      <c r="D53">
        <v>116.3</v>
      </c>
      <c r="E53">
        <v>111.25</v>
      </c>
      <c r="F53">
        <v>112</v>
      </c>
      <c r="G53">
        <f>_xll.TA_TYPPRICE(D53,E53,F53)</f>
        <v>113.18333333333334</v>
      </c>
      <c r="H53">
        <v>109.01969969734405</v>
      </c>
      <c r="I53" t="str">
        <f t="shared" si="0"/>
        <v>UP</v>
      </c>
      <c r="J53">
        <v>106.17633818711937</v>
      </c>
      <c r="K53">
        <v>101.45345747098428</v>
      </c>
      <c r="L53" t="str">
        <f t="shared" si="1"/>
        <v>UP</v>
      </c>
      <c r="M53" t="str">
        <f t="shared" si="2"/>
        <v>UP</v>
      </c>
      <c r="N53">
        <v>88.329649151547954</v>
      </c>
      <c r="O53" t="str">
        <f t="shared" si="3"/>
        <v>UP</v>
      </c>
      <c r="P53" t="str">
        <f t="shared" si="4"/>
        <v>UP</v>
      </c>
      <c r="Q53">
        <f t="shared" si="5"/>
        <v>0.75</v>
      </c>
      <c r="R53">
        <f t="shared" si="6"/>
        <v>5.0499999999999972</v>
      </c>
      <c r="S53">
        <f t="shared" si="7"/>
        <v>0.14851485148514859</v>
      </c>
      <c r="T53" t="str">
        <f t="shared" si="8"/>
        <v>DOWN</v>
      </c>
      <c r="U53" t="str">
        <f t="shared" si="9"/>
        <v>No T+M+I</v>
      </c>
      <c r="V53">
        <v>102.35528293468212</v>
      </c>
      <c r="W53">
        <v>99.638509964530769</v>
      </c>
      <c r="X53">
        <f t="shared" si="10"/>
        <v>2.7167729701513537</v>
      </c>
      <c r="Y53">
        <v>0.89871684140723485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112.9</v>
      </c>
      <c r="D54">
        <v>116.1</v>
      </c>
      <c r="E54">
        <v>111.05</v>
      </c>
      <c r="F54">
        <v>116</v>
      </c>
      <c r="G54">
        <f>_xll.TA_TYPPRICE(D54,E54,F54)</f>
        <v>114.38333333333333</v>
      </c>
      <c r="H54">
        <v>111.70151651533868</v>
      </c>
      <c r="I54" t="str">
        <f t="shared" si="0"/>
        <v>UP</v>
      </c>
      <c r="J54">
        <v>108.38159636775951</v>
      </c>
      <c r="K54">
        <v>103.58602247743221</v>
      </c>
      <c r="L54" t="str">
        <f t="shared" si="1"/>
        <v>UP</v>
      </c>
      <c r="M54" t="str">
        <f t="shared" si="2"/>
        <v>UP</v>
      </c>
      <c r="N54">
        <v>91.496294506159742</v>
      </c>
      <c r="O54" t="str">
        <f t="shared" si="3"/>
        <v>UP</v>
      </c>
      <c r="P54" t="str">
        <f t="shared" si="4"/>
        <v>UP</v>
      </c>
      <c r="Q54">
        <f t="shared" si="5"/>
        <v>4.9500000000000028</v>
      </c>
      <c r="R54">
        <f t="shared" si="6"/>
        <v>5.0499999999999972</v>
      </c>
      <c r="S54">
        <f t="shared" si="7"/>
        <v>0.98019801980198129</v>
      </c>
      <c r="T54" t="str">
        <f t="shared" si="8"/>
        <v>UP</v>
      </c>
      <c r="U54" t="str">
        <f t="shared" si="9"/>
        <v>UP</v>
      </c>
      <c r="V54">
        <v>104.45447017550026</v>
      </c>
      <c r="W54">
        <v>100.85047218938034</v>
      </c>
      <c r="X54">
        <f t="shared" si="10"/>
        <v>3.6039979861199214</v>
      </c>
      <c r="Y54">
        <v>1.4397730703497722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111.65</v>
      </c>
      <c r="AE54">
        <f t="shared" si="16"/>
        <v>113</v>
      </c>
      <c r="AF54">
        <f t="shared" si="17"/>
        <v>113.55000000000001</v>
      </c>
      <c r="AG54">
        <f t="shared" si="18"/>
        <v>114.15</v>
      </c>
      <c r="AH54">
        <f t="shared" si="19"/>
        <v>114.15</v>
      </c>
    </row>
    <row r="55" spans="1:34" x14ac:dyDescent="0.25">
      <c r="A55" t="s">
        <v>5</v>
      </c>
      <c r="B55" s="1">
        <v>42933</v>
      </c>
      <c r="C55">
        <v>117.1</v>
      </c>
      <c r="D55">
        <v>119.65</v>
      </c>
      <c r="E55">
        <v>116</v>
      </c>
      <c r="F55">
        <v>118</v>
      </c>
      <c r="G55">
        <f>_xll.TA_TYPPRICE(D55,E55,F55)</f>
        <v>117.88333333333333</v>
      </c>
      <c r="H55">
        <v>114.792424924336</v>
      </c>
      <c r="I55" t="str">
        <f t="shared" si="0"/>
        <v>UP</v>
      </c>
      <c r="J55">
        <v>110.88568606381295</v>
      </c>
      <c r="K55">
        <v>106.34468414911395</v>
      </c>
      <c r="L55" t="str">
        <f t="shared" si="1"/>
        <v>UP</v>
      </c>
      <c r="M55" t="str">
        <f t="shared" si="2"/>
        <v>UP</v>
      </c>
      <c r="N55">
        <v>92.729316376138797</v>
      </c>
      <c r="O55" t="str">
        <f t="shared" si="3"/>
        <v>UP</v>
      </c>
      <c r="P55" t="str">
        <f t="shared" si="4"/>
        <v>UP</v>
      </c>
      <c r="Q55">
        <f t="shared" si="5"/>
        <v>2</v>
      </c>
      <c r="R55">
        <f t="shared" si="6"/>
        <v>3.6500000000000057</v>
      </c>
      <c r="S55">
        <f t="shared" si="7"/>
        <v>0.54794520547945125</v>
      </c>
      <c r="T55" t="str">
        <f t="shared" si="8"/>
        <v>No Indication</v>
      </c>
      <c r="U55" t="str">
        <f t="shared" si="9"/>
        <v>No T+M+I</v>
      </c>
      <c r="V55">
        <v>106.53839784080792</v>
      </c>
      <c r="W55">
        <v>102.12080758275957</v>
      </c>
      <c r="X55">
        <f t="shared" si="10"/>
        <v>4.4175902580483495</v>
      </c>
      <c r="Y55">
        <v>2.0353365078894878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116.75</v>
      </c>
      <c r="D56">
        <v>121.3</v>
      </c>
      <c r="E56">
        <v>116.1</v>
      </c>
      <c r="F56">
        <v>118</v>
      </c>
      <c r="G56">
        <f>_xll.TA_TYPPRICE(D56,E56,F56)</f>
        <v>118.46666666666665</v>
      </c>
      <c r="H56">
        <v>116.62954579550133</v>
      </c>
      <c r="I56" t="str">
        <f t="shared" si="0"/>
        <v>UP</v>
      </c>
      <c r="J56">
        <v>113.19997804963229</v>
      </c>
      <c r="K56">
        <v>108.51253211597751</v>
      </c>
      <c r="L56" t="str">
        <f t="shared" si="1"/>
        <v>UP</v>
      </c>
      <c r="M56" t="str">
        <f t="shared" si="2"/>
        <v>UP</v>
      </c>
      <c r="N56">
        <v>92.729316376138797</v>
      </c>
      <c r="O56" t="str">
        <f t="shared" si="3"/>
        <v>UP</v>
      </c>
      <c r="P56" t="str">
        <f t="shared" si="4"/>
        <v>UP</v>
      </c>
      <c r="Q56">
        <f t="shared" si="5"/>
        <v>1.9000000000000057</v>
      </c>
      <c r="R56">
        <f t="shared" si="6"/>
        <v>5.2000000000000028</v>
      </c>
      <c r="S56">
        <f t="shared" si="7"/>
        <v>0.36538461538461625</v>
      </c>
      <c r="T56" t="str">
        <f t="shared" si="8"/>
        <v>No Indication</v>
      </c>
      <c r="U56" t="str">
        <f t="shared" si="9"/>
        <v>No T+M+I</v>
      </c>
      <c r="V56">
        <v>108.30172124991439</v>
      </c>
      <c r="W56">
        <v>103.29704405811071</v>
      </c>
      <c r="X56">
        <f t="shared" si="10"/>
        <v>5.0046771918036796</v>
      </c>
      <c r="Y56">
        <v>2.6292046446723263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118.2</v>
      </c>
      <c r="D57">
        <v>120.9</v>
      </c>
      <c r="E57">
        <v>118</v>
      </c>
      <c r="F57">
        <v>119</v>
      </c>
      <c r="G57">
        <f>_xll.TA_TYPPRICE(D57,E57,F57)</f>
        <v>119.3</v>
      </c>
      <c r="H57">
        <v>117.96477289775066</v>
      </c>
      <c r="I57" t="str">
        <f t="shared" si="0"/>
        <v>UP</v>
      </c>
      <c r="J57">
        <v>114.9110940386029</v>
      </c>
      <c r="K57">
        <v>110.62085831242695</v>
      </c>
      <c r="L57" t="str">
        <f t="shared" si="1"/>
        <v>UP</v>
      </c>
      <c r="M57" t="str">
        <f t="shared" si="2"/>
        <v>UP</v>
      </c>
      <c r="N57">
        <v>93.46913200966128</v>
      </c>
      <c r="O57" t="str">
        <f t="shared" si="3"/>
        <v>UP</v>
      </c>
      <c r="P57" t="str">
        <f t="shared" si="4"/>
        <v>UP</v>
      </c>
      <c r="Q57">
        <f t="shared" si="5"/>
        <v>1</v>
      </c>
      <c r="R57">
        <f t="shared" si="6"/>
        <v>2.9000000000000057</v>
      </c>
      <c r="S57">
        <f t="shared" si="7"/>
        <v>0.34482758620689585</v>
      </c>
      <c r="T57" t="str">
        <f t="shared" si="8"/>
        <v>No Indication</v>
      </c>
      <c r="U57" t="str">
        <f t="shared" si="9"/>
        <v>No T+M+I</v>
      </c>
      <c r="V57">
        <v>109.9476102883891</v>
      </c>
      <c r="W57">
        <v>104.46022597973214</v>
      </c>
      <c r="X57">
        <f t="shared" si="10"/>
        <v>5.4873843086569565</v>
      </c>
      <c r="Y57">
        <v>3.2008405774692523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118.5</v>
      </c>
      <c r="D58">
        <v>120.3</v>
      </c>
      <c r="E58">
        <v>117.3</v>
      </c>
      <c r="F58">
        <v>118</v>
      </c>
      <c r="G58">
        <f>_xll.TA_TYPPRICE(D58,E58,F58)</f>
        <v>118.53333333333335</v>
      </c>
      <c r="H58">
        <v>118.24905311554201</v>
      </c>
      <c r="I58" t="str">
        <f t="shared" si="0"/>
        <v>DOWN</v>
      </c>
      <c r="J58">
        <v>116.10862869669114</v>
      </c>
      <c r="K58">
        <v>112.10511202077652</v>
      </c>
      <c r="L58" t="str">
        <f t="shared" si="1"/>
        <v>UP</v>
      </c>
      <c r="M58" t="str">
        <f t="shared" si="2"/>
        <v>No Trend</v>
      </c>
      <c r="N58">
        <v>82.922136664518234</v>
      </c>
      <c r="O58" t="str">
        <f t="shared" si="3"/>
        <v>UP</v>
      </c>
      <c r="P58" t="str">
        <f t="shared" si="4"/>
        <v>No Trend + Momentum</v>
      </c>
      <c r="Q58">
        <f t="shared" si="5"/>
        <v>0.70000000000000284</v>
      </c>
      <c r="R58">
        <f t="shared" si="6"/>
        <v>3</v>
      </c>
      <c r="S58">
        <f t="shared" si="7"/>
        <v>0.23333333333333428</v>
      </c>
      <c r="T58" t="str">
        <f t="shared" si="8"/>
        <v>No Indication</v>
      </c>
      <c r="U58" t="str">
        <f t="shared" si="9"/>
        <v>No T+M+I</v>
      </c>
      <c r="V58">
        <v>111.18643947479077</v>
      </c>
      <c r="W58">
        <v>105.46317220345568</v>
      </c>
      <c r="X58">
        <f t="shared" si="10"/>
        <v>5.7232672713350894</v>
      </c>
      <c r="Y58">
        <v>3.7053259162424199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118.65</v>
      </c>
      <c r="D59">
        <v>119.4</v>
      </c>
      <c r="E59">
        <v>116.85</v>
      </c>
      <c r="F59">
        <v>118</v>
      </c>
      <c r="G59">
        <f>_xll.TA_TYPPRICE(D59,E59,F59)</f>
        <v>118.08333333333333</v>
      </c>
      <c r="H59">
        <v>118.16619322443768</v>
      </c>
      <c r="I59" t="str">
        <f t="shared" si="0"/>
        <v>DOWN</v>
      </c>
      <c r="J59">
        <v>116.8400445418709</v>
      </c>
      <c r="K59">
        <v>113.15953157171506</v>
      </c>
      <c r="L59" t="str">
        <f t="shared" si="1"/>
        <v>UP</v>
      </c>
      <c r="M59" t="str">
        <f t="shared" si="2"/>
        <v>No Trend</v>
      </c>
      <c r="N59">
        <v>82.922136664518234</v>
      </c>
      <c r="O59" t="str">
        <f t="shared" si="3"/>
        <v>UP</v>
      </c>
      <c r="P59" t="str">
        <f t="shared" si="4"/>
        <v>No Trend + Momentum</v>
      </c>
      <c r="Q59">
        <f t="shared" si="5"/>
        <v>1.1500000000000057</v>
      </c>
      <c r="R59">
        <f t="shared" si="6"/>
        <v>2.5500000000000114</v>
      </c>
      <c r="S59">
        <f t="shared" si="7"/>
        <v>0.45098039215686297</v>
      </c>
      <c r="T59" t="str">
        <f t="shared" si="8"/>
        <v>No Indication</v>
      </c>
      <c r="U59" t="str">
        <f t="shared" si="9"/>
        <v>No T+M+I</v>
      </c>
      <c r="V59">
        <v>112.23467955559219</v>
      </c>
      <c r="W59">
        <v>106.39182611431082</v>
      </c>
      <c r="X59">
        <f t="shared" si="10"/>
        <v>5.8428534412813775</v>
      </c>
      <c r="Y59">
        <v>4.1328314212502111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118.65</v>
      </c>
      <c r="D60">
        <v>118.65</v>
      </c>
      <c r="E60">
        <v>114.05</v>
      </c>
      <c r="F60">
        <v>116</v>
      </c>
      <c r="G60">
        <f>_xll.TA_TYPPRICE(D60,E60,F60)</f>
        <v>116.23333333333333</v>
      </c>
      <c r="H60">
        <v>117.19976327888551</v>
      </c>
      <c r="I60" t="str">
        <f t="shared" si="0"/>
        <v>DOWN</v>
      </c>
      <c r="J60">
        <v>117.24225686589959</v>
      </c>
      <c r="K60">
        <v>113.35741344466727</v>
      </c>
      <c r="L60" t="str">
        <f t="shared" si="1"/>
        <v>No Confirmation</v>
      </c>
      <c r="M60" t="str">
        <f t="shared" si="2"/>
        <v>No Trend</v>
      </c>
      <c r="N60">
        <v>61.304694752039367</v>
      </c>
      <c r="O60" t="str">
        <f t="shared" si="3"/>
        <v>UP</v>
      </c>
      <c r="P60" t="str">
        <f t="shared" si="4"/>
        <v>No Trend + Momentum</v>
      </c>
      <c r="Q60">
        <f t="shared" si="5"/>
        <v>1.9500000000000028</v>
      </c>
      <c r="R60">
        <f t="shared" si="6"/>
        <v>4.6000000000000085</v>
      </c>
      <c r="S60">
        <f t="shared" si="7"/>
        <v>0.4239130434782607</v>
      </c>
      <c r="T60" t="str">
        <f t="shared" si="8"/>
        <v>No Indication</v>
      </c>
      <c r="U60" t="str">
        <f t="shared" si="9"/>
        <v>No T+M+I</v>
      </c>
      <c r="V60">
        <v>112.81395962396263</v>
      </c>
      <c r="W60">
        <v>107.10354269843594</v>
      </c>
      <c r="X60">
        <f t="shared" si="10"/>
        <v>5.7104169255266868</v>
      </c>
      <c r="Y60">
        <v>4.4483485221055066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116.4</v>
      </c>
      <c r="D61">
        <v>117.5</v>
      </c>
      <c r="E61">
        <v>115.3</v>
      </c>
      <c r="F61">
        <v>117</v>
      </c>
      <c r="G61">
        <f>_xll.TA_TYPPRICE(D61,E61,F61)</f>
        <v>116.60000000000001</v>
      </c>
      <c r="H61">
        <v>116.89988163944275</v>
      </c>
      <c r="I61" t="str">
        <f t="shared" si="0"/>
        <v>UP</v>
      </c>
      <c r="J61">
        <v>117.29953311792191</v>
      </c>
      <c r="K61">
        <v>113.78909934585232</v>
      </c>
      <c r="L61" t="str">
        <f t="shared" si="1"/>
        <v>No Confirmation</v>
      </c>
      <c r="M61" t="str">
        <f t="shared" si="2"/>
        <v>No Trend</v>
      </c>
      <c r="N61">
        <v>66.72616085463315</v>
      </c>
      <c r="O61" t="str">
        <f t="shared" si="3"/>
        <v>UP</v>
      </c>
      <c r="P61" t="str">
        <f t="shared" si="4"/>
        <v>No Trend + Momentum</v>
      </c>
      <c r="Q61">
        <f t="shared" si="5"/>
        <v>1.7000000000000028</v>
      </c>
      <c r="R61">
        <f t="shared" si="6"/>
        <v>2.2000000000000028</v>
      </c>
      <c r="S61">
        <f t="shared" si="7"/>
        <v>0.77272727272727304</v>
      </c>
      <c r="T61" t="str">
        <f t="shared" si="8"/>
        <v>No Indication</v>
      </c>
      <c r="U61" t="str">
        <f t="shared" si="9"/>
        <v>No T+M+I</v>
      </c>
      <c r="V61">
        <v>113.45796583566069</v>
      </c>
      <c r="W61">
        <v>107.8366136096629</v>
      </c>
      <c r="X61">
        <f t="shared" si="10"/>
        <v>5.6213522259977822</v>
      </c>
      <c r="Y61">
        <v>4.6829492628839615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117.15</v>
      </c>
      <c r="D62">
        <v>117.75</v>
      </c>
      <c r="E62">
        <v>115.8</v>
      </c>
      <c r="F62">
        <v>117</v>
      </c>
      <c r="G62">
        <f>_xll.TA_TYPPRICE(D62,E62,F62)</f>
        <v>116.85000000000001</v>
      </c>
      <c r="H62">
        <v>116.87494081972139</v>
      </c>
      <c r="I62" t="str">
        <f t="shared" si="0"/>
        <v>UP</v>
      </c>
      <c r="J62">
        <v>117.39963686949481</v>
      </c>
      <c r="K62">
        <v>114.23596615788514</v>
      </c>
      <c r="L62" t="str">
        <f t="shared" si="1"/>
        <v>No Confirmation</v>
      </c>
      <c r="M62" t="str">
        <f t="shared" si="2"/>
        <v>No Trend</v>
      </c>
      <c r="N62">
        <v>66.726160854633136</v>
      </c>
      <c r="O62" t="str">
        <f t="shared" si="3"/>
        <v>UP</v>
      </c>
      <c r="P62" t="str">
        <f t="shared" si="4"/>
        <v>No Trend + Momentum</v>
      </c>
      <c r="Q62">
        <f t="shared" si="5"/>
        <v>1.2000000000000028</v>
      </c>
      <c r="R62">
        <f t="shared" si="6"/>
        <v>1.9500000000000028</v>
      </c>
      <c r="S62">
        <f t="shared" si="7"/>
        <v>0.61538461538461597</v>
      </c>
      <c r="T62" t="str">
        <f t="shared" si="8"/>
        <v>No Indication</v>
      </c>
      <c r="U62" t="str">
        <f t="shared" si="9"/>
        <v>No T+M+I</v>
      </c>
      <c r="V62">
        <v>114.00289416863596</v>
      </c>
      <c r="W62">
        <v>108.5153829719101</v>
      </c>
      <c r="X62">
        <f t="shared" si="10"/>
        <v>5.4875111967258619</v>
      </c>
      <c r="Y62">
        <v>4.8438616496523412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117.25</v>
      </c>
      <c r="D63">
        <v>117.8</v>
      </c>
      <c r="E63">
        <v>112.9</v>
      </c>
      <c r="F63">
        <v>114</v>
      </c>
      <c r="G63">
        <f>_xll.TA_TYPPRICE(D63,E63,F63)</f>
        <v>114.89999999999999</v>
      </c>
      <c r="H63">
        <v>115.8874704098607</v>
      </c>
      <c r="I63" t="str">
        <f t="shared" si="0"/>
        <v>DOWN</v>
      </c>
      <c r="J63">
        <v>117.48860645405152</v>
      </c>
      <c r="K63">
        <v>113.93908478946622</v>
      </c>
      <c r="L63" t="str">
        <f t="shared" si="1"/>
        <v>No Confirmation</v>
      </c>
      <c r="M63" t="str">
        <f t="shared" si="2"/>
        <v>No Trend</v>
      </c>
      <c r="N63">
        <v>40.27534692082714</v>
      </c>
      <c r="O63" t="str">
        <f t="shared" si="3"/>
        <v>No Momentum</v>
      </c>
      <c r="P63" t="str">
        <f t="shared" si="4"/>
        <v>No Trend + Momentum</v>
      </c>
      <c r="Q63">
        <f t="shared" si="5"/>
        <v>1.0999999999999943</v>
      </c>
      <c r="R63">
        <f t="shared" si="6"/>
        <v>4.8999999999999915</v>
      </c>
      <c r="S63">
        <f t="shared" si="7"/>
        <v>0.22448979591836657</v>
      </c>
      <c r="T63" t="str">
        <f t="shared" si="8"/>
        <v>No Indication</v>
      </c>
      <c r="U63" t="str">
        <f t="shared" si="9"/>
        <v>No T+M+I</v>
      </c>
      <c r="V63">
        <v>114.00244891192274</v>
      </c>
      <c r="W63">
        <v>108.92165089991676</v>
      </c>
      <c r="X63">
        <f t="shared" si="10"/>
        <v>5.0807980120059852</v>
      </c>
      <c r="Y63">
        <v>4.8912489221230704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112.8</v>
      </c>
      <c r="D64">
        <v>115.4</v>
      </c>
      <c r="E64">
        <v>112.3</v>
      </c>
      <c r="F64">
        <v>114.25</v>
      </c>
      <c r="G64">
        <f>_xll.TA_TYPPRICE(D64,E64,F64)</f>
        <v>113.98333333333333</v>
      </c>
      <c r="H64">
        <v>114.93540187159701</v>
      </c>
      <c r="I64" t="str">
        <f t="shared" si="0"/>
        <v>DOWN</v>
      </c>
      <c r="J64">
        <v>117.02447168648452</v>
      </c>
      <c r="K64">
        <v>113.5748437251404</v>
      </c>
      <c r="L64" t="str">
        <f t="shared" si="1"/>
        <v>No Confirmation</v>
      </c>
      <c r="M64" t="str">
        <f t="shared" si="2"/>
        <v>No Trend</v>
      </c>
      <c r="N64">
        <v>42.643733248419068</v>
      </c>
      <c r="O64" t="str">
        <f t="shared" si="3"/>
        <v>No Momentum</v>
      </c>
      <c r="P64" t="str">
        <f t="shared" si="4"/>
        <v>No Trend + Momentum</v>
      </c>
      <c r="Q64">
        <f t="shared" si="5"/>
        <v>1.9500000000000028</v>
      </c>
      <c r="R64">
        <f t="shared" si="6"/>
        <v>3.1000000000000085</v>
      </c>
      <c r="S64">
        <f t="shared" si="7"/>
        <v>0.62903225806451535</v>
      </c>
      <c r="T64" t="str">
        <f t="shared" si="8"/>
        <v>No Indication</v>
      </c>
      <c r="U64" t="str">
        <f t="shared" si="9"/>
        <v>No T+M+I</v>
      </c>
      <c r="V64">
        <v>114.04053369470385</v>
      </c>
      <c r="W64">
        <v>109.31634342584884</v>
      </c>
      <c r="X64">
        <f t="shared" si="10"/>
        <v>4.7241902688550113</v>
      </c>
      <c r="Y64">
        <v>4.8578371914694589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114</v>
      </c>
      <c r="D65">
        <v>121.3</v>
      </c>
      <c r="E65">
        <v>112.85</v>
      </c>
      <c r="F65">
        <v>120.85</v>
      </c>
      <c r="G65">
        <f>_xll.TA_TYPPRICE(D65,E65,F65)</f>
        <v>118.33333333333333</v>
      </c>
      <c r="H65">
        <v>116.63436760246518</v>
      </c>
      <c r="I65" t="str">
        <f t="shared" si="0"/>
        <v>UP</v>
      </c>
      <c r="J65">
        <v>117.97458908948796</v>
      </c>
      <c r="K65">
        <v>113.41376734177587</v>
      </c>
      <c r="L65" t="str">
        <f t="shared" si="1"/>
        <v>UP</v>
      </c>
      <c r="M65" t="str">
        <f t="shared" si="2"/>
        <v>UP</v>
      </c>
      <c r="N65">
        <v>75.155582357692893</v>
      </c>
      <c r="O65" t="str">
        <f t="shared" si="3"/>
        <v>UP</v>
      </c>
      <c r="P65" t="str">
        <f t="shared" si="4"/>
        <v>UP</v>
      </c>
      <c r="Q65">
        <f t="shared" si="5"/>
        <v>8</v>
      </c>
      <c r="R65">
        <f t="shared" si="6"/>
        <v>8.4500000000000028</v>
      </c>
      <c r="S65">
        <f t="shared" si="7"/>
        <v>0.94674556213017724</v>
      </c>
      <c r="T65" t="str">
        <f t="shared" si="8"/>
        <v>UP</v>
      </c>
      <c r="U65" t="str">
        <f t="shared" si="9"/>
        <v>UP</v>
      </c>
      <c r="V65">
        <v>115.08814389551864</v>
      </c>
      <c r="W65">
        <v>110.17068835726745</v>
      </c>
      <c r="X65">
        <f t="shared" si="10"/>
        <v>4.9174555382511898</v>
      </c>
      <c r="Y65">
        <v>4.8697608608258047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122</v>
      </c>
      <c r="D66">
        <v>122.35</v>
      </c>
      <c r="E66">
        <v>118.3</v>
      </c>
      <c r="F66">
        <v>119.3</v>
      </c>
      <c r="G66">
        <f>_xll.TA_TYPPRICE(D66,E66,F66)</f>
        <v>119.98333333333333</v>
      </c>
      <c r="H66">
        <v>118.30885046789925</v>
      </c>
      <c r="I66" t="str">
        <f t="shared" si="0"/>
        <v>UP</v>
      </c>
      <c r="J66">
        <v>118.94690262515731</v>
      </c>
      <c r="K66">
        <v>114.49959682138123</v>
      </c>
      <c r="L66" t="str">
        <f t="shared" si="1"/>
        <v>UP</v>
      </c>
      <c r="M66" t="str">
        <f t="shared" si="2"/>
        <v>UP</v>
      </c>
      <c r="N66">
        <v>64.433687229141938</v>
      </c>
      <c r="O66" t="str">
        <f t="shared" si="3"/>
        <v>UP</v>
      </c>
      <c r="P66" t="str">
        <f t="shared" si="4"/>
        <v>UP</v>
      </c>
      <c r="Q66">
        <f t="shared" si="5"/>
        <v>1</v>
      </c>
      <c r="R66">
        <f t="shared" si="6"/>
        <v>4.0499999999999972</v>
      </c>
      <c r="S66">
        <f t="shared" si="7"/>
        <v>0.24691358024691376</v>
      </c>
      <c r="T66" t="str">
        <f t="shared" si="8"/>
        <v>No Indication</v>
      </c>
      <c r="U66" t="str">
        <f t="shared" si="9"/>
        <v>No T+M+I</v>
      </c>
      <c r="V66">
        <v>115.73612175774655</v>
      </c>
      <c r="W66">
        <v>110.84693366413653</v>
      </c>
      <c r="X66">
        <f t="shared" si="10"/>
        <v>4.8891880936100165</v>
      </c>
      <c r="Y66">
        <v>4.8736463073826473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118.5</v>
      </c>
      <c r="D67">
        <v>120.6</v>
      </c>
      <c r="E67">
        <v>117.55</v>
      </c>
      <c r="F67">
        <v>118.6</v>
      </c>
      <c r="G67">
        <f>_xll.TA_TYPPRICE(D67,E67,F67)</f>
        <v>118.91666666666667</v>
      </c>
      <c r="H67">
        <v>118.61275856728295</v>
      </c>
      <c r="I67" t="str">
        <f t="shared" ref="I67:I82" si="20">IF(F67&gt;H67,"UP","DOWN")</f>
        <v>DOWN</v>
      </c>
      <c r="J67">
        <v>119.31425759734456</v>
      </c>
      <c r="K67">
        <v>115.17746419440762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59.631261444881503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1.0499999999999972</v>
      </c>
      <c r="R67">
        <f t="shared" ref="R67:R82" si="26">D67-E67</f>
        <v>3.0499999999999972</v>
      </c>
      <c r="S67">
        <f t="shared" ref="S67:S82" si="27">Q67/R67</f>
        <v>0.3442622950819666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116.17671841040092</v>
      </c>
      <c r="W67">
        <v>111.42123487420049</v>
      </c>
      <c r="X67">
        <f t="shared" ref="X67:X82" si="30">V67-W67</f>
        <v>4.7554835362004297</v>
      </c>
      <c r="Y67">
        <v>4.8500137531462038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118.65</v>
      </c>
      <c r="D68">
        <v>119.85</v>
      </c>
      <c r="E68">
        <v>116.15</v>
      </c>
      <c r="F68">
        <v>117.1</v>
      </c>
      <c r="G68">
        <f>_xll.TA_TYPPRICE(D68,E68,F68)</f>
        <v>117.7</v>
      </c>
      <c r="H68">
        <v>118.15637928364148</v>
      </c>
      <c r="I68" t="str">
        <f t="shared" si="20"/>
        <v>DOWN</v>
      </c>
      <c r="J68">
        <v>119.43331146460133</v>
      </c>
      <c r="K68">
        <v>115.39358326231704</v>
      </c>
      <c r="L68" t="str">
        <f t="shared" si="21"/>
        <v>No Confirmation</v>
      </c>
      <c r="M68" t="str">
        <f t="shared" si="22"/>
        <v>No Trend</v>
      </c>
      <c r="N68">
        <v>49.707566383184179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0.94999999999998863</v>
      </c>
      <c r="R68">
        <f t="shared" si="26"/>
        <v>3.6999999999999886</v>
      </c>
      <c r="S68">
        <f t="shared" si="27"/>
        <v>0.25675675675675447</v>
      </c>
      <c r="T68" t="str">
        <f t="shared" si="28"/>
        <v>No Indication</v>
      </c>
      <c r="U68" t="str">
        <f t="shared" si="29"/>
        <v>No T+M+I</v>
      </c>
      <c r="V68">
        <v>116.3187617318777</v>
      </c>
      <c r="W68">
        <v>111.84188414277824</v>
      </c>
      <c r="X68">
        <f t="shared" si="30"/>
        <v>4.476877589099459</v>
      </c>
      <c r="Y68">
        <v>4.7753865203368546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117.55</v>
      </c>
      <c r="D69">
        <v>118.6</v>
      </c>
      <c r="E69">
        <v>116.3</v>
      </c>
      <c r="F69">
        <v>117.7</v>
      </c>
      <c r="G69">
        <f>_xll.TA_TYPPRICE(D69,E69,F69)</f>
        <v>117.53333333333332</v>
      </c>
      <c r="H69">
        <v>117.84485630848741</v>
      </c>
      <c r="I69" t="str">
        <f t="shared" si="20"/>
        <v>DOWN</v>
      </c>
      <c r="J69">
        <v>119.24813113913437</v>
      </c>
      <c r="K69">
        <v>115.59500920402436</v>
      </c>
      <c r="L69" t="str">
        <f t="shared" si="21"/>
        <v>No Confirmation</v>
      </c>
      <c r="M69" t="str">
        <f t="shared" si="22"/>
        <v>No Trend</v>
      </c>
      <c r="N69">
        <v>53.570879227526959</v>
      </c>
      <c r="O69" t="str">
        <f t="shared" si="23"/>
        <v>No Momentum</v>
      </c>
      <c r="P69" t="str">
        <f t="shared" si="24"/>
        <v>No Trend + Momentum</v>
      </c>
      <c r="Q69">
        <f t="shared" si="25"/>
        <v>1.4000000000000057</v>
      </c>
      <c r="R69">
        <f t="shared" si="26"/>
        <v>2.2999999999999972</v>
      </c>
      <c r="S69">
        <f t="shared" si="27"/>
        <v>0.6086956521739163</v>
      </c>
      <c r="T69" t="str">
        <f t="shared" si="28"/>
        <v>No Indication</v>
      </c>
      <c r="U69" t="str">
        <f t="shared" si="29"/>
        <v>No T+M+I</v>
      </c>
      <c r="V69">
        <v>116.53125992697343</v>
      </c>
      <c r="W69">
        <v>112.27581865072059</v>
      </c>
      <c r="X69">
        <f t="shared" si="30"/>
        <v>4.2554412762528386</v>
      </c>
      <c r="Y69">
        <v>4.6713974715200512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117.55</v>
      </c>
      <c r="D70">
        <v>124.15</v>
      </c>
      <c r="E70">
        <v>117.55</v>
      </c>
      <c r="F70">
        <v>123.3</v>
      </c>
      <c r="G70">
        <f>_xll.TA_TYPPRICE(D70,E70,F70)</f>
        <v>121.66666666666667</v>
      </c>
      <c r="H70">
        <v>119.75576148757705</v>
      </c>
      <c r="I70" t="str">
        <f t="shared" si="20"/>
        <v>UP</v>
      </c>
      <c r="J70">
        <v>120.33743533043784</v>
      </c>
      <c r="K70">
        <v>116.02945160313006</v>
      </c>
      <c r="L70" t="str">
        <f t="shared" si="21"/>
        <v>UP</v>
      </c>
      <c r="M70" t="str">
        <f t="shared" si="22"/>
        <v>UP</v>
      </c>
      <c r="N70">
        <v>75.514625342764234</v>
      </c>
      <c r="O70" t="str">
        <f t="shared" si="23"/>
        <v>UP</v>
      </c>
      <c r="P70" t="str">
        <f t="shared" si="24"/>
        <v>UP</v>
      </c>
      <c r="Q70">
        <f t="shared" si="25"/>
        <v>5.75</v>
      </c>
      <c r="R70">
        <f t="shared" si="26"/>
        <v>6.6000000000000085</v>
      </c>
      <c r="S70">
        <f t="shared" si="27"/>
        <v>0.87121212121212011</v>
      </c>
      <c r="T70" t="str">
        <f t="shared" si="28"/>
        <v>UP</v>
      </c>
      <c r="U70" t="str">
        <f t="shared" si="29"/>
        <v>UP</v>
      </c>
      <c r="V70">
        <v>117.57260455359291</v>
      </c>
      <c r="W70">
        <v>113.09242467659314</v>
      </c>
      <c r="X70">
        <f t="shared" si="30"/>
        <v>4.4801798769997703</v>
      </c>
      <c r="Y70">
        <v>4.6331539526159951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124.15</v>
      </c>
      <c r="D71">
        <v>124.15</v>
      </c>
      <c r="E71">
        <v>117</v>
      </c>
      <c r="F71">
        <v>119</v>
      </c>
      <c r="G71">
        <f>_xll.TA_TYPPRICE(D71,E71,F71)</f>
        <v>120.05</v>
      </c>
      <c r="H71">
        <v>119.90288074378853</v>
      </c>
      <c r="I71" t="str">
        <f t="shared" si="20"/>
        <v>DOWN</v>
      </c>
      <c r="J71">
        <v>121.18467192367387</v>
      </c>
      <c r="K71">
        <v>116.24512902465671</v>
      </c>
      <c r="L71" t="str">
        <f t="shared" si="21"/>
        <v>No Confirmation</v>
      </c>
      <c r="M71" t="str">
        <f t="shared" si="22"/>
        <v>No Trend</v>
      </c>
      <c r="N71">
        <v>51.948664969161399</v>
      </c>
      <c r="O71" t="str">
        <f t="shared" si="23"/>
        <v>No Momentum</v>
      </c>
      <c r="P71" t="str">
        <f t="shared" si="24"/>
        <v>No Trend + Momentum</v>
      </c>
      <c r="Q71">
        <f t="shared" si="25"/>
        <v>2</v>
      </c>
      <c r="R71">
        <f t="shared" si="26"/>
        <v>7.1500000000000057</v>
      </c>
      <c r="S71">
        <f t="shared" si="27"/>
        <v>0.27972027972027952</v>
      </c>
      <c r="T71" t="str">
        <f t="shared" si="28"/>
        <v>No Indication</v>
      </c>
      <c r="U71" t="str">
        <f t="shared" si="29"/>
        <v>No T+M+I</v>
      </c>
      <c r="V71">
        <v>117.79220385304015</v>
      </c>
      <c r="W71">
        <v>113.53002284869736</v>
      </c>
      <c r="X71">
        <f t="shared" si="30"/>
        <v>4.2621810043427928</v>
      </c>
      <c r="Y71">
        <v>4.558959362961355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118.25</v>
      </c>
      <c r="D72">
        <v>120.8</v>
      </c>
      <c r="E72">
        <v>115.65</v>
      </c>
      <c r="F72">
        <v>117.2</v>
      </c>
      <c r="G72">
        <f>_xll.TA_TYPPRICE(D72,E72,F72)</f>
        <v>117.88333333333333</v>
      </c>
      <c r="H72">
        <v>118.89310703856093</v>
      </c>
      <c r="I72" t="str">
        <f t="shared" si="20"/>
        <v>DOWN</v>
      </c>
      <c r="J72">
        <v>121.09918927396856</v>
      </c>
      <c r="K72">
        <v>116.11287813028855</v>
      </c>
      <c r="L72" t="str">
        <f t="shared" si="21"/>
        <v>No Confirmation</v>
      </c>
      <c r="M72" t="str">
        <f t="shared" si="22"/>
        <v>No Trend</v>
      </c>
      <c r="N72">
        <v>44.65655296765771</v>
      </c>
      <c r="O72" t="str">
        <f t="shared" si="23"/>
        <v>No Momentum</v>
      </c>
      <c r="P72" t="str">
        <f t="shared" si="24"/>
        <v>No Trend + Momentum</v>
      </c>
      <c r="Q72">
        <f t="shared" si="25"/>
        <v>1.5499999999999972</v>
      </c>
      <c r="R72">
        <f t="shared" si="26"/>
        <v>5.1499999999999915</v>
      </c>
      <c r="S72">
        <f t="shared" si="27"/>
        <v>0.30097087378640769</v>
      </c>
      <c r="T72" t="str">
        <f t="shared" si="28"/>
        <v>No Indication</v>
      </c>
      <c r="U72" t="str">
        <f t="shared" si="29"/>
        <v>No T+M+I</v>
      </c>
      <c r="V72">
        <v>117.70109556795705</v>
      </c>
      <c r="W72">
        <v>113.80187300805311</v>
      </c>
      <c r="X72">
        <f t="shared" si="30"/>
        <v>3.8992225599039472</v>
      </c>
      <c r="Y72">
        <v>4.4270120023498736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117.5</v>
      </c>
      <c r="D73">
        <v>118.5</v>
      </c>
      <c r="E73">
        <v>105.9</v>
      </c>
      <c r="F73">
        <v>109.65</v>
      </c>
      <c r="G73">
        <f>_xll.TA_TYPPRICE(D73,E73,F73)</f>
        <v>111.35000000000001</v>
      </c>
      <c r="H73">
        <v>115.12155351928047</v>
      </c>
      <c r="I73" t="str">
        <f t="shared" si="20"/>
        <v>DOWN</v>
      </c>
      <c r="J73">
        <v>120.5215916575311</v>
      </c>
      <c r="K73">
        <v>113.84334965689109</v>
      </c>
      <c r="L73" t="str">
        <f t="shared" si="21"/>
        <v>DOWN</v>
      </c>
      <c r="M73" t="str">
        <f t="shared" si="22"/>
        <v>DOWN</v>
      </c>
      <c r="N73">
        <v>25.724182831041411</v>
      </c>
      <c r="O73" t="str">
        <f t="shared" si="23"/>
        <v>DOWN</v>
      </c>
      <c r="P73" t="str">
        <f t="shared" si="24"/>
        <v>DOWN</v>
      </c>
      <c r="Q73">
        <f t="shared" si="25"/>
        <v>3.75</v>
      </c>
      <c r="R73">
        <f t="shared" si="26"/>
        <v>12.599999999999994</v>
      </c>
      <c r="S73">
        <f t="shared" si="27"/>
        <v>0.29761904761904773</v>
      </c>
      <c r="T73" t="str">
        <f t="shared" si="28"/>
        <v>No Indication</v>
      </c>
      <c r="U73" t="str">
        <f t="shared" si="29"/>
        <v>No T+M+I</v>
      </c>
      <c r="V73">
        <v>116.46246548057904</v>
      </c>
      <c r="W73">
        <v>113.49432685930843</v>
      </c>
      <c r="X73">
        <f t="shared" si="30"/>
        <v>2.9681386212706116</v>
      </c>
      <c r="Y73">
        <v>4.1352373261340212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106.5</v>
      </c>
      <c r="D74">
        <v>112.15</v>
      </c>
      <c r="E74">
        <v>102</v>
      </c>
      <c r="F74">
        <v>108.2</v>
      </c>
      <c r="G74">
        <f>_xll.TA_TYPPRICE(D74,E74,F74)</f>
        <v>107.45</v>
      </c>
      <c r="H74">
        <v>111.28577675964024</v>
      </c>
      <c r="I74" t="str">
        <f t="shared" si="20"/>
        <v>DOWN</v>
      </c>
      <c r="J74">
        <v>118.66123795585753</v>
      </c>
      <c r="K74">
        <v>111.21149417758195</v>
      </c>
      <c r="L74" t="str">
        <f t="shared" si="21"/>
        <v>DOWN</v>
      </c>
      <c r="M74" t="str">
        <f t="shared" si="22"/>
        <v>DOWN</v>
      </c>
      <c r="N74">
        <v>23.347897280528517</v>
      </c>
      <c r="O74" t="str">
        <f t="shared" si="23"/>
        <v>DOWN</v>
      </c>
      <c r="P74" t="str">
        <f t="shared" si="24"/>
        <v>DOWN</v>
      </c>
      <c r="Q74">
        <f t="shared" si="25"/>
        <v>6.2000000000000028</v>
      </c>
      <c r="R74">
        <f t="shared" si="26"/>
        <v>10.150000000000006</v>
      </c>
      <c r="S74">
        <f t="shared" si="27"/>
        <v>0.61083743842364524</v>
      </c>
      <c r="T74" t="str">
        <f t="shared" si="28"/>
        <v>No Indication</v>
      </c>
      <c r="U74" t="str">
        <f t="shared" si="29"/>
        <v>No T+M+I</v>
      </c>
      <c r="V74">
        <v>115.19131694510534</v>
      </c>
      <c r="W74">
        <v>113.10215449935966</v>
      </c>
      <c r="X74">
        <f t="shared" si="30"/>
        <v>2.0891624457456857</v>
      </c>
      <c r="Y74">
        <v>3.7260223500563541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110.1</v>
      </c>
      <c r="D75">
        <v>113.95</v>
      </c>
      <c r="E75">
        <v>110.1</v>
      </c>
      <c r="F75">
        <v>113.7</v>
      </c>
      <c r="G75">
        <f>_xll.TA_TYPPRICE(D75,E75,F75)</f>
        <v>112.58333333333333</v>
      </c>
      <c r="H75">
        <v>111.93455504648679</v>
      </c>
      <c r="I75" t="str">
        <f t="shared" si="20"/>
        <v>UP</v>
      </c>
      <c r="J75">
        <v>117.6142961878892</v>
      </c>
      <c r="K75">
        <v>110.96449547145264</v>
      </c>
      <c r="L75" t="str">
        <f t="shared" si="21"/>
        <v>No Confirmation</v>
      </c>
      <c r="M75" t="str">
        <f t="shared" si="22"/>
        <v>No Trend</v>
      </c>
      <c r="N75">
        <v>46.694876387301981</v>
      </c>
      <c r="O75" t="str">
        <f t="shared" si="23"/>
        <v>No Momentum</v>
      </c>
      <c r="P75" t="str">
        <f t="shared" si="24"/>
        <v>No Trend + Momentum</v>
      </c>
      <c r="Q75">
        <f t="shared" si="25"/>
        <v>3.6000000000000085</v>
      </c>
      <c r="R75">
        <f t="shared" si="26"/>
        <v>3.8500000000000085</v>
      </c>
      <c r="S75">
        <f t="shared" si="27"/>
        <v>0.93506493506493515</v>
      </c>
      <c r="T75" t="str">
        <f t="shared" si="28"/>
        <v>UP</v>
      </c>
      <c r="U75" t="str">
        <f t="shared" si="29"/>
        <v>No T+M+I</v>
      </c>
      <c r="V75">
        <v>114.96188356893529</v>
      </c>
      <c r="W75">
        <v>113.14643935125895</v>
      </c>
      <c r="X75">
        <f t="shared" si="30"/>
        <v>1.8154442176763439</v>
      </c>
      <c r="Y75">
        <v>3.3439067235803521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114.85</v>
      </c>
      <c r="D76">
        <v>116.4</v>
      </c>
      <c r="E76">
        <v>113.35</v>
      </c>
      <c r="F76">
        <v>116.1</v>
      </c>
      <c r="G76">
        <f>_xll.TA_TYPPRICE(D76,E76,F76)</f>
        <v>115.28333333333335</v>
      </c>
      <c r="H76">
        <v>113.60894418991006</v>
      </c>
      <c r="I76" t="str">
        <f t="shared" si="20"/>
        <v>UP</v>
      </c>
      <c r="J76">
        <v>117.34445259058049</v>
      </c>
      <c r="K76">
        <v>111.4946075889076</v>
      </c>
      <c r="L76" t="str">
        <f t="shared" si="21"/>
        <v>No Confirmation</v>
      </c>
      <c r="M76" t="str">
        <f t="shared" si="22"/>
        <v>No Trend</v>
      </c>
      <c r="N76">
        <v>54.289123667028313</v>
      </c>
      <c r="O76" t="str">
        <f t="shared" si="23"/>
        <v>No Momentum</v>
      </c>
      <c r="P76" t="str">
        <f t="shared" si="24"/>
        <v>No Trend + Momentum</v>
      </c>
      <c r="Q76">
        <f t="shared" si="25"/>
        <v>2.75</v>
      </c>
      <c r="R76">
        <f t="shared" si="26"/>
        <v>3.0500000000000114</v>
      </c>
      <c r="S76">
        <f t="shared" si="27"/>
        <v>0.90163934426229175</v>
      </c>
      <c r="T76" t="str">
        <f t="shared" si="28"/>
        <v>UP</v>
      </c>
      <c r="U76" t="str">
        <f t="shared" si="29"/>
        <v>No T+M+I</v>
      </c>
      <c r="V76">
        <v>115.13697840448371</v>
      </c>
      <c r="W76">
        <v>113.36522162153607</v>
      </c>
      <c r="X76">
        <f t="shared" si="30"/>
        <v>1.7717567829476479</v>
      </c>
      <c r="Y76">
        <v>3.0294767354538115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116.85</v>
      </c>
      <c r="D77">
        <v>117.8</v>
      </c>
      <c r="E77">
        <v>116.1</v>
      </c>
      <c r="F77">
        <v>117</v>
      </c>
      <c r="G77">
        <f>_xll.TA_TYPPRICE(D77,E77,F77)</f>
        <v>116.96666666666665</v>
      </c>
      <c r="H77">
        <v>115.28780542828835</v>
      </c>
      <c r="I77" t="str">
        <f t="shared" si="20"/>
        <v>UP</v>
      </c>
      <c r="J77">
        <v>117.44568534822926</v>
      </c>
      <c r="K77">
        <v>112.51802812470591</v>
      </c>
      <c r="L77" t="str">
        <f t="shared" si="21"/>
        <v>No Confirmation</v>
      </c>
      <c r="M77" t="str">
        <f t="shared" si="22"/>
        <v>No Trend</v>
      </c>
      <c r="N77">
        <v>57.150671937034488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0.90000000000000568</v>
      </c>
      <c r="R77">
        <f t="shared" si="26"/>
        <v>1.7000000000000028</v>
      </c>
      <c r="S77">
        <f t="shared" si="27"/>
        <v>0.5294117647058848</v>
      </c>
      <c r="T77" t="str">
        <f t="shared" si="28"/>
        <v>No Indication</v>
      </c>
      <c r="U77" t="str">
        <f t="shared" si="29"/>
        <v>No T+M+I</v>
      </c>
      <c r="V77">
        <v>115.42359711148622</v>
      </c>
      <c r="W77">
        <v>113.63446446438525</v>
      </c>
      <c r="X77">
        <f t="shared" si="30"/>
        <v>1.7891326471009705</v>
      </c>
      <c r="Y77">
        <v>2.7814079177832434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115.3</v>
      </c>
      <c r="D78">
        <v>116.15</v>
      </c>
      <c r="E78">
        <v>112.5</v>
      </c>
      <c r="F78">
        <v>114.3</v>
      </c>
      <c r="G78">
        <f>_xll.TA_TYPPRICE(D78,E78,F78)</f>
        <v>114.31666666666666</v>
      </c>
      <c r="H78">
        <v>114.80223604747751</v>
      </c>
      <c r="I78" t="str">
        <f t="shared" si="20"/>
        <v>DOWN</v>
      </c>
      <c r="J78">
        <v>117.15775527084499</v>
      </c>
      <c r="K78">
        <v>112.51402187477126</v>
      </c>
      <c r="L78" t="str">
        <f t="shared" si="21"/>
        <v>No Confirmation</v>
      </c>
      <c r="M78" t="str">
        <f t="shared" si="22"/>
        <v>No Trend</v>
      </c>
      <c r="N78">
        <v>46.285071399338662</v>
      </c>
      <c r="O78" t="str">
        <f t="shared" si="23"/>
        <v>No Momentum</v>
      </c>
      <c r="P78" t="str">
        <f t="shared" si="24"/>
        <v>No Trend + Momentum</v>
      </c>
      <c r="Q78">
        <f t="shared" si="25"/>
        <v>1.7999999999999972</v>
      </c>
      <c r="R78">
        <f t="shared" si="26"/>
        <v>3.6500000000000057</v>
      </c>
      <c r="S78">
        <f t="shared" si="27"/>
        <v>0.49315068493150532</v>
      </c>
      <c r="T78" t="str">
        <f t="shared" si="28"/>
        <v>No Indication</v>
      </c>
      <c r="U78" t="str">
        <f t="shared" si="29"/>
        <v>No T+M+I</v>
      </c>
      <c r="V78">
        <v>115.25073601741141</v>
      </c>
      <c r="W78">
        <v>113.6837633929493</v>
      </c>
      <c r="X78">
        <f t="shared" si="30"/>
        <v>1.5669726244621103</v>
      </c>
      <c r="Y78">
        <v>2.5385208591190169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114.3</v>
      </c>
      <c r="D79">
        <v>114.7</v>
      </c>
      <c r="E79">
        <v>110.5</v>
      </c>
      <c r="F79">
        <v>110.9</v>
      </c>
      <c r="G79">
        <f>_xll.TA_TYPPRICE(D79,E79,F79)</f>
        <v>112.03333333333335</v>
      </c>
      <c r="H79">
        <v>113.41778469040543</v>
      </c>
      <c r="I79" t="str">
        <f t="shared" si="20"/>
        <v>DOWN</v>
      </c>
      <c r="J79">
        <v>116.61158743287943</v>
      </c>
      <c r="K79">
        <v>112.06646145815543</v>
      </c>
      <c r="L79" t="str">
        <f t="shared" si="21"/>
        <v>DOWN</v>
      </c>
      <c r="M79" t="str">
        <f t="shared" si="22"/>
        <v>DOWN</v>
      </c>
      <c r="N79">
        <v>35.624011528518928</v>
      </c>
      <c r="O79" t="str">
        <f t="shared" si="23"/>
        <v>DOWN</v>
      </c>
      <c r="P79" t="str">
        <f t="shared" si="24"/>
        <v>DOWN</v>
      </c>
      <c r="Q79">
        <f t="shared" si="25"/>
        <v>0.40000000000000568</v>
      </c>
      <c r="R79">
        <f t="shared" si="26"/>
        <v>4.2000000000000028</v>
      </c>
      <c r="S79">
        <f t="shared" si="27"/>
        <v>9.5238095238096523E-2</v>
      </c>
      <c r="T79" t="str">
        <f t="shared" si="28"/>
        <v>DOWN</v>
      </c>
      <c r="U79" t="str">
        <f t="shared" si="29"/>
        <v>DOWN</v>
      </c>
      <c r="V79">
        <v>114.58139201473273</v>
      </c>
      <c r="W79">
        <v>113.47755869717528</v>
      </c>
      <c r="X79">
        <f t="shared" si="30"/>
        <v>1.1038333175574451</v>
      </c>
      <c r="Y79">
        <v>2.2515833508067025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112</v>
      </c>
      <c r="D80">
        <v>114.9</v>
      </c>
      <c r="E80">
        <v>109.8</v>
      </c>
      <c r="F80">
        <v>110.3</v>
      </c>
      <c r="G80">
        <f>_xll.TA_TYPPRICE(D80,E80,F80)</f>
        <v>111.66666666666667</v>
      </c>
      <c r="H80">
        <v>112.54222567853606</v>
      </c>
      <c r="I80" t="str">
        <f t="shared" si="20"/>
        <v>DOWN</v>
      </c>
      <c r="J80">
        <v>116.23123467001734</v>
      </c>
      <c r="K80">
        <v>111.56280335634311</v>
      </c>
      <c r="L80" t="str">
        <f t="shared" si="21"/>
        <v>DOWN</v>
      </c>
      <c r="M80" t="str">
        <f t="shared" si="22"/>
        <v>DOWN</v>
      </c>
      <c r="N80">
        <v>33.901505406079686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5.1000000000000085</v>
      </c>
      <c r="S80">
        <f t="shared" si="27"/>
        <v>9.8039215686274342E-2</v>
      </c>
      <c r="T80" t="str">
        <f t="shared" si="28"/>
        <v>DOWN</v>
      </c>
      <c r="U80" t="str">
        <f t="shared" si="29"/>
        <v>DOWN</v>
      </c>
      <c r="V80">
        <v>113.92271632015846</v>
      </c>
      <c r="W80">
        <v>113.24218397886601</v>
      </c>
      <c r="X80">
        <f t="shared" si="30"/>
        <v>0.680532341292448</v>
      </c>
      <c r="Y80">
        <v>1.9373731489038515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111.1</v>
      </c>
      <c r="D81">
        <v>114</v>
      </c>
      <c r="E81">
        <v>109.75</v>
      </c>
      <c r="F81">
        <v>113.3</v>
      </c>
      <c r="G81">
        <f>_xll.TA_TYPPRICE(D81,E81,F81)</f>
        <v>112.35000000000001</v>
      </c>
      <c r="H81">
        <v>112.44611283926804</v>
      </c>
      <c r="I81" t="str">
        <f t="shared" si="20"/>
        <v>UP</v>
      </c>
      <c r="J81">
        <v>115.73540474334682</v>
      </c>
      <c r="K81">
        <v>111.15995816604465</v>
      </c>
      <c r="L81" t="str">
        <f t="shared" si="21"/>
        <v>No Confirmation</v>
      </c>
      <c r="M81" t="str">
        <f t="shared" si="22"/>
        <v>No Trend</v>
      </c>
      <c r="N81">
        <v>49.240999340911685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3.5499999999999972</v>
      </c>
      <c r="R81">
        <f t="shared" si="26"/>
        <v>4.25</v>
      </c>
      <c r="S81">
        <f t="shared" si="27"/>
        <v>0.83529411764705819</v>
      </c>
      <c r="T81" t="str">
        <f t="shared" si="28"/>
        <v>UP</v>
      </c>
      <c r="U81" t="str">
        <f t="shared" si="29"/>
        <v>No T+M+I</v>
      </c>
      <c r="V81">
        <v>113.82691380936485</v>
      </c>
      <c r="W81">
        <v>113.24646664709816</v>
      </c>
      <c r="X81">
        <f t="shared" si="30"/>
        <v>0.58044716226669379</v>
      </c>
      <c r="Y81">
        <v>1.66598795157642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113.8</v>
      </c>
      <c r="D82">
        <v>115.25</v>
      </c>
      <c r="E82">
        <v>112.65</v>
      </c>
      <c r="F82">
        <v>114.8</v>
      </c>
      <c r="G82">
        <f>_xll.TA_TYPPRICE(D82,E82,F82)</f>
        <v>114.23333333333333</v>
      </c>
      <c r="H82">
        <v>113.33972308630069</v>
      </c>
      <c r="I82" t="str">
        <f t="shared" si="20"/>
        <v>UP</v>
      </c>
      <c r="J82">
        <v>115.62753702260308</v>
      </c>
      <c r="K82">
        <v>111.49107857359029</v>
      </c>
      <c r="L82" t="str">
        <f t="shared" si="21"/>
        <v>No Confirmation</v>
      </c>
      <c r="M82" t="str">
        <f t="shared" si="22"/>
        <v>No Trend</v>
      </c>
      <c r="N82">
        <v>55.670694827925949</v>
      </c>
      <c r="O82" t="str">
        <f t="shared" si="23"/>
        <v>No Momentum</v>
      </c>
      <c r="P82" t="str">
        <f t="shared" si="24"/>
        <v>No Trend + Momentum</v>
      </c>
      <c r="Q82">
        <f t="shared" si="25"/>
        <v>2.1499999999999915</v>
      </c>
      <c r="R82">
        <f t="shared" si="26"/>
        <v>2.5999999999999943</v>
      </c>
      <c r="S82">
        <f t="shared" si="27"/>
        <v>0.82692307692307543</v>
      </c>
      <c r="T82" t="str">
        <f t="shared" si="28"/>
        <v>UP</v>
      </c>
      <c r="U82" t="str">
        <f t="shared" si="29"/>
        <v>No T+M+I</v>
      </c>
      <c r="V82">
        <v>113.97661937715488</v>
      </c>
      <c r="W82">
        <v>113.36154319175756</v>
      </c>
      <c r="X82">
        <f t="shared" si="30"/>
        <v>0.61507618539731368</v>
      </c>
      <c r="Y82">
        <v>1.4558055983405986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2017-07-05T06:20:30Z</dcterms:created>
  <dcterms:modified xsi:type="dcterms:W3CDTF">2017-08-26T06:08:18Z</dcterms:modified>
</cp:coreProperties>
</file>