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5" i="1"/>
  <c r="J31" i="1"/>
  <c r="J41" i="1"/>
  <c r="J49" i="1"/>
  <c r="J61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3" i="1"/>
  <c r="J27" i="1"/>
  <c r="J29" i="1"/>
  <c r="J33" i="1"/>
  <c r="J35" i="1"/>
  <c r="J37" i="1"/>
  <c r="J39" i="1"/>
  <c r="J43" i="1"/>
  <c r="J45" i="1"/>
  <c r="J47" i="1"/>
  <c r="J51" i="1"/>
  <c r="J53" i="1"/>
  <c r="J55" i="1"/>
  <c r="J57" i="1"/>
  <c r="J59" i="1"/>
  <c r="J63" i="1"/>
  <c r="J65" i="1"/>
  <c r="J67" i="1"/>
  <c r="J69" i="1"/>
  <c r="J71" i="1"/>
  <c r="J73" i="1"/>
  <c r="J75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55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2" i="1" l="1"/>
  <c r="AH40" i="1"/>
  <c r="AH48" i="1"/>
  <c r="AH52" i="1"/>
  <c r="AH35" i="1"/>
  <c r="AH53" i="1"/>
  <c r="AH7" i="1"/>
  <c r="AH15" i="1"/>
  <c r="AH23" i="1"/>
  <c r="AH20" i="1"/>
  <c r="AH8" i="1"/>
  <c r="AH56" i="1"/>
  <c r="AH27" i="1"/>
  <c r="AH19" i="1"/>
  <c r="AH30" i="1"/>
  <c r="AH42" i="1"/>
  <c r="AH50" i="1"/>
  <c r="AH5" i="1"/>
  <c r="AH13" i="1"/>
  <c r="AH21" i="1"/>
  <c r="AH33" i="1"/>
  <c r="AH39" i="1"/>
  <c r="AH43" i="1"/>
  <c r="AH47" i="1"/>
  <c r="AH55" i="1"/>
  <c r="AH4" i="1"/>
  <c r="AH11" i="1"/>
  <c r="AH24" i="1"/>
  <c r="AH31" i="1"/>
  <c r="AH49" i="1"/>
  <c r="AH32" i="1"/>
  <c r="AH16" i="1"/>
  <c r="AH10" i="1"/>
  <c r="AH26" i="1"/>
  <c r="AH37" i="1"/>
  <c r="AH41" i="1"/>
  <c r="AH3" i="1" l="1"/>
  <c r="AH44" i="1"/>
  <c r="AH45" i="1"/>
  <c r="AH28" i="1"/>
  <c r="AH36" i="1"/>
  <c r="AH25" i="1"/>
  <c r="AH17" i="1"/>
  <c r="AH9" i="1"/>
  <c r="AH34" i="1"/>
  <c r="AH18" i="1"/>
  <c r="AH2" i="1"/>
  <c r="AH51" i="1"/>
  <c r="AH29" i="1"/>
  <c r="AH54" i="1"/>
  <c r="AH46" i="1"/>
  <c r="AH38" i="1"/>
  <c r="AH22" i="1"/>
  <c r="AH14" i="1"/>
  <c r="AH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<sst xmlns="http://schemas.openxmlformats.org/spreadsheetml/2006/main" count="115" uniqueCount="35">
  <si>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</si>
  <si>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</si>
  <si>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</si>
  <si>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</si>
  <si>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</si>
  <si>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RBLBANK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</si>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</sst>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570</v>
      </c>
      <c r="D2">
        <v>589.9</v>
      </c>
      <c r="E2">
        <v>570</v>
      </c>
      <c r="F2">
        <v>585</v>
      </c>
      <c r="G2">
        <f>_xll.TA_TYPPRICE(D2,E2,F2)</f>
        <v>581.63333333333333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</v>
      </c>
      <c r="R2">
        <f>D2-E2</f>
        <v>19.899999999999977</v>
      </c>
      <c r="S2">
        <f>Q2/R2</f>
        <v>0.75376884422110635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577</v>
      </c>
      <c r="D3">
        <v>600.9</v>
      </c>
      <c r="E3">
        <v>572.54999999999995</v>
      </c>
      <c r="F3">
        <v>587</v>
      </c>
      <c r="G3">
        <f>_xll.TA_TYPPRICE(D3,E3,F3)</f>
        <v>586.81666666666661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14.450000000000045</v>
      </c>
      <c r="R3">
        <f t="shared" ref="R3:R66" si="6">D3-E3</f>
        <v>28.350000000000023</v>
      </c>
      <c r="S3">
        <f t="shared" ref="S3:S66" si="7">Q3/R3</f>
        <v>0.50970017636684428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591.9</v>
      </c>
      <c r="D4">
        <v>596</v>
      </c>
      <c r="E4">
        <v>569</v>
      </c>
      <c r="F4">
        <v>572</v>
      </c>
      <c r="G4">
        <f>_xll.TA_TYPPRICE(D4,E4,F4)</f>
        <v>579</v>
      </c>
      <c r="H4">
        <v>582.48333333333323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27</v>
      </c>
      <c r="S4">
        <f t="shared" si="7"/>
        <v>0.1111111111111111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575</v>
      </c>
      <c r="D5">
        <v>576</v>
      </c>
      <c r="E5">
        <v>560</v>
      </c>
      <c r="F5">
        <v>561</v>
      </c>
      <c r="G5">
        <f>_xll.TA_TYPPRICE(D5,E5,F5)</f>
        <v>565.66666666666663</v>
      </c>
      <c r="H5">
        <v>574.07499999999993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16</v>
      </c>
      <c r="S5">
        <f t="shared" si="7"/>
        <v>6.25E-2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565</v>
      </c>
      <c r="D6">
        <v>565.95000000000005</v>
      </c>
      <c r="E6">
        <v>551.6</v>
      </c>
      <c r="F6">
        <v>555</v>
      </c>
      <c r="G6">
        <f>_xll.TA_TYPPRICE(D6,E6,F6)</f>
        <v>557.51666666666677</v>
      </c>
      <c r="H6">
        <v>565.79583333333335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3.3999999999999773</v>
      </c>
      <c r="R6">
        <f t="shared" si="6"/>
        <v>14.350000000000023</v>
      </c>
      <c r="S6">
        <f t="shared" si="7"/>
        <v>0.23693379790940572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557.04999999999995</v>
      </c>
      <c r="D7">
        <v>565.45000000000005</v>
      </c>
      <c r="E7">
        <v>555</v>
      </c>
      <c r="F7">
        <v>560</v>
      </c>
      <c r="G7">
        <f>_xll.TA_TYPPRICE(D7,E7,F7)</f>
        <v>560.15</v>
      </c>
      <c r="H7">
        <v>562.97291666666661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17.948717948717945</v>
      </c>
      <c r="O7" t="str">
        <f t="shared" si="3"/>
        <v>DOWN</v>
      </c>
      <c r="P7" t="e">
        <f t="shared" si="4"/>
        <v>#N/A</v>
      </c>
      <c r="Q7">
        <f t="shared" si="5"/>
        <v>5</v>
      </c>
      <c r="R7">
        <f t="shared" si="6"/>
        <v>10.450000000000045</v>
      </c>
      <c r="S7">
        <f t="shared" si="7"/>
        <v>0.47846889952152905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561.9</v>
      </c>
      <c r="D8">
        <v>565</v>
      </c>
      <c r="E8">
        <v>557.5</v>
      </c>
      <c r="F8">
        <v>562</v>
      </c>
      <c r="G8">
        <f>_xll.TA_TYPPRICE(D8,E8,F8)</f>
        <v>561.5</v>
      </c>
      <c r="H8">
        <v>562.2364583333333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22.891566265060241</v>
      </c>
      <c r="O8" t="str">
        <f t="shared" si="3"/>
        <v>DOWN</v>
      </c>
      <c r="P8" t="e">
        <f t="shared" si="4"/>
        <v>#N/A</v>
      </c>
      <c r="Q8">
        <f t="shared" si="5"/>
        <v>4.5</v>
      </c>
      <c r="R8">
        <f t="shared" si="6"/>
        <v>7.5</v>
      </c>
      <c r="S8">
        <f t="shared" si="7"/>
        <v>0.6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564</v>
      </c>
      <c r="D9">
        <v>569</v>
      </c>
      <c r="E9">
        <v>559.95000000000005</v>
      </c>
      <c r="F9">
        <v>562</v>
      </c>
      <c r="G9">
        <f>_xll.TA_TYPPRICE(D9,E9,F9)</f>
        <v>563.65</v>
      </c>
      <c r="H9">
        <v>562.9432291666667</v>
      </c>
      <c r="I9" t="str">
        <f t="shared" si="0"/>
        <v>DOWN</v>
      </c>
      <c r="J9">
        <v>578.52499999999998</v>
      </c>
      <c r="K9">
        <v>561.95000000000005</v>
      </c>
      <c r="L9" t="str">
        <f t="shared" si="1"/>
        <v>No Confirmation</v>
      </c>
      <c r="M9" t="str">
        <f t="shared" si="2"/>
        <v>No Trend</v>
      </c>
      <c r="N9">
        <v>22.891566265060241</v>
      </c>
      <c r="O9" t="str">
        <f t="shared" si="3"/>
        <v>DOWN</v>
      </c>
      <c r="P9" t="str">
        <f t="shared" si="4"/>
        <v>No Trend + Momentum</v>
      </c>
      <c r="Q9">
        <f t="shared" si="5"/>
        <v>2.0499999999999545</v>
      </c>
      <c r="R9">
        <f t="shared" si="6"/>
        <v>9.0499999999999545</v>
      </c>
      <c r="S9">
        <f t="shared" si="7"/>
        <v>0.2265193370165707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562.29999999999995</v>
      </c>
      <c r="D10">
        <v>563.5</v>
      </c>
      <c r="E10">
        <v>551.4</v>
      </c>
      <c r="F10">
        <v>556</v>
      </c>
      <c r="G10">
        <f>_xll.TA_TYPPRICE(D10,E10,F10)</f>
        <v>556.9666666666667</v>
      </c>
      <c r="H10">
        <v>559.9549479166667</v>
      </c>
      <c r="I10" t="str">
        <f t="shared" si="0"/>
        <v>DOWN</v>
      </c>
      <c r="J10">
        <v>575.18611111111113</v>
      </c>
      <c r="K10">
        <v>559.60555555555561</v>
      </c>
      <c r="L10" t="str">
        <f t="shared" si="1"/>
        <v>DOWN</v>
      </c>
      <c r="M10" t="str">
        <f t="shared" si="2"/>
        <v>DOWN</v>
      </c>
      <c r="N10">
        <v>17.850851438637697</v>
      </c>
      <c r="O10" t="str">
        <f t="shared" si="3"/>
        <v>DOWN</v>
      </c>
      <c r="P10" t="str">
        <f t="shared" si="4"/>
        <v>DOWN</v>
      </c>
      <c r="Q10">
        <f t="shared" si="5"/>
        <v>4.6000000000000227</v>
      </c>
      <c r="R10">
        <f t="shared" si="6"/>
        <v>12.100000000000023</v>
      </c>
      <c r="S10">
        <f t="shared" si="7"/>
        <v>0.38016528925619952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557.5</v>
      </c>
      <c r="D11">
        <v>564.9</v>
      </c>
      <c r="E11">
        <v>551.1</v>
      </c>
      <c r="F11">
        <v>564</v>
      </c>
      <c r="G11">
        <f>_xll.TA_TYPPRICE(D11,E11,F11)</f>
        <v>560</v>
      </c>
      <c r="H11">
        <v>559.97747395833335</v>
      </c>
      <c r="I11" t="str">
        <f t="shared" si="0"/>
        <v>UP</v>
      </c>
      <c r="J11">
        <v>572.90030864197536</v>
      </c>
      <c r="K11">
        <v>557.71543209876552</v>
      </c>
      <c r="L11" t="str">
        <f t="shared" si="1"/>
        <v>No Confirmation</v>
      </c>
      <c r="M11" t="str">
        <f t="shared" si="2"/>
        <v>No Trend</v>
      </c>
      <c r="N11">
        <v>39.905498281786947</v>
      </c>
      <c r="O11" t="str">
        <f t="shared" si="3"/>
        <v>DOWN</v>
      </c>
      <c r="P11" t="str">
        <f t="shared" si="4"/>
        <v>No Trend + Momentum</v>
      </c>
      <c r="Q11">
        <f t="shared" si="5"/>
        <v>12.899999999999977</v>
      </c>
      <c r="R11">
        <f t="shared" si="6"/>
        <v>13.799999999999955</v>
      </c>
      <c r="S11">
        <f t="shared" si="7"/>
        <v>0.93478260869565366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564.79999999999995</v>
      </c>
      <c r="D12">
        <v>567.70000000000005</v>
      </c>
      <c r="E12">
        <v>559</v>
      </c>
      <c r="F12">
        <v>562</v>
      </c>
      <c r="G12">
        <f>_xll.TA_TYPPRICE(D12,E12,F12)</f>
        <v>562.9</v>
      </c>
      <c r="H12">
        <v>561.43873697916661</v>
      </c>
      <c r="I12" t="str">
        <f t="shared" si="0"/>
        <v>UP</v>
      </c>
      <c r="J12">
        <v>571.74468449931419</v>
      </c>
      <c r="K12">
        <v>558.00089163237317</v>
      </c>
      <c r="L12" t="str">
        <f t="shared" si="1"/>
        <v>No Confirmation</v>
      </c>
      <c r="M12" t="str">
        <f t="shared" si="2"/>
        <v>No Trend</v>
      </c>
      <c r="N12">
        <v>36.816684417803977</v>
      </c>
      <c r="O12" t="str">
        <f t="shared" si="3"/>
        <v>DOWN</v>
      </c>
      <c r="P12" t="str">
        <f t="shared" si="4"/>
        <v>No Trend + Momentum</v>
      </c>
      <c r="Q12">
        <f t="shared" si="5"/>
        <v>3</v>
      </c>
      <c r="R12">
        <f t="shared" si="6"/>
        <v>8.7000000000000455</v>
      </c>
      <c r="S12">
        <f t="shared" si="7"/>
        <v>0.34482758620689474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563</v>
      </c>
      <c r="D13">
        <v>569.9</v>
      </c>
      <c r="E13">
        <v>558</v>
      </c>
      <c r="F13">
        <v>565</v>
      </c>
      <c r="G13">
        <f>_xll.TA_TYPPRICE(D13,E13,F13)</f>
        <v>564.30000000000007</v>
      </c>
      <c r="H13">
        <v>562.86936848958339</v>
      </c>
      <c r="I13" t="str">
        <f t="shared" si="0"/>
        <v>UP</v>
      </c>
      <c r="J13">
        <v>571.33475461057765</v>
      </c>
      <c r="K13">
        <v>558.00069349184582</v>
      </c>
      <c r="L13" t="str">
        <f t="shared" si="1"/>
        <v>No Confirmation</v>
      </c>
      <c r="M13" t="str">
        <f t="shared" si="2"/>
        <v>No Trend</v>
      </c>
      <c r="N13">
        <v>44.824379020113071</v>
      </c>
      <c r="O13" t="str">
        <f t="shared" si="3"/>
        <v>No Momentum</v>
      </c>
      <c r="P13" t="str">
        <f t="shared" si="4"/>
        <v>No Trend + Momentum</v>
      </c>
      <c r="Q13">
        <f t="shared" si="5"/>
        <v>7</v>
      </c>
      <c r="R13">
        <f t="shared" si="6"/>
        <v>11.899999999999977</v>
      </c>
      <c r="S13">
        <f t="shared" si="7"/>
        <v>0.58823529411764819</v>
      </c>
      <c r="T13" t="str">
        <f t="shared" si="8"/>
        <v>No Indication</v>
      </c>
      <c r="U13" t="str">
        <f t="shared" si="9"/>
        <v>No T+M+I</v>
      </c>
      <c r="V13">
        <v>565.91666666666663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559.79999999999995</v>
      </c>
      <c r="D14">
        <v>563</v>
      </c>
      <c r="E14">
        <v>551</v>
      </c>
      <c r="F14">
        <v>554</v>
      </c>
      <c r="G14">
        <f>_xll.TA_TYPPRICE(D14,E14,F14)</f>
        <v>556</v>
      </c>
      <c r="H14">
        <v>559.4346842447917</v>
      </c>
      <c r="I14" t="str">
        <f t="shared" si="0"/>
        <v>DOWN</v>
      </c>
      <c r="J14">
        <v>569.48258691933813</v>
      </c>
      <c r="K14">
        <v>556.44498382699123</v>
      </c>
      <c r="L14" t="str">
        <f t="shared" si="1"/>
        <v>DOWN</v>
      </c>
      <c r="M14" t="str">
        <f t="shared" si="2"/>
        <v>DOWN</v>
      </c>
      <c r="N14">
        <v>28.354065377664117</v>
      </c>
      <c r="O14" t="str">
        <f t="shared" si="3"/>
        <v>DOWN</v>
      </c>
      <c r="P14" t="str">
        <f t="shared" si="4"/>
        <v>DOWN</v>
      </c>
      <c r="Q14">
        <f t="shared" si="5"/>
        <v>3</v>
      </c>
      <c r="R14">
        <f t="shared" si="6"/>
        <v>12</v>
      </c>
      <c r="S14">
        <f t="shared" si="7"/>
        <v>0.25</v>
      </c>
      <c r="T14" t="str">
        <f t="shared" si="8"/>
        <v>No Indication</v>
      </c>
      <c r="U14" t="str">
        <f t="shared" si="9"/>
        <v>No T+M+I</v>
      </c>
      <c r="V14">
        <v>564.08333333333326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560.95000000000005</v>
      </c>
      <c r="D15">
        <v>567</v>
      </c>
      <c r="E15">
        <v>551.4</v>
      </c>
      <c r="F15">
        <v>554</v>
      </c>
      <c r="G15">
        <f>_xll.TA_TYPPRICE(D15,E15,F15)</f>
        <v>557.4666666666667</v>
      </c>
      <c r="H15">
        <v>558.4506754557292</v>
      </c>
      <c r="I15" t="str">
        <f t="shared" si="0"/>
        <v>DOWN</v>
      </c>
      <c r="J15">
        <v>568.930900937263</v>
      </c>
      <c r="K15">
        <v>555.32387630988205</v>
      </c>
      <c r="L15" t="str">
        <f t="shared" si="1"/>
        <v>DOWN</v>
      </c>
      <c r="M15" t="str">
        <f t="shared" si="2"/>
        <v>DOWN</v>
      </c>
      <c r="N15">
        <v>28.354065377664117</v>
      </c>
      <c r="O15" t="str">
        <f t="shared" si="3"/>
        <v>DOWN</v>
      </c>
      <c r="P15" t="str">
        <f t="shared" si="4"/>
        <v>DOWN</v>
      </c>
      <c r="Q15">
        <f t="shared" si="5"/>
        <v>2.6000000000000227</v>
      </c>
      <c r="R15">
        <f t="shared" si="6"/>
        <v>15.600000000000023</v>
      </c>
      <c r="S15">
        <f t="shared" si="7"/>
        <v>0.16666666666666788</v>
      </c>
      <c r="T15" t="str">
        <f t="shared" si="8"/>
        <v>DOWN</v>
      </c>
      <c r="U15" t="str">
        <f t="shared" si="9"/>
        <v>DOWN</v>
      </c>
      <c r="V15">
        <v>562.53205128205127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557.5</v>
      </c>
      <c r="D16">
        <v>559.95000000000005</v>
      </c>
      <c r="E16">
        <v>542.6</v>
      </c>
      <c r="F16">
        <v>546</v>
      </c>
      <c r="G16">
        <f>_xll.TA_TYPPRICE(D16,E16,F16)</f>
        <v>549.51666666666677</v>
      </c>
      <c r="H16">
        <v>553.98367106119804</v>
      </c>
      <c r="I16" t="str">
        <f t="shared" si="0"/>
        <v>DOWN</v>
      </c>
      <c r="J16">
        <v>566.9351451734268</v>
      </c>
      <c r="K16">
        <v>552.4963482410194</v>
      </c>
      <c r="L16" t="str">
        <f t="shared" si="1"/>
        <v>DOWN</v>
      </c>
      <c r="M16" t="str">
        <f t="shared" si="2"/>
        <v>DOWN</v>
      </c>
      <c r="N16">
        <v>20.002210912284841</v>
      </c>
      <c r="O16" t="str">
        <f t="shared" si="3"/>
        <v>DOWN</v>
      </c>
      <c r="P16" t="str">
        <f t="shared" si="4"/>
        <v>DOWN</v>
      </c>
      <c r="Q16">
        <f t="shared" si="5"/>
        <v>3.3999999999999773</v>
      </c>
      <c r="R16">
        <f t="shared" si="6"/>
        <v>17.350000000000023</v>
      </c>
      <c r="S16">
        <f t="shared" si="7"/>
        <v>0.1959654178674336</v>
      </c>
      <c r="T16" t="str">
        <f t="shared" si="8"/>
        <v>DOWN</v>
      </c>
      <c r="U16" t="str">
        <f t="shared" si="9"/>
        <v>DOWN</v>
      </c>
      <c r="V16">
        <v>559.98865877712035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546</v>
      </c>
      <c r="D17">
        <v>547.4</v>
      </c>
      <c r="E17">
        <v>502.2</v>
      </c>
      <c r="F17">
        <v>522</v>
      </c>
      <c r="G17">
        <f>_xll.TA_TYPPRICE(D17,E17,F17)</f>
        <v>523.86666666666667</v>
      </c>
      <c r="H17">
        <v>538.92516886393241</v>
      </c>
      <c r="I17" t="str">
        <f t="shared" si="0"/>
        <v>DOWN</v>
      </c>
      <c r="J17">
        <v>562.59400180155421</v>
      </c>
      <c r="K17">
        <v>541.31938196523731</v>
      </c>
      <c r="L17" t="str">
        <f t="shared" si="1"/>
        <v>DOWN</v>
      </c>
      <c r="M17" t="str">
        <f t="shared" si="2"/>
        <v>DOWN</v>
      </c>
      <c r="N17">
        <v>9.5041150495120323</v>
      </c>
      <c r="O17" t="str">
        <f t="shared" si="3"/>
        <v>DOWN</v>
      </c>
      <c r="P17" t="str">
        <f t="shared" si="4"/>
        <v>DOWN</v>
      </c>
      <c r="Q17">
        <f t="shared" si="5"/>
        <v>19.800000000000011</v>
      </c>
      <c r="R17">
        <f t="shared" si="6"/>
        <v>45.199999999999989</v>
      </c>
      <c r="S17">
        <f t="shared" si="7"/>
        <v>0.43805309734513309</v>
      </c>
      <c r="T17" t="str">
        <f t="shared" si="8"/>
        <v>No Indication</v>
      </c>
      <c r="U17" t="str">
        <f t="shared" si="9"/>
        <v>No T+M+I</v>
      </c>
      <c r="V17">
        <v>554.14424973448649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524.95000000000005</v>
      </c>
      <c r="D18">
        <v>539.70000000000005</v>
      </c>
      <c r="E18">
        <v>518.20000000000005</v>
      </c>
      <c r="F18">
        <v>526</v>
      </c>
      <c r="G18">
        <f>_xll.TA_TYPPRICE(D18,E18,F18)</f>
        <v>527.9666666666667</v>
      </c>
      <c r="H18">
        <v>533.44591776529955</v>
      </c>
      <c r="I18" t="str">
        <f t="shared" si="0"/>
        <v>DOWN</v>
      </c>
      <c r="J18">
        <v>557.50644584565327</v>
      </c>
      <c r="K18">
        <v>536.18174152851793</v>
      </c>
      <c r="L18" t="str">
        <f t="shared" si="1"/>
        <v>DOWN</v>
      </c>
      <c r="M18" t="str">
        <f t="shared" si="2"/>
        <v>DOWN</v>
      </c>
      <c r="N18">
        <v>18.423897207046171</v>
      </c>
      <c r="O18" t="str">
        <f t="shared" si="3"/>
        <v>DOWN</v>
      </c>
      <c r="P18" t="str">
        <f t="shared" si="4"/>
        <v>DOWN</v>
      </c>
      <c r="Q18">
        <f t="shared" si="5"/>
        <v>7.7999999999999545</v>
      </c>
      <c r="R18">
        <f t="shared" si="6"/>
        <v>21.5</v>
      </c>
      <c r="S18">
        <f t="shared" si="7"/>
        <v>0.36279069767441646</v>
      </c>
      <c r="T18" t="str">
        <f t="shared" si="8"/>
        <v>No Indication</v>
      </c>
      <c r="U18" t="str">
        <f t="shared" si="9"/>
        <v>No T+M+I</v>
      </c>
      <c r="V18">
        <v>549.81436515995006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527.79999999999995</v>
      </c>
      <c r="D19">
        <v>549.45000000000005</v>
      </c>
      <c r="E19">
        <v>525.75</v>
      </c>
      <c r="F19">
        <v>548</v>
      </c>
      <c r="G19">
        <f>_xll.TA_TYPPRICE(D19,E19,F19)</f>
        <v>541.06666666666672</v>
      </c>
      <c r="H19">
        <v>537.25629221598319</v>
      </c>
      <c r="I19" t="str">
        <f t="shared" si="0"/>
        <v>UP</v>
      </c>
      <c r="J19">
        <v>555.7161245466192</v>
      </c>
      <c r="K19">
        <v>533.86357674440285</v>
      </c>
      <c r="L19" t="str">
        <f t="shared" si="1"/>
        <v>No Confirmation</v>
      </c>
      <c r="M19" t="str">
        <f t="shared" si="2"/>
        <v>No Trend</v>
      </c>
      <c r="N19">
        <v>51.374447327512421</v>
      </c>
      <c r="O19" t="str">
        <f t="shared" si="3"/>
        <v>No Momentum</v>
      </c>
      <c r="P19" t="str">
        <f t="shared" si="4"/>
        <v>No Trend + Momentum</v>
      </c>
      <c r="Q19">
        <f t="shared" si="5"/>
        <v>22.25</v>
      </c>
      <c r="R19">
        <f t="shared" si="6"/>
        <v>23.700000000000045</v>
      </c>
      <c r="S19">
        <f t="shared" si="7"/>
        <v>0.93881856540084208</v>
      </c>
      <c r="T19" t="str">
        <f t="shared" si="8"/>
        <v>UP</v>
      </c>
      <c r="U19" t="str">
        <f t="shared" si="9"/>
        <v>No T+M+I</v>
      </c>
      <c r="V19">
        <v>549.5352320584193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549.4</v>
      </c>
      <c r="D20">
        <v>552.5</v>
      </c>
      <c r="E20">
        <v>505.3</v>
      </c>
      <c r="F20">
        <v>516</v>
      </c>
      <c r="G20">
        <f>_xll.TA_TYPPRICE(D20,E20,F20)</f>
        <v>524.6</v>
      </c>
      <c r="H20">
        <v>530.92814610799155</v>
      </c>
      <c r="I20" t="str">
        <f t="shared" si="0"/>
        <v>DOWN</v>
      </c>
      <c r="J20">
        <v>555.00143020292603</v>
      </c>
      <c r="K20">
        <v>527.51611524564669</v>
      </c>
      <c r="L20" t="str">
        <f t="shared" si="1"/>
        <v>DOWN</v>
      </c>
      <c r="M20" t="str">
        <f t="shared" si="2"/>
        <v>DOWN</v>
      </c>
      <c r="N20">
        <v>29.620750123917983</v>
      </c>
      <c r="O20" t="str">
        <f t="shared" si="3"/>
        <v>DOWN</v>
      </c>
      <c r="P20" t="str">
        <f t="shared" si="4"/>
        <v>DOWN</v>
      </c>
      <c r="Q20">
        <f t="shared" si="5"/>
        <v>10.699999999999989</v>
      </c>
      <c r="R20">
        <f t="shared" si="6"/>
        <v>47.199999999999989</v>
      </c>
      <c r="S20">
        <f t="shared" si="7"/>
        <v>0.2266949152542371</v>
      </c>
      <c r="T20" t="str">
        <f t="shared" si="8"/>
        <v>No Indication</v>
      </c>
      <c r="U20" t="str">
        <f t="shared" si="9"/>
        <v>No T+M+I</v>
      </c>
      <c r="V20">
        <v>544.37596558789323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519</v>
      </c>
      <c r="D21">
        <v>527.9</v>
      </c>
      <c r="E21">
        <v>504</v>
      </c>
      <c r="F21">
        <v>507</v>
      </c>
      <c r="G21">
        <f>_xll.TA_TYPPRICE(D21,E21,F21)</f>
        <v>512.9666666666667</v>
      </c>
      <c r="H21">
        <v>521.94740638732912</v>
      </c>
      <c r="I21" t="str">
        <f t="shared" si="0"/>
        <v>DOWN</v>
      </c>
      <c r="J21">
        <v>548.9788901578313</v>
      </c>
      <c r="K21">
        <v>522.29031185772521</v>
      </c>
      <c r="L21" t="str">
        <f t="shared" si="1"/>
        <v>DOWN</v>
      </c>
      <c r="M21" t="str">
        <f t="shared" si="2"/>
        <v>DOWN</v>
      </c>
      <c r="N21">
        <v>25.782652203277756</v>
      </c>
      <c r="O21" t="str">
        <f t="shared" si="3"/>
        <v>DOWN</v>
      </c>
      <c r="P21" t="str">
        <f t="shared" si="4"/>
        <v>DOWN</v>
      </c>
      <c r="Q21">
        <f t="shared" si="5"/>
        <v>3</v>
      </c>
      <c r="R21">
        <f t="shared" si="6"/>
        <v>23.899999999999977</v>
      </c>
      <c r="S21">
        <f t="shared" si="7"/>
        <v>0.12552301255230139</v>
      </c>
      <c r="T21" t="str">
        <f t="shared" si="8"/>
        <v>DOWN</v>
      </c>
      <c r="U21" t="str">
        <f t="shared" si="9"/>
        <v>DOWN</v>
      </c>
      <c r="V21">
        <v>538.62581703590968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505.4</v>
      </c>
      <c r="D22">
        <v>514</v>
      </c>
      <c r="E22">
        <v>495.85</v>
      </c>
      <c r="F22">
        <v>511</v>
      </c>
      <c r="G22">
        <f>_xll.TA_TYPPRICE(D22,E22,F22)</f>
        <v>506.95</v>
      </c>
      <c r="H22">
        <v>514.44870319366453</v>
      </c>
      <c r="I22" t="str">
        <f t="shared" si="0"/>
        <v>DOWN</v>
      </c>
      <c r="J22">
        <v>541.20580345609096</v>
      </c>
      <c r="K22">
        <v>516.414687000453</v>
      </c>
      <c r="L22" t="str">
        <f t="shared" si="1"/>
        <v>DOWN</v>
      </c>
      <c r="M22" t="str">
        <f t="shared" si="2"/>
        <v>DOWN</v>
      </c>
      <c r="N22">
        <v>30.766489396503712</v>
      </c>
      <c r="O22" t="str">
        <f t="shared" si="3"/>
        <v>DOWN</v>
      </c>
      <c r="P22" t="str">
        <f t="shared" si="4"/>
        <v>DOWN</v>
      </c>
      <c r="Q22">
        <f t="shared" si="5"/>
        <v>15.149999999999977</v>
      </c>
      <c r="R22">
        <f t="shared" si="6"/>
        <v>18.149999999999977</v>
      </c>
      <c r="S22">
        <f t="shared" si="7"/>
        <v>0.83471074380165267</v>
      </c>
      <c r="T22" t="str">
        <f t="shared" si="8"/>
        <v>UP</v>
      </c>
      <c r="U22" t="str">
        <f t="shared" si="9"/>
        <v>No T+M+I</v>
      </c>
      <c r="V22">
        <v>534.37569133807744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511</v>
      </c>
      <c r="D23">
        <v>537.9</v>
      </c>
      <c r="E23">
        <v>509.9</v>
      </c>
      <c r="F23">
        <v>536</v>
      </c>
      <c r="G23">
        <f>_xll.TA_TYPPRICE(D23,E23,F23)</f>
        <v>527.93333333333328</v>
      </c>
      <c r="H23">
        <v>521.1910182634989</v>
      </c>
      <c r="I23" t="str">
        <f t="shared" si="0"/>
        <v>UP</v>
      </c>
      <c r="J23">
        <v>540.47118046584853</v>
      </c>
      <c r="K23">
        <v>514.96697877813006</v>
      </c>
      <c r="L23" t="str">
        <f t="shared" si="1"/>
        <v>No Confirmation</v>
      </c>
      <c r="M23" t="str">
        <f t="shared" si="2"/>
        <v>No Trend</v>
      </c>
      <c r="N23">
        <v>54.58979094389769</v>
      </c>
      <c r="O23" t="str">
        <f t="shared" si="3"/>
        <v>No Momentum</v>
      </c>
      <c r="P23" t="str">
        <f t="shared" si="4"/>
        <v>No Trend + Momentum</v>
      </c>
      <c r="Q23">
        <f t="shared" si="5"/>
        <v>26.100000000000023</v>
      </c>
      <c r="R23">
        <f t="shared" si="6"/>
        <v>28</v>
      </c>
      <c r="S23">
        <f t="shared" si="7"/>
        <v>0.93214285714285794</v>
      </c>
      <c r="T23" t="str">
        <f t="shared" si="8"/>
        <v>UP</v>
      </c>
      <c r="U23" t="str">
        <f t="shared" si="9"/>
        <v>No T+M+I</v>
      </c>
      <c r="V23">
        <v>534.62558497837324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533</v>
      </c>
      <c r="D24">
        <v>554.25</v>
      </c>
      <c r="E24">
        <v>531</v>
      </c>
      <c r="F24">
        <v>550</v>
      </c>
      <c r="G24">
        <f>_xll.TA_TYPPRICE(D24,E24,F24)</f>
        <v>545.08333333333337</v>
      </c>
      <c r="H24">
        <v>533.13717579841614</v>
      </c>
      <c r="I24" t="str">
        <f t="shared" si="0"/>
        <v>UP</v>
      </c>
      <c r="J24">
        <v>543.53314036232666</v>
      </c>
      <c r="K24">
        <v>518.52987238298999</v>
      </c>
      <c r="L24" t="str">
        <f t="shared" si="1"/>
        <v>UP</v>
      </c>
      <c r="M24" t="str">
        <f t="shared" si="2"/>
        <v>UP</v>
      </c>
      <c r="N24">
        <v>63.404554584468606</v>
      </c>
      <c r="O24" t="str">
        <f t="shared" si="3"/>
        <v>UP</v>
      </c>
      <c r="P24" t="str">
        <f t="shared" si="4"/>
        <v>UP</v>
      </c>
      <c r="Q24">
        <f t="shared" si="5"/>
        <v>19</v>
      </c>
      <c r="R24">
        <f t="shared" si="6"/>
        <v>23.25</v>
      </c>
      <c r="S24">
        <f t="shared" si="7"/>
        <v>0.81720430107526887</v>
      </c>
      <c r="T24" t="str">
        <f t="shared" si="8"/>
        <v>UP</v>
      </c>
      <c r="U24" t="str">
        <f t="shared" si="9"/>
        <v>UP</v>
      </c>
      <c r="V24">
        <v>536.99087959708504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552</v>
      </c>
      <c r="D25">
        <v>558</v>
      </c>
      <c r="E25">
        <v>546.04999999999995</v>
      </c>
      <c r="F25">
        <v>550</v>
      </c>
      <c r="G25">
        <f>_xll.TA_TYPPRICE(D25,E25,F25)</f>
        <v>551.35</v>
      </c>
      <c r="H25">
        <v>542.24358789920802</v>
      </c>
      <c r="I25" t="str">
        <f t="shared" si="0"/>
        <v>UP</v>
      </c>
      <c r="J25">
        <v>546.74799805958742</v>
      </c>
      <c r="K25">
        <v>524.64545629788108</v>
      </c>
      <c r="L25" t="str">
        <f t="shared" si="1"/>
        <v>UP</v>
      </c>
      <c r="M25" t="str">
        <f t="shared" si="2"/>
        <v>UP</v>
      </c>
      <c r="N25">
        <v>63.404554584468606</v>
      </c>
      <c r="O25" t="str">
        <f t="shared" si="3"/>
        <v>UP</v>
      </c>
      <c r="P25" t="str">
        <f t="shared" si="4"/>
        <v>UP</v>
      </c>
      <c r="Q25">
        <f t="shared" si="5"/>
        <v>3.9500000000000455</v>
      </c>
      <c r="R25">
        <f t="shared" si="6"/>
        <v>11.950000000000045</v>
      </c>
      <c r="S25">
        <f t="shared" si="7"/>
        <v>0.33054393305439583</v>
      </c>
      <c r="T25" t="str">
        <f t="shared" si="8"/>
        <v>No Indication</v>
      </c>
      <c r="U25" t="str">
        <f t="shared" si="9"/>
        <v>No T+M+I</v>
      </c>
      <c r="V25">
        <v>538.99228273599499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552.9</v>
      </c>
      <c r="D26">
        <v>552.9</v>
      </c>
      <c r="E26">
        <v>540</v>
      </c>
      <c r="F26">
        <v>543</v>
      </c>
      <c r="G26">
        <f>_xll.TA_TYPPRICE(D26,E26,F26)</f>
        <v>545.30000000000007</v>
      </c>
      <c r="H26">
        <v>543.77179394960399</v>
      </c>
      <c r="I26" t="str">
        <f t="shared" si="0"/>
        <v>DOWN</v>
      </c>
      <c r="J26">
        <v>548.11510960190128</v>
      </c>
      <c r="K26">
        <v>528.05757712057414</v>
      </c>
      <c r="L26" t="str">
        <f t="shared" si="1"/>
        <v>No Confirmation</v>
      </c>
      <c r="M26" t="str">
        <f t="shared" si="2"/>
        <v>No Trend</v>
      </c>
      <c r="N26">
        <v>55.055322862363468</v>
      </c>
      <c r="O26" t="str">
        <f t="shared" si="3"/>
        <v>No Momentum</v>
      </c>
      <c r="P26" t="str">
        <f t="shared" si="4"/>
        <v>No Trend + Momentum</v>
      </c>
      <c r="Q26">
        <f t="shared" si="5"/>
        <v>3</v>
      </c>
      <c r="R26">
        <f t="shared" si="6"/>
        <v>12.899999999999977</v>
      </c>
      <c r="S26">
        <f t="shared" si="7"/>
        <v>0.23255813953488413</v>
      </c>
      <c r="T26" t="str">
        <f t="shared" si="8"/>
        <v>No Indication</v>
      </c>
      <c r="U26" t="str">
        <f t="shared" si="9"/>
        <v>No T+M+I</v>
      </c>
      <c r="V26">
        <v>539.60885462276497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543.4</v>
      </c>
      <c r="D27">
        <v>550.79999999999995</v>
      </c>
      <c r="E27">
        <v>537.5</v>
      </c>
      <c r="F27">
        <v>541</v>
      </c>
      <c r="G27">
        <f>_xll.TA_TYPPRICE(D27,E27,F27)</f>
        <v>543.1</v>
      </c>
      <c r="H27">
        <v>543.43589697480206</v>
      </c>
      <c r="I27" t="str">
        <f t="shared" si="0"/>
        <v>DOWN</v>
      </c>
      <c r="J27">
        <v>548.71175191258988</v>
      </c>
      <c r="K27">
        <v>530.15589331600211</v>
      </c>
      <c r="L27" t="str">
        <f t="shared" si="1"/>
        <v>No Confirmation</v>
      </c>
      <c r="M27" t="str">
        <f t="shared" si="2"/>
        <v>No Trend</v>
      </c>
      <c r="N27">
        <v>52.582411626749717</v>
      </c>
      <c r="O27" t="str">
        <f t="shared" si="3"/>
        <v>No Momentum</v>
      </c>
      <c r="P27" t="str">
        <f t="shared" si="4"/>
        <v>No Trend + Momentum</v>
      </c>
      <c r="Q27">
        <f t="shared" si="5"/>
        <v>3.5</v>
      </c>
      <c r="R27">
        <f t="shared" si="6"/>
        <v>13.299999999999955</v>
      </c>
      <c r="S27">
        <f t="shared" si="7"/>
        <v>0.26315789473684298</v>
      </c>
      <c r="T27" t="str">
        <f t="shared" si="8"/>
        <v>No Indication</v>
      </c>
      <c r="U27" t="str">
        <f t="shared" si="9"/>
        <v>No T+M+I</v>
      </c>
      <c r="V27">
        <v>539.82287698849348</v>
      </c>
      <c r="W27">
        <v>549.80769230769226</v>
      </c>
      <c r="X27">
        <f t="shared" si="10"/>
        <v>-9.9848153191987876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543</v>
      </c>
      <c r="D28">
        <v>552.70000000000005</v>
      </c>
      <c r="E28">
        <v>539.35</v>
      </c>
      <c r="F28">
        <v>550</v>
      </c>
      <c r="G28">
        <f>_xll.TA_TYPPRICE(D28,E28,F28)</f>
        <v>547.35</v>
      </c>
      <c r="H28">
        <v>545.3929484874011</v>
      </c>
      <c r="I28" t="str">
        <f t="shared" si="0"/>
        <v>UP</v>
      </c>
      <c r="J28">
        <v>549.59802926534769</v>
      </c>
      <c r="K28">
        <v>532.19902813466831</v>
      </c>
      <c r="L28" t="str">
        <f t="shared" si="1"/>
        <v>UP</v>
      </c>
      <c r="M28" t="str">
        <f t="shared" si="2"/>
        <v>UP</v>
      </c>
      <c r="N28">
        <v>62.146398063794607</v>
      </c>
      <c r="O28" t="str">
        <f t="shared" si="3"/>
        <v>UP</v>
      </c>
      <c r="P28" t="str">
        <f t="shared" si="4"/>
        <v>UP</v>
      </c>
      <c r="Q28">
        <f t="shared" si="5"/>
        <v>10.649999999999977</v>
      </c>
      <c r="R28">
        <f t="shared" si="6"/>
        <v>13.350000000000023</v>
      </c>
      <c r="S28">
        <f t="shared" si="7"/>
        <v>0.797752808988761</v>
      </c>
      <c r="T28" t="str">
        <f t="shared" si="8"/>
        <v>No Indication</v>
      </c>
      <c r="U28" t="str">
        <f t="shared" si="9"/>
        <v>No T+M+I</v>
      </c>
      <c r="V28">
        <v>541.38858822103293</v>
      </c>
      <c r="W28">
        <v>549.8219373219373</v>
      </c>
      <c r="X28">
        <f t="shared" si="10"/>
        <v>-8.4333491009043655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551.70000000000005</v>
      </c>
      <c r="D29">
        <v>551.85</v>
      </c>
      <c r="E29">
        <v>542.1</v>
      </c>
      <c r="F29">
        <v>542</v>
      </c>
      <c r="G29">
        <f>_xll.TA_TYPPRICE(D29,E29,F29)</f>
        <v>545.31666666666672</v>
      </c>
      <c r="H29">
        <v>545.35480757703385</v>
      </c>
      <c r="I29" t="str">
        <f t="shared" si="0"/>
        <v>DOWN</v>
      </c>
      <c r="J29">
        <v>550.09846720638154</v>
      </c>
      <c r="K29">
        <v>534.39924410474202</v>
      </c>
      <c r="L29" t="str">
        <f t="shared" si="1"/>
        <v>No Confirmation</v>
      </c>
      <c r="M29" t="str">
        <f t="shared" si="2"/>
        <v>No Trend</v>
      </c>
      <c r="N29">
        <v>50.768729572373019</v>
      </c>
      <c r="O29" t="str">
        <f t="shared" si="3"/>
        <v>No Momentum</v>
      </c>
      <c r="P29" t="str">
        <f t="shared" si="4"/>
        <v>No Trend + Momentum</v>
      </c>
      <c r="Q29">
        <f t="shared" si="5"/>
        <v>-0.10000000000002274</v>
      </c>
      <c r="R29">
        <f t="shared" si="6"/>
        <v>9.75</v>
      </c>
      <c r="S29">
        <f t="shared" si="7"/>
        <v>-1.0256410256412588E-2</v>
      </c>
      <c r="T29" t="str">
        <f t="shared" si="8"/>
        <v>DOWN</v>
      </c>
      <c r="U29" t="str">
        <f t="shared" si="9"/>
        <v>No T+M+I</v>
      </c>
      <c r="V29">
        <v>541.48265157164326</v>
      </c>
      <c r="W29">
        <v>549.24253455734936</v>
      </c>
      <c r="X29">
        <f t="shared" si="10"/>
        <v>-7.7598829857060991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543</v>
      </c>
      <c r="D30">
        <v>543.70000000000005</v>
      </c>
      <c r="E30">
        <v>533.5</v>
      </c>
      <c r="F30">
        <v>536</v>
      </c>
      <c r="G30">
        <f>_xll.TA_TYPPRICE(D30,E30,F30)</f>
        <v>537.73333333333335</v>
      </c>
      <c r="H30">
        <v>541.5440704551836</v>
      </c>
      <c r="I30" t="str">
        <f t="shared" si="0"/>
        <v>DOWN</v>
      </c>
      <c r="J30">
        <v>548.67658560496341</v>
      </c>
      <c r="K30">
        <v>534.19941208146599</v>
      </c>
      <c r="L30" t="str">
        <f t="shared" si="1"/>
        <v>No Confirmation</v>
      </c>
      <c r="M30" t="str">
        <f t="shared" si="2"/>
        <v>No Trend</v>
      </c>
      <c r="N30">
        <v>43.331483552382352</v>
      </c>
      <c r="O30" t="str">
        <f t="shared" si="3"/>
        <v>No Momentum</v>
      </c>
      <c r="P30" t="str">
        <f t="shared" si="4"/>
        <v>No Trend + Momentum</v>
      </c>
      <c r="Q30">
        <f t="shared" si="5"/>
        <v>2.5</v>
      </c>
      <c r="R30">
        <f t="shared" si="6"/>
        <v>10.200000000000045</v>
      </c>
      <c r="S30">
        <f t="shared" si="7"/>
        <v>0.24509803921568518</v>
      </c>
      <c r="T30" t="str">
        <f t="shared" si="8"/>
        <v>No Indication</v>
      </c>
      <c r="U30" t="str">
        <f t="shared" si="9"/>
        <v>No T+M+I</v>
      </c>
      <c r="V30">
        <v>540.63916671446736</v>
      </c>
      <c r="W30">
        <v>548.26160607161978</v>
      </c>
      <c r="X30">
        <f t="shared" si="10"/>
        <v>-7.6224393571524161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536</v>
      </c>
      <c r="D31">
        <v>536.6</v>
      </c>
      <c r="E31">
        <v>526.29999999999995</v>
      </c>
      <c r="F31">
        <v>527</v>
      </c>
      <c r="G31">
        <f>_xll.TA_TYPPRICE(D31,E31,F31)</f>
        <v>529.9666666666667</v>
      </c>
      <c r="H31">
        <v>535.75536856092515</v>
      </c>
      <c r="I31" t="str">
        <f t="shared" si="0"/>
        <v>DOWN</v>
      </c>
      <c r="J31">
        <v>545.99289991497153</v>
      </c>
      <c r="K31">
        <v>532.44398717447359</v>
      </c>
      <c r="L31" t="str">
        <f t="shared" si="1"/>
        <v>DOWN</v>
      </c>
      <c r="M31" t="str">
        <f t="shared" si="2"/>
        <v>DOWN</v>
      </c>
      <c r="N31">
        <v>33.994176355614911</v>
      </c>
      <c r="O31" t="str">
        <f t="shared" si="3"/>
        <v>DOWN</v>
      </c>
      <c r="P31" t="str">
        <f t="shared" si="4"/>
        <v>DOWN</v>
      </c>
      <c r="Q31">
        <f t="shared" si="5"/>
        <v>0.70000000000004547</v>
      </c>
      <c r="R31">
        <f t="shared" si="6"/>
        <v>10.300000000000068</v>
      </c>
      <c r="S31">
        <f t="shared" si="7"/>
        <v>6.7961165048547656E-2</v>
      </c>
      <c r="T31" t="str">
        <f t="shared" si="8"/>
        <v>DOWN</v>
      </c>
      <c r="U31" t="str">
        <f t="shared" si="9"/>
        <v>DOWN</v>
      </c>
      <c r="V31">
        <v>538.54083337378006</v>
      </c>
      <c r="W31">
        <v>546.68667228853678</v>
      </c>
      <c r="X31">
        <f t="shared" si="10"/>
        <v>-8.1458389147567232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528</v>
      </c>
      <c r="D32">
        <v>533.65</v>
      </c>
      <c r="E32">
        <v>514.25</v>
      </c>
      <c r="F32">
        <v>516</v>
      </c>
      <c r="G32">
        <f>_xll.TA_TYPPRICE(D32,E32,F32)</f>
        <v>521.30000000000007</v>
      </c>
      <c r="H32">
        <v>528.52768428046261</v>
      </c>
      <c r="I32" t="str">
        <f t="shared" si="0"/>
        <v>DOWN</v>
      </c>
      <c r="J32">
        <v>543.25003326720002</v>
      </c>
      <c r="K32">
        <v>528.40087891347946</v>
      </c>
      <c r="L32" t="str">
        <f t="shared" si="1"/>
        <v>DOWN</v>
      </c>
      <c r="M32" t="str">
        <f t="shared" si="2"/>
        <v>DOWN</v>
      </c>
      <c r="N32">
        <v>25.574645393364463</v>
      </c>
      <c r="O32" t="str">
        <f t="shared" si="3"/>
        <v>DOWN</v>
      </c>
      <c r="P32" t="str">
        <f t="shared" si="4"/>
        <v>DOWN</v>
      </c>
      <c r="Q32">
        <f t="shared" si="5"/>
        <v>1.75</v>
      </c>
      <c r="R32">
        <f t="shared" si="6"/>
        <v>19.399999999999977</v>
      </c>
      <c r="S32">
        <f t="shared" si="7"/>
        <v>9.0206185567010419E-2</v>
      </c>
      <c r="T32" t="str">
        <f t="shared" si="8"/>
        <v>DOWN</v>
      </c>
      <c r="U32" t="str">
        <f t="shared" si="9"/>
        <v>DOWN</v>
      </c>
      <c r="V32">
        <v>535.07301285473693</v>
      </c>
      <c r="W32">
        <v>544.41358545234891</v>
      </c>
      <c r="X32">
        <f t="shared" si="10"/>
        <v>-9.3405725976119811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517</v>
      </c>
      <c r="D33">
        <v>524.70000000000005</v>
      </c>
      <c r="E33">
        <v>512.25</v>
      </c>
      <c r="F33">
        <v>518</v>
      </c>
      <c r="G33">
        <f>_xll.TA_TYPPRICE(D33,E33,F33)</f>
        <v>518.31666666666672</v>
      </c>
      <c r="H33">
        <v>523.42217547356472</v>
      </c>
      <c r="I33" t="str">
        <f t="shared" si="0"/>
        <v>DOWN</v>
      </c>
      <c r="J33">
        <v>539.12780365226672</v>
      </c>
      <c r="K33">
        <v>524.81179471048404</v>
      </c>
      <c r="L33" t="str">
        <f t="shared" si="1"/>
        <v>DOWN</v>
      </c>
      <c r="M33" t="str">
        <f t="shared" si="2"/>
        <v>DOWN</v>
      </c>
      <c r="N33">
        <v>29.540789339515115</v>
      </c>
      <c r="O33" t="str">
        <f t="shared" si="3"/>
        <v>DOWN</v>
      </c>
      <c r="P33" t="str">
        <f t="shared" si="4"/>
        <v>DOWN</v>
      </c>
      <c r="Q33">
        <f t="shared" si="5"/>
        <v>5.75</v>
      </c>
      <c r="R33">
        <f t="shared" si="6"/>
        <v>12.450000000000045</v>
      </c>
      <c r="S33">
        <f t="shared" si="7"/>
        <v>0.46184738955823124</v>
      </c>
      <c r="T33" t="str">
        <f t="shared" si="8"/>
        <v>No Indication</v>
      </c>
      <c r="U33" t="str">
        <f t="shared" si="9"/>
        <v>No T+M+I</v>
      </c>
      <c r="V33">
        <v>532.44639549246972</v>
      </c>
      <c r="W33">
        <v>542.45702356698973</v>
      </c>
      <c r="X33">
        <f t="shared" si="10"/>
        <v>-10.010628074520014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518.5</v>
      </c>
      <c r="D34">
        <v>519.15</v>
      </c>
      <c r="E34">
        <v>510.1</v>
      </c>
      <c r="F34">
        <v>513</v>
      </c>
      <c r="G34">
        <f>_xll.TA_TYPPRICE(D34,E34,F34)</f>
        <v>514.08333333333337</v>
      </c>
      <c r="H34">
        <v>518.75275440344899</v>
      </c>
      <c r="I34" t="str">
        <f t="shared" si="0"/>
        <v>DOWN</v>
      </c>
      <c r="J34">
        <v>534.68829172954077</v>
      </c>
      <c r="K34">
        <v>521.54250699704312</v>
      </c>
      <c r="L34" t="str">
        <f t="shared" si="1"/>
        <v>DOWN</v>
      </c>
      <c r="M34" t="str">
        <f t="shared" si="2"/>
        <v>DOWN</v>
      </c>
      <c r="N34">
        <v>25.323600612513747</v>
      </c>
      <c r="O34" t="str">
        <f t="shared" si="3"/>
        <v>DOWN</v>
      </c>
      <c r="P34" t="str">
        <f t="shared" si="4"/>
        <v>DOWN</v>
      </c>
      <c r="Q34">
        <f t="shared" si="5"/>
        <v>2.8999999999999773</v>
      </c>
      <c r="R34">
        <f t="shared" si="6"/>
        <v>9.0499999999999545</v>
      </c>
      <c r="S34">
        <f t="shared" si="7"/>
        <v>0.32044198895027531</v>
      </c>
      <c r="T34" t="str">
        <f t="shared" si="8"/>
        <v>No Indication</v>
      </c>
      <c r="U34" t="str">
        <f t="shared" si="9"/>
        <v>No T+M+I</v>
      </c>
      <c r="V34">
        <v>529.45464233978203</v>
      </c>
      <c r="W34">
        <v>540.27502182128683</v>
      </c>
      <c r="X34">
        <f t="shared" si="10"/>
        <v>-10.820379481504801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514</v>
      </c>
      <c r="D35">
        <v>520.4</v>
      </c>
      <c r="E35">
        <v>513</v>
      </c>
      <c r="F35">
        <v>515</v>
      </c>
      <c r="G35">
        <f>_xll.TA_TYPPRICE(D35,E35,F35)</f>
        <v>516.13333333333333</v>
      </c>
      <c r="H35">
        <v>517.44304386839121</v>
      </c>
      <c r="I35" t="str">
        <f t="shared" si="0"/>
        <v>DOWN</v>
      </c>
      <c r="J35">
        <v>531.51311578964282</v>
      </c>
      <c r="K35">
        <v>519.64417210881129</v>
      </c>
      <c r="L35" t="str">
        <f t="shared" si="1"/>
        <v>DOWN</v>
      </c>
      <c r="M35" t="str">
        <f t="shared" si="2"/>
        <v>DOWN</v>
      </c>
      <c r="N35">
        <v>30.29880759640125</v>
      </c>
      <c r="O35" t="str">
        <f t="shared" si="3"/>
        <v>DOWN</v>
      </c>
      <c r="P35" t="str">
        <f t="shared" si="4"/>
        <v>DOWN</v>
      </c>
      <c r="Q35">
        <f t="shared" si="5"/>
        <v>2</v>
      </c>
      <c r="R35">
        <f t="shared" si="6"/>
        <v>7.3999999999999773</v>
      </c>
      <c r="S35">
        <f t="shared" si="7"/>
        <v>0.27027027027027112</v>
      </c>
      <c r="T35" t="str">
        <f t="shared" si="8"/>
        <v>No Indication</v>
      </c>
      <c r="U35" t="str">
        <f t="shared" si="9"/>
        <v>No T+M+I</v>
      </c>
      <c r="V35">
        <v>527.23085121058477</v>
      </c>
      <c r="W35">
        <v>538.40279798267295</v>
      </c>
      <c r="X35">
        <f t="shared" si="10"/>
        <v>-11.171946772088177</v>
      </c>
      <c r="Y35">
        <v>-9.2544280670492629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517.9</v>
      </c>
      <c r="D36">
        <v>518.6</v>
      </c>
      <c r="E36">
        <v>507.05</v>
      </c>
      <c r="F36">
        <v>508</v>
      </c>
      <c r="G36">
        <f>_xll.TA_TYPPRICE(D36,E36,F36)</f>
        <v>511.2166666666667</v>
      </c>
      <c r="H36">
        <v>514.32985526752896</v>
      </c>
      <c r="I36" t="str">
        <f t="shared" si="0"/>
        <v>DOWN</v>
      </c>
      <c r="J36">
        <v>528.64353450305555</v>
      </c>
      <c r="K36">
        <v>516.84546719574212</v>
      </c>
      <c r="L36" t="str">
        <f t="shared" si="1"/>
        <v>DOWN</v>
      </c>
      <c r="M36" t="str">
        <f t="shared" si="2"/>
        <v>DOWN</v>
      </c>
      <c r="N36">
        <v>23.460567388343701</v>
      </c>
      <c r="O36" t="str">
        <f t="shared" si="3"/>
        <v>DOWN</v>
      </c>
      <c r="P36" t="str">
        <f t="shared" si="4"/>
        <v>DOWN</v>
      </c>
      <c r="Q36">
        <f t="shared" si="5"/>
        <v>0.94999999999998863</v>
      </c>
      <c r="R36">
        <f t="shared" si="6"/>
        <v>11.550000000000011</v>
      </c>
      <c r="S36">
        <f t="shared" si="7"/>
        <v>8.2251082251081187E-2</v>
      </c>
      <c r="T36" t="str">
        <f t="shared" si="8"/>
        <v>DOWN</v>
      </c>
      <c r="U36" t="str">
        <f t="shared" si="9"/>
        <v>DOWN</v>
      </c>
      <c r="V36">
        <v>524.27225871664871</v>
      </c>
      <c r="W36">
        <v>536.1507388728453</v>
      </c>
      <c r="X36">
        <f t="shared" si="10"/>
        <v>-11.878480156196588</v>
      </c>
      <c r="Y36">
        <v>-9.7792384848787286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517.30000000000007</v>
      </c>
      <c r="AE36">
        <f t="shared" si="16"/>
        <v>514.20000000000005</v>
      </c>
      <c r="AF36">
        <f t="shared" si="17"/>
        <v>512.85</v>
      </c>
      <c r="AG36">
        <f t="shared" si="18"/>
        <v>511.45000000000005</v>
      </c>
      <c r="AH36">
        <f t="shared" si="19"/>
        <v>511.45000000000005</v>
      </c>
    </row>
    <row r="37" spans="1:34" x14ac:dyDescent="0.25">
      <c r="A37" t="s">
        <v>5</v>
      </c>
      <c r="B37" s="1">
        <v>42906</v>
      </c>
      <c r="C37">
        <v>510</v>
      </c>
      <c r="D37">
        <v>515.5</v>
      </c>
      <c r="E37">
        <v>508.45</v>
      </c>
      <c r="F37">
        <v>510</v>
      </c>
      <c r="G37">
        <f>_xll.TA_TYPPRICE(D37,E37,F37)</f>
        <v>511.31666666666666</v>
      </c>
      <c r="H37">
        <v>512.82326096709778</v>
      </c>
      <c r="I37" t="str">
        <f t="shared" si="0"/>
        <v>DOWN</v>
      </c>
      <c r="J37">
        <v>525.72274905793211</v>
      </c>
      <c r="K37">
        <v>514.97980781891056</v>
      </c>
      <c r="L37" t="str">
        <f t="shared" si="1"/>
        <v>DOWN</v>
      </c>
      <c r="M37" t="str">
        <f t="shared" si="2"/>
        <v>DOWN</v>
      </c>
      <c r="N37">
        <v>29.16981841723792</v>
      </c>
      <c r="O37" t="str">
        <f t="shared" si="3"/>
        <v>DOWN</v>
      </c>
      <c r="P37" t="str">
        <f t="shared" si="4"/>
        <v>DOWN</v>
      </c>
      <c r="Q37">
        <f t="shared" si="5"/>
        <v>1.5500000000000114</v>
      </c>
      <c r="R37">
        <f t="shared" si="6"/>
        <v>7.0500000000000114</v>
      </c>
      <c r="S37">
        <f t="shared" si="7"/>
        <v>0.21985815602837006</v>
      </c>
      <c r="T37" t="str">
        <f t="shared" si="8"/>
        <v>No Indication</v>
      </c>
      <c r="U37" t="str">
        <f t="shared" si="9"/>
        <v>No T+M+I</v>
      </c>
      <c r="V37">
        <v>522.07652660639508</v>
      </c>
      <c r="W37">
        <v>534.21364710448643</v>
      </c>
      <c r="X37">
        <f t="shared" si="10"/>
        <v>-12.137120498091349</v>
      </c>
      <c r="Y37">
        <v>-10.250814887521253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510.9</v>
      </c>
      <c r="D38">
        <v>517.85</v>
      </c>
      <c r="E38">
        <v>505</v>
      </c>
      <c r="F38">
        <v>511</v>
      </c>
      <c r="G38">
        <f>_xll.TA_TYPPRICE(D38,E38,F38)</f>
        <v>511.2833333333333</v>
      </c>
      <c r="H38">
        <v>512.05329715021549</v>
      </c>
      <c r="I38" t="str">
        <f t="shared" si="0"/>
        <v>DOWN</v>
      </c>
      <c r="J38">
        <v>523.97324926728049</v>
      </c>
      <c r="K38">
        <v>512.76207274804153</v>
      </c>
      <c r="L38" t="str">
        <f t="shared" si="1"/>
        <v>DOWN</v>
      </c>
      <c r="M38" t="str">
        <f t="shared" si="2"/>
        <v>DOWN</v>
      </c>
      <c r="N38">
        <v>32.324846069524341</v>
      </c>
      <c r="O38" t="str">
        <f t="shared" si="3"/>
        <v>DOWN</v>
      </c>
      <c r="P38" t="str">
        <f t="shared" si="4"/>
        <v>DOWN</v>
      </c>
      <c r="Q38">
        <f t="shared" si="5"/>
        <v>6</v>
      </c>
      <c r="R38">
        <f t="shared" si="6"/>
        <v>12.850000000000023</v>
      </c>
      <c r="S38">
        <f t="shared" si="7"/>
        <v>0.46692607003890968</v>
      </c>
      <c r="T38" t="str">
        <f t="shared" si="8"/>
        <v>No Indication</v>
      </c>
      <c r="U38" t="str">
        <f t="shared" si="9"/>
        <v>No T+M+I</v>
      </c>
      <c r="V38">
        <v>520.37244559002659</v>
      </c>
      <c r="W38">
        <v>532.4941176893393</v>
      </c>
      <c r="X38">
        <f t="shared" si="10"/>
        <v>-12.121672099312718</v>
      </c>
      <c r="Y38">
        <v>-10.624986329879546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514.79999999999995</v>
      </c>
      <c r="D39">
        <v>518</v>
      </c>
      <c r="E39">
        <v>509.85</v>
      </c>
      <c r="F39">
        <v>512</v>
      </c>
      <c r="G39">
        <f>_xll.TA_TYPPRICE(D39,E39,F39)</f>
        <v>513.2833333333333</v>
      </c>
      <c r="H39">
        <v>512.66831524177439</v>
      </c>
      <c r="I39" t="str">
        <f t="shared" si="0"/>
        <v>DOWN</v>
      </c>
      <c r="J39">
        <v>522.64586054121821</v>
      </c>
      <c r="K39">
        <v>512.11494547069901</v>
      </c>
      <c r="L39" t="str">
        <f t="shared" si="1"/>
        <v>DOWN</v>
      </c>
      <c r="M39" t="str">
        <f t="shared" si="2"/>
        <v>DOWN</v>
      </c>
      <c r="N39">
        <v>35.894219760369403</v>
      </c>
      <c r="O39" t="str">
        <f t="shared" si="3"/>
        <v>DOWN</v>
      </c>
      <c r="P39" t="str">
        <f t="shared" si="4"/>
        <v>DOWN</v>
      </c>
      <c r="Q39">
        <f t="shared" si="5"/>
        <v>2.1499999999999773</v>
      </c>
      <c r="R39">
        <f t="shared" si="6"/>
        <v>8.1499999999999773</v>
      </c>
      <c r="S39">
        <f t="shared" si="7"/>
        <v>0.26380368098159301</v>
      </c>
      <c r="T39" t="str">
        <f t="shared" si="8"/>
        <v>No Indication</v>
      </c>
      <c r="U39" t="str">
        <f t="shared" si="9"/>
        <v>No T+M+I</v>
      </c>
      <c r="V39">
        <v>519.08437703771483</v>
      </c>
      <c r="W39">
        <v>530.97603489753635</v>
      </c>
      <c r="X39">
        <f t="shared" si="10"/>
        <v>-11.891657859821521</v>
      </c>
      <c r="Y39">
        <v>-10.87832063586794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514</v>
      </c>
      <c r="D40">
        <v>514</v>
      </c>
      <c r="E40">
        <v>501.6</v>
      </c>
      <c r="F40">
        <v>506</v>
      </c>
      <c r="G40">
        <f>_xll.TA_TYPPRICE(D40,E40,F40)</f>
        <v>507.2</v>
      </c>
      <c r="H40">
        <v>509.93415762088716</v>
      </c>
      <c r="I40" t="str">
        <f t="shared" si="0"/>
        <v>DOWN</v>
      </c>
      <c r="J40">
        <v>520.72455819872528</v>
      </c>
      <c r="K40">
        <v>509.77829092165479</v>
      </c>
      <c r="L40" t="str">
        <f t="shared" si="1"/>
        <v>DOWN</v>
      </c>
      <c r="M40" t="str">
        <f t="shared" si="2"/>
        <v>DOWN</v>
      </c>
      <c r="N40">
        <v>25.720102741220412</v>
      </c>
      <c r="O40" t="str">
        <f t="shared" si="3"/>
        <v>DOWN</v>
      </c>
      <c r="P40" t="str">
        <f t="shared" si="4"/>
        <v>DOWN</v>
      </c>
      <c r="Q40">
        <f t="shared" si="5"/>
        <v>4.3999999999999773</v>
      </c>
      <c r="R40">
        <f t="shared" si="6"/>
        <v>12.399999999999977</v>
      </c>
      <c r="S40">
        <f t="shared" si="7"/>
        <v>0.35483870967741815</v>
      </c>
      <c r="T40" t="str">
        <f t="shared" si="8"/>
        <v>No Indication</v>
      </c>
      <c r="U40" t="str">
        <f t="shared" si="9"/>
        <v>No T+M+I</v>
      </c>
      <c r="V40">
        <v>517.0713959549895</v>
      </c>
      <c r="W40">
        <v>529.12595823845959</v>
      </c>
      <c r="X40">
        <f t="shared" si="10"/>
        <v>-12.054562283470091</v>
      </c>
      <c r="Y40">
        <v>-11.113568965388371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506</v>
      </c>
      <c r="D41">
        <v>511</v>
      </c>
      <c r="E41">
        <v>492.25</v>
      </c>
      <c r="F41">
        <v>508</v>
      </c>
      <c r="G41">
        <f>_xll.TA_TYPPRICE(D41,E41,F41)</f>
        <v>503.75</v>
      </c>
      <c r="H41">
        <v>506.84207881044358</v>
      </c>
      <c r="I41" t="str">
        <f t="shared" si="0"/>
        <v>UP</v>
      </c>
      <c r="J41">
        <v>518.5635452656752</v>
      </c>
      <c r="K41">
        <v>505.88311516128704</v>
      </c>
      <c r="L41" t="str">
        <f t="shared" si="1"/>
        <v>No Confirmation</v>
      </c>
      <c r="M41" t="str">
        <f t="shared" si="2"/>
        <v>No Trend</v>
      </c>
      <c r="N41">
        <v>33.566141455545804</v>
      </c>
      <c r="O41" t="str">
        <f t="shared" si="3"/>
        <v>DOWN</v>
      </c>
      <c r="P41" t="str">
        <f t="shared" si="4"/>
        <v>No Trend + Momentum</v>
      </c>
      <c r="Q41">
        <f t="shared" si="5"/>
        <v>15.75</v>
      </c>
      <c r="R41">
        <f t="shared" si="6"/>
        <v>18.75</v>
      </c>
      <c r="S41">
        <f t="shared" si="7"/>
        <v>0.84</v>
      </c>
      <c r="T41" t="str">
        <f t="shared" si="8"/>
        <v>UP</v>
      </c>
      <c r="U41" t="str">
        <f t="shared" si="9"/>
        <v>No T+M+I</v>
      </c>
      <c r="V41">
        <v>515.6757965772988</v>
      </c>
      <c r="W41">
        <v>527.56107244301813</v>
      </c>
      <c r="X41">
        <f t="shared" si="10"/>
        <v>-11.885275865719336</v>
      </c>
      <c r="Y41">
        <v>-11.267910345454563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505.75</v>
      </c>
      <c r="D42">
        <v>512.75</v>
      </c>
      <c r="E42">
        <v>502.85</v>
      </c>
      <c r="F42">
        <v>505</v>
      </c>
      <c r="G42">
        <f>_xll.TA_TYPPRICE(D42,E42,F42)</f>
        <v>506.86666666666662</v>
      </c>
      <c r="H42">
        <v>506.85437273855507</v>
      </c>
      <c r="I42" t="str">
        <f t="shared" si="0"/>
        <v>DOWN</v>
      </c>
      <c r="J42">
        <v>517.27164631774735</v>
      </c>
      <c r="K42">
        <v>505.2090895698899</v>
      </c>
      <c r="L42" t="str">
        <f t="shared" si="1"/>
        <v>DOWN</v>
      </c>
      <c r="M42" t="str">
        <f t="shared" si="2"/>
        <v>DOWN</v>
      </c>
      <c r="N42">
        <v>28.017253195835647</v>
      </c>
      <c r="O42" t="str">
        <f t="shared" si="3"/>
        <v>DOWN</v>
      </c>
      <c r="P42" t="str">
        <f t="shared" si="4"/>
        <v>DOWN</v>
      </c>
      <c r="Q42">
        <f t="shared" si="5"/>
        <v>2.1499999999999773</v>
      </c>
      <c r="R42">
        <f t="shared" si="6"/>
        <v>9.8999999999999773</v>
      </c>
      <c r="S42">
        <f t="shared" si="7"/>
        <v>0.21717171717171538</v>
      </c>
      <c r="T42" t="str">
        <f t="shared" si="8"/>
        <v>No Indication</v>
      </c>
      <c r="U42" t="str">
        <f t="shared" si="9"/>
        <v>No T+M+I</v>
      </c>
      <c r="V42">
        <v>514.03336633463744</v>
      </c>
      <c r="W42">
        <v>525.88988189168344</v>
      </c>
      <c r="X42">
        <f t="shared" si="10"/>
        <v>-11.856515557046009</v>
      </c>
      <c r="Y42">
        <v>-11.385631387772852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506.95</v>
      </c>
      <c r="D43">
        <v>514.65</v>
      </c>
      <c r="E43">
        <v>500</v>
      </c>
      <c r="F43">
        <v>501</v>
      </c>
      <c r="G43">
        <f>_xll.TA_TYPPRICE(D43,E43,F43)</f>
        <v>505.2166666666667</v>
      </c>
      <c r="H43">
        <v>506.03551970261088</v>
      </c>
      <c r="I43" t="str">
        <f t="shared" si="0"/>
        <v>DOWN</v>
      </c>
      <c r="J43">
        <v>516.68905824713681</v>
      </c>
      <c r="K43">
        <v>504.05151410991436</v>
      </c>
      <c r="L43" t="str">
        <f t="shared" si="1"/>
        <v>DOWN</v>
      </c>
      <c r="M43" t="str">
        <f t="shared" si="2"/>
        <v>DOWN</v>
      </c>
      <c r="N43">
        <v>21.965355859126085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14.649999999999977</v>
      </c>
      <c r="S43">
        <f t="shared" si="7"/>
        <v>6.825938566552911E-2</v>
      </c>
      <c r="T43" t="str">
        <f t="shared" si="8"/>
        <v>DOWN</v>
      </c>
      <c r="U43" t="str">
        <f t="shared" si="9"/>
        <v>DOWN</v>
      </c>
      <c r="V43">
        <v>512.02823305238553</v>
      </c>
      <c r="W43">
        <v>524.04618693674388</v>
      </c>
      <c r="X43">
        <f t="shared" si="10"/>
        <v>-12.017953884358349</v>
      </c>
      <c r="Y43">
        <v>-11.512095887089952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498.5</v>
      </c>
      <c r="D44">
        <v>509</v>
      </c>
      <c r="E44">
        <v>496.25</v>
      </c>
      <c r="F44">
        <v>508</v>
      </c>
      <c r="G44">
        <f>_xll.TA_TYPPRICE(D44,E44,F44)</f>
        <v>504.41666666666669</v>
      </c>
      <c r="H44">
        <v>505.22609318463878</v>
      </c>
      <c r="I44" t="str">
        <f t="shared" si="0"/>
        <v>UP</v>
      </c>
      <c r="J44">
        <v>514.98037863666195</v>
      </c>
      <c r="K44">
        <v>502.3178443077112</v>
      </c>
      <c r="L44" t="str">
        <f t="shared" si="1"/>
        <v>No Confirmation</v>
      </c>
      <c r="M44" t="str">
        <f t="shared" si="2"/>
        <v>No Trend</v>
      </c>
      <c r="N44">
        <v>47.005814553022184</v>
      </c>
      <c r="O44" t="str">
        <f t="shared" si="3"/>
        <v>No Momentum</v>
      </c>
      <c r="P44" t="str">
        <f t="shared" si="4"/>
        <v>No Trend + Momentum</v>
      </c>
      <c r="Q44">
        <f t="shared" si="5"/>
        <v>11.75</v>
      </c>
      <c r="R44">
        <f t="shared" si="6"/>
        <v>12.75</v>
      </c>
      <c r="S44">
        <f t="shared" si="7"/>
        <v>0.92156862745098034</v>
      </c>
      <c r="T44" t="str">
        <f t="shared" si="8"/>
        <v>UP</v>
      </c>
      <c r="U44" t="str">
        <f t="shared" si="9"/>
        <v>No T+M+I</v>
      </c>
      <c r="V44">
        <v>511.40850489048006</v>
      </c>
      <c r="W44">
        <v>522.85758049698507</v>
      </c>
      <c r="X44">
        <f t="shared" si="10"/>
        <v>-11.449075606505005</v>
      </c>
      <c r="Y44">
        <v>-11.499491830972962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507.95</v>
      </c>
      <c r="D45">
        <v>519.5</v>
      </c>
      <c r="E45">
        <v>503.75</v>
      </c>
      <c r="F45">
        <v>518</v>
      </c>
      <c r="G45">
        <f>_xll.TA_TYPPRICE(D45,E45,F45)</f>
        <v>513.75</v>
      </c>
      <c r="H45">
        <v>509.48804659231939</v>
      </c>
      <c r="I45" t="str">
        <f t="shared" si="0"/>
        <v>UP</v>
      </c>
      <c r="J45">
        <v>515.98473893962591</v>
      </c>
      <c r="K45">
        <v>502.63610112821982</v>
      </c>
      <c r="L45" t="str">
        <f t="shared" si="1"/>
        <v>UP</v>
      </c>
      <c r="M45" t="str">
        <f t="shared" si="2"/>
        <v>UP</v>
      </c>
      <c r="N45">
        <v>66.310461420759282</v>
      </c>
      <c r="O45" t="str">
        <f t="shared" si="3"/>
        <v>UP</v>
      </c>
      <c r="P45" t="str">
        <f t="shared" si="4"/>
        <v>UP</v>
      </c>
      <c r="Q45">
        <f t="shared" si="5"/>
        <v>14.25</v>
      </c>
      <c r="R45">
        <f t="shared" si="6"/>
        <v>15.75</v>
      </c>
      <c r="S45">
        <f t="shared" si="7"/>
        <v>0.90476190476190477</v>
      </c>
      <c r="T45" t="str">
        <f t="shared" si="8"/>
        <v>UP</v>
      </c>
      <c r="U45" t="str">
        <f t="shared" si="9"/>
        <v>UP</v>
      </c>
      <c r="V45">
        <v>512.42258106117538</v>
      </c>
      <c r="W45">
        <v>522.49775971943063</v>
      </c>
      <c r="X45">
        <f t="shared" si="10"/>
        <v>-10.075178658255254</v>
      </c>
      <c r="Y45">
        <v>-11.214629196429421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518</v>
      </c>
      <c r="D46">
        <v>527.35</v>
      </c>
      <c r="E46">
        <v>516</v>
      </c>
      <c r="F46">
        <v>522</v>
      </c>
      <c r="G46">
        <f>_xll.TA_TYPPRICE(D46,E46,F46)</f>
        <v>521.7833333333333</v>
      </c>
      <c r="H46">
        <v>515.63568996282629</v>
      </c>
      <c r="I46" t="str">
        <f t="shared" si="0"/>
        <v>UP</v>
      </c>
      <c r="J46">
        <v>518.51035250859798</v>
      </c>
      <c r="K46">
        <v>505.60585643305984</v>
      </c>
      <c r="L46" t="str">
        <f t="shared" si="1"/>
        <v>UP</v>
      </c>
      <c r="M46" t="str">
        <f t="shared" si="2"/>
        <v>UP</v>
      </c>
      <c r="N46">
        <v>71.50121073008026</v>
      </c>
      <c r="O46" t="str">
        <f t="shared" si="3"/>
        <v>UP</v>
      </c>
      <c r="P46" t="str">
        <f t="shared" si="4"/>
        <v>UP</v>
      </c>
      <c r="Q46">
        <f t="shared" si="5"/>
        <v>6</v>
      </c>
      <c r="R46">
        <f t="shared" si="6"/>
        <v>11.350000000000023</v>
      </c>
      <c r="S46">
        <f t="shared" si="7"/>
        <v>0.52863436123347907</v>
      </c>
      <c r="T46" t="str">
        <f t="shared" si="8"/>
        <v>No Indication</v>
      </c>
      <c r="U46" t="str">
        <f t="shared" si="9"/>
        <v>No T+M+I</v>
      </c>
      <c r="V46">
        <v>513.8960301286869</v>
      </c>
      <c r="W46">
        <v>522.46088862910244</v>
      </c>
      <c r="X46">
        <f t="shared" si="10"/>
        <v>-8.5648585004155393</v>
      </c>
      <c r="Y46">
        <v>-10.684675057226645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525.29999999999995</v>
      </c>
      <c r="D47">
        <v>526.9</v>
      </c>
      <c r="E47">
        <v>520.5</v>
      </c>
      <c r="F47">
        <v>524</v>
      </c>
      <c r="G47">
        <f>_xll.TA_TYPPRICE(D47,E47,F47)</f>
        <v>523.80000000000007</v>
      </c>
      <c r="H47">
        <v>519.71784498141324</v>
      </c>
      <c r="I47" t="str">
        <f t="shared" si="0"/>
        <v>UP</v>
      </c>
      <c r="J47">
        <v>520.37471861779841</v>
      </c>
      <c r="K47">
        <v>508.91566611460212</v>
      </c>
      <c r="L47" t="str">
        <f t="shared" si="1"/>
        <v>UP</v>
      </c>
      <c r="M47" t="str">
        <f t="shared" si="2"/>
        <v>UP</v>
      </c>
      <c r="N47">
        <v>74.004511286695632</v>
      </c>
      <c r="O47" t="str">
        <f t="shared" si="3"/>
        <v>UP</v>
      </c>
      <c r="P47" t="str">
        <f t="shared" si="4"/>
        <v>UP</v>
      </c>
      <c r="Q47">
        <f t="shared" si="5"/>
        <v>3.5</v>
      </c>
      <c r="R47">
        <f t="shared" si="6"/>
        <v>6.3999999999999773</v>
      </c>
      <c r="S47">
        <f t="shared" si="7"/>
        <v>0.546875000000002</v>
      </c>
      <c r="T47" t="str">
        <f t="shared" si="8"/>
        <v>No Indication</v>
      </c>
      <c r="U47" t="str">
        <f t="shared" si="9"/>
        <v>No T+M+I</v>
      </c>
      <c r="V47">
        <v>515.45048703196585</v>
      </c>
      <c r="W47">
        <v>522.57489687879854</v>
      </c>
      <c r="X47">
        <f t="shared" si="10"/>
        <v>-7.1244098468326911</v>
      </c>
      <c r="Y47">
        <v>-9.972622015147854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522</v>
      </c>
      <c r="D48">
        <v>529.4</v>
      </c>
      <c r="E48">
        <v>521.04999999999995</v>
      </c>
      <c r="F48">
        <v>523</v>
      </c>
      <c r="G48">
        <f>_xll.TA_TYPPRICE(D48,E48,F48)</f>
        <v>524.48333333333323</v>
      </c>
      <c r="H48">
        <v>522.10058915737318</v>
      </c>
      <c r="I48" t="str">
        <f t="shared" si="0"/>
        <v>UP</v>
      </c>
      <c r="J48">
        <v>522.38033670273205</v>
      </c>
      <c r="K48">
        <v>511.61218475580165</v>
      </c>
      <c r="L48" t="str">
        <f t="shared" si="1"/>
        <v>UP</v>
      </c>
      <c r="M48" t="str">
        <f t="shared" si="2"/>
        <v>UP</v>
      </c>
      <c r="N48">
        <v>70.153154043454265</v>
      </c>
      <c r="O48" t="str">
        <f t="shared" si="3"/>
        <v>UP</v>
      </c>
      <c r="P48" t="str">
        <f t="shared" si="4"/>
        <v>UP</v>
      </c>
      <c r="Q48">
        <f t="shared" si="5"/>
        <v>1.9500000000000455</v>
      </c>
      <c r="R48">
        <f t="shared" si="6"/>
        <v>8.3500000000000227</v>
      </c>
      <c r="S48">
        <f t="shared" si="7"/>
        <v>0.23353293413174134</v>
      </c>
      <c r="T48" t="str">
        <f t="shared" si="8"/>
        <v>No Indication</v>
      </c>
      <c r="U48" t="str">
        <f t="shared" si="9"/>
        <v>No T+M+I</v>
      </c>
      <c r="V48">
        <v>516.61195056550957</v>
      </c>
      <c r="W48">
        <v>522.6063859988875</v>
      </c>
      <c r="X48">
        <f t="shared" si="10"/>
        <v>-5.9944354333779302</v>
      </c>
      <c r="Y48">
        <v>-9.1769846987938699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512</v>
      </c>
      <c r="D49">
        <v>530</v>
      </c>
      <c r="E49">
        <v>508.4</v>
      </c>
      <c r="F49">
        <v>527</v>
      </c>
      <c r="G49">
        <f>_xll.TA_TYPPRICE(D49,E49,F49)</f>
        <v>521.80000000000007</v>
      </c>
      <c r="H49">
        <v>521.95029457868668</v>
      </c>
      <c r="I49" t="str">
        <f t="shared" si="0"/>
        <v>UP</v>
      </c>
      <c r="J49">
        <v>524.07359521323599</v>
      </c>
      <c r="K49">
        <v>510.89836592117905</v>
      </c>
      <c r="L49" t="str">
        <f t="shared" si="1"/>
        <v>UP</v>
      </c>
      <c r="M49" t="str">
        <f t="shared" si="2"/>
        <v>UP</v>
      </c>
      <c r="N49">
        <v>76.315992725763735</v>
      </c>
      <c r="O49" t="str">
        <f t="shared" si="3"/>
        <v>UP</v>
      </c>
      <c r="P49" t="str">
        <f t="shared" si="4"/>
        <v>UP</v>
      </c>
      <c r="Q49">
        <f t="shared" si="5"/>
        <v>18.600000000000023</v>
      </c>
      <c r="R49">
        <f t="shared" si="6"/>
        <v>21.600000000000023</v>
      </c>
      <c r="S49">
        <f t="shared" si="7"/>
        <v>0.86111111111111127</v>
      </c>
      <c r="T49" t="str">
        <f t="shared" si="8"/>
        <v>UP</v>
      </c>
      <c r="U49" t="str">
        <f t="shared" si="9"/>
        <v>UP</v>
      </c>
      <c r="V49">
        <v>518.21011201696967</v>
      </c>
      <c r="W49">
        <v>522.93183888785882</v>
      </c>
      <c r="X49">
        <f t="shared" si="10"/>
        <v>-4.7217268708891424</v>
      </c>
      <c r="Y49">
        <v>-8.2859331332129251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530</v>
      </c>
      <c r="D50">
        <v>551</v>
      </c>
      <c r="E50">
        <v>495</v>
      </c>
      <c r="F50">
        <v>533</v>
      </c>
      <c r="G50">
        <f>_xll.TA_TYPPRICE(D50,E50,F50)</f>
        <v>526.33333333333337</v>
      </c>
      <c r="H50">
        <v>524.14181395601008</v>
      </c>
      <c r="I50" t="str">
        <f t="shared" si="0"/>
        <v>UP</v>
      </c>
      <c r="J50">
        <v>530.05724072140572</v>
      </c>
      <c r="K50">
        <v>507.36539571647262</v>
      </c>
      <c r="L50" t="str">
        <f t="shared" si="1"/>
        <v>UP</v>
      </c>
      <c r="M50" t="str">
        <f t="shared" si="2"/>
        <v>UP</v>
      </c>
      <c r="N50">
        <v>82.92618617334044</v>
      </c>
      <c r="O50" t="str">
        <f t="shared" si="3"/>
        <v>UP</v>
      </c>
      <c r="P50" t="str">
        <f t="shared" si="4"/>
        <v>UP</v>
      </c>
      <c r="Q50">
        <f t="shared" si="5"/>
        <v>38</v>
      </c>
      <c r="R50">
        <f t="shared" si="6"/>
        <v>56</v>
      </c>
      <c r="S50">
        <f t="shared" si="7"/>
        <v>0.6785714285714286</v>
      </c>
      <c r="T50" t="str">
        <f t="shared" si="8"/>
        <v>No Indication</v>
      </c>
      <c r="U50" t="str">
        <f t="shared" si="9"/>
        <v>No T+M+I</v>
      </c>
      <c r="V50">
        <v>520.48547939897435</v>
      </c>
      <c r="W50">
        <v>523.67762859986931</v>
      </c>
      <c r="X50">
        <f t="shared" si="10"/>
        <v>-3.1921492008949599</v>
      </c>
      <c r="Y50">
        <v>-7.2671763467493324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532.5</v>
      </c>
      <c r="D51">
        <v>537.9</v>
      </c>
      <c r="E51">
        <v>530</v>
      </c>
      <c r="F51">
        <v>530</v>
      </c>
      <c r="G51">
        <f>_xll.TA_TYPPRICE(D51,E51,F51)</f>
        <v>532.63333333333333</v>
      </c>
      <c r="H51">
        <v>528.38757364467165</v>
      </c>
      <c r="I51" t="str">
        <f t="shared" si="0"/>
        <v>UP</v>
      </c>
      <c r="J51">
        <v>531.80007611664894</v>
      </c>
      <c r="K51">
        <v>512.39530777947869</v>
      </c>
      <c r="L51" t="str">
        <f t="shared" si="1"/>
        <v>No Confirmation</v>
      </c>
      <c r="M51" t="str">
        <f t="shared" si="2"/>
        <v>No Trend</v>
      </c>
      <c r="N51">
        <v>70.609300506971323</v>
      </c>
      <c r="O51" t="str">
        <f t="shared" si="3"/>
        <v>UP</v>
      </c>
      <c r="P51" t="str">
        <f t="shared" si="4"/>
        <v>No Trend + Momentum</v>
      </c>
      <c r="Q51">
        <f t="shared" si="5"/>
        <v>0</v>
      </c>
      <c r="R51">
        <f t="shared" si="6"/>
        <v>7.8999999999999773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521.94925179913218</v>
      </c>
      <c r="W51">
        <v>524.14595240728636</v>
      </c>
      <c r="X51">
        <f t="shared" si="10"/>
        <v>-2.196700608154174</v>
      </c>
      <c r="Y51">
        <v>-6.2530811990303006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533</v>
      </c>
      <c r="D52">
        <v>536</v>
      </c>
      <c r="E52">
        <v>529.29999999999995</v>
      </c>
      <c r="F52">
        <v>533</v>
      </c>
      <c r="G52">
        <f>_xll.TA_TYPPRICE(D52,E52,F52)</f>
        <v>532.76666666666665</v>
      </c>
      <c r="H52">
        <v>530.57712015566915</v>
      </c>
      <c r="I52" t="str">
        <f t="shared" si="0"/>
        <v>UP</v>
      </c>
      <c r="J52">
        <v>532.73339253517145</v>
      </c>
      <c r="K52">
        <v>516.15190605070563</v>
      </c>
      <c r="L52" t="str">
        <f t="shared" si="1"/>
        <v>UP</v>
      </c>
      <c r="M52" t="str">
        <f t="shared" si="2"/>
        <v>UP</v>
      </c>
      <c r="N52">
        <v>75.211536090088231</v>
      </c>
      <c r="O52" t="str">
        <f t="shared" si="3"/>
        <v>UP</v>
      </c>
      <c r="P52" t="str">
        <f t="shared" si="4"/>
        <v>UP</v>
      </c>
      <c r="Q52">
        <f t="shared" si="5"/>
        <v>3.7000000000000455</v>
      </c>
      <c r="R52">
        <f t="shared" si="6"/>
        <v>6.7000000000000455</v>
      </c>
      <c r="S52">
        <f t="shared" si="7"/>
        <v>0.55223880597015229</v>
      </c>
      <c r="T52" t="str">
        <f t="shared" si="8"/>
        <v>No Indication</v>
      </c>
      <c r="U52" t="str">
        <f t="shared" si="9"/>
        <v>No T+M+I</v>
      </c>
      <c r="V52">
        <v>523.64936690695799</v>
      </c>
      <c r="W52">
        <v>524.80180778452439</v>
      </c>
      <c r="X52">
        <f t="shared" si="10"/>
        <v>-1.1524408775663915</v>
      </c>
      <c r="Y52">
        <v>-5.2329531347375191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534</v>
      </c>
      <c r="D53">
        <v>547</v>
      </c>
      <c r="E53">
        <v>533</v>
      </c>
      <c r="F53">
        <v>546</v>
      </c>
      <c r="G53">
        <f>_xll.TA_TYPPRICE(D53,E53,F53)</f>
        <v>542</v>
      </c>
      <c r="H53">
        <v>536.28856007783452</v>
      </c>
      <c r="I53" t="str">
        <f t="shared" si="0"/>
        <v>UP</v>
      </c>
      <c r="J53">
        <v>535.90374974957774</v>
      </c>
      <c r="K53">
        <v>519.89592692832662</v>
      </c>
      <c r="L53" t="str">
        <f t="shared" si="1"/>
        <v>UP</v>
      </c>
      <c r="M53" t="str">
        <f t="shared" si="2"/>
        <v>UP</v>
      </c>
      <c r="N53">
        <v>86.587678064846642</v>
      </c>
      <c r="O53" t="str">
        <f t="shared" si="3"/>
        <v>UP</v>
      </c>
      <c r="P53" t="str">
        <f t="shared" si="4"/>
        <v>UP</v>
      </c>
      <c r="Q53">
        <f t="shared" si="5"/>
        <v>13</v>
      </c>
      <c r="R53">
        <f t="shared" si="6"/>
        <v>14</v>
      </c>
      <c r="S53">
        <f t="shared" si="7"/>
        <v>0.9285714285714286</v>
      </c>
      <c r="T53" t="str">
        <f t="shared" si="8"/>
        <v>UP</v>
      </c>
      <c r="U53" t="str">
        <f t="shared" si="9"/>
        <v>UP</v>
      </c>
      <c r="V53">
        <v>527.08792584434912</v>
      </c>
      <c r="W53">
        <v>526.37204424492995</v>
      </c>
      <c r="X53">
        <f t="shared" si="10"/>
        <v>0.71588159941916274</v>
      </c>
      <c r="Y53">
        <v>-4.0431861879061826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534.6</v>
      </c>
      <c r="AE53">
        <f t="shared" si="16"/>
        <v>538.35</v>
      </c>
      <c r="AF53">
        <f t="shared" si="17"/>
        <v>540</v>
      </c>
      <c r="AG53">
        <f t="shared" si="18"/>
        <v>541.65</v>
      </c>
      <c r="AH53">
        <f t="shared" si="19"/>
        <v>541.65</v>
      </c>
    </row>
    <row r="54" spans="1:34" x14ac:dyDescent="0.25">
      <c r="A54" t="s">
        <v>5</v>
      </c>
      <c r="B54" s="1">
        <v>42930</v>
      </c>
      <c r="C54">
        <v>549.75</v>
      </c>
      <c r="D54">
        <v>551.75</v>
      </c>
      <c r="E54">
        <v>538.45000000000005</v>
      </c>
      <c r="F54">
        <v>540</v>
      </c>
      <c r="G54">
        <f>_xll.TA_TYPPRICE(D54,E54,F54)</f>
        <v>543.4</v>
      </c>
      <c r="H54">
        <v>539.8442800389173</v>
      </c>
      <c r="I54" t="str">
        <f t="shared" si="0"/>
        <v>UP</v>
      </c>
      <c r="J54">
        <v>539.42513869411607</v>
      </c>
      <c r="K54">
        <v>524.01905427758743</v>
      </c>
      <c r="L54" t="str">
        <f t="shared" si="1"/>
        <v>UP</v>
      </c>
      <c r="M54" t="str">
        <f t="shared" si="2"/>
        <v>UP</v>
      </c>
      <c r="N54">
        <v>68.461385570072778</v>
      </c>
      <c r="O54" t="str">
        <f t="shared" si="3"/>
        <v>UP</v>
      </c>
      <c r="P54" t="str">
        <f t="shared" si="4"/>
        <v>UP</v>
      </c>
      <c r="Q54">
        <f t="shared" si="5"/>
        <v>1.5499999999999545</v>
      </c>
      <c r="R54">
        <f t="shared" si="6"/>
        <v>13.299999999999955</v>
      </c>
      <c r="S54">
        <f t="shared" si="7"/>
        <v>0.11654135338345563</v>
      </c>
      <c r="T54" t="str">
        <f t="shared" si="8"/>
        <v>DOWN</v>
      </c>
      <c r="U54" t="str">
        <f t="shared" si="9"/>
        <v>No T+M+I</v>
      </c>
      <c r="V54">
        <v>529.07439879137235</v>
      </c>
      <c r="W54">
        <v>527.38152244900925</v>
      </c>
      <c r="X54">
        <f t="shared" si="10"/>
        <v>1.6928763423630926</v>
      </c>
      <c r="Y54">
        <v>-2.8959736818523272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542</v>
      </c>
      <c r="D55">
        <v>545</v>
      </c>
      <c r="E55">
        <v>519.75</v>
      </c>
      <c r="F55">
        <v>524</v>
      </c>
      <c r="G55">
        <f>_xll.TA_TYPPRICE(D55,E55,F55)</f>
        <v>529.58333333333337</v>
      </c>
      <c r="H55">
        <v>534.71380668612528</v>
      </c>
      <c r="I55" t="str">
        <f t="shared" si="0"/>
        <v>DOWN</v>
      </c>
      <c r="J55">
        <v>540.66399676209028</v>
      </c>
      <c r="K55">
        <v>523.07037554923465</v>
      </c>
      <c r="L55" t="str">
        <f t="shared" si="1"/>
        <v>No Confirmation</v>
      </c>
      <c r="M55" t="str">
        <f t="shared" si="2"/>
        <v>No Trend</v>
      </c>
      <c r="N55">
        <v>40.323561169575548</v>
      </c>
      <c r="O55" t="str">
        <f t="shared" si="3"/>
        <v>No Momentum</v>
      </c>
      <c r="P55" t="str">
        <f t="shared" si="4"/>
        <v>No Trend + Momentum</v>
      </c>
      <c r="Q55">
        <f t="shared" si="5"/>
        <v>4.25</v>
      </c>
      <c r="R55">
        <f t="shared" si="6"/>
        <v>25.25</v>
      </c>
      <c r="S55">
        <f t="shared" si="7"/>
        <v>0.16831683168316833</v>
      </c>
      <c r="T55" t="str">
        <f t="shared" si="8"/>
        <v>DOWN</v>
      </c>
      <c r="U55" t="str">
        <f t="shared" si="9"/>
        <v>No T+M+I</v>
      </c>
      <c r="V55">
        <v>528.29372205423817</v>
      </c>
      <c r="W55">
        <v>527.13103930463819</v>
      </c>
      <c r="X55">
        <f t="shared" si="10"/>
        <v>1.1626827495999805</v>
      </c>
      <c r="Y55">
        <v>-2.0842423955618656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522.6</v>
      </c>
      <c r="D56">
        <v>526.5</v>
      </c>
      <c r="E56">
        <v>517.35</v>
      </c>
      <c r="F56">
        <v>522</v>
      </c>
      <c r="G56">
        <f>_xll.TA_TYPPRICE(D56,E56,F56)</f>
        <v>521.94999999999993</v>
      </c>
      <c r="H56">
        <v>528.33190334306255</v>
      </c>
      <c r="I56" t="str">
        <f t="shared" si="0"/>
        <v>DOWN</v>
      </c>
      <c r="J56">
        <v>537.51644192607023</v>
      </c>
      <c r="K56">
        <v>521.79918098273811</v>
      </c>
      <c r="L56" t="str">
        <f t="shared" si="1"/>
        <v>No Confirmation</v>
      </c>
      <c r="M56" t="str">
        <f t="shared" si="2"/>
        <v>No Trend</v>
      </c>
      <c r="N56">
        <v>37.890278020803009</v>
      </c>
      <c r="O56" t="str">
        <f t="shared" si="3"/>
        <v>DOWN</v>
      </c>
      <c r="P56" t="str">
        <f t="shared" si="4"/>
        <v>No Trend + Momentum</v>
      </c>
      <c r="Q56">
        <f t="shared" si="5"/>
        <v>4.6499999999999773</v>
      </c>
      <c r="R56">
        <f t="shared" si="6"/>
        <v>9.1499999999999773</v>
      </c>
      <c r="S56">
        <f t="shared" si="7"/>
        <v>0.5081967213114742</v>
      </c>
      <c r="T56" t="str">
        <f t="shared" si="8"/>
        <v>No Indication</v>
      </c>
      <c r="U56" t="str">
        <f t="shared" si="9"/>
        <v>No T+M+I</v>
      </c>
      <c r="V56">
        <v>527.32545712281694</v>
      </c>
      <c r="W56">
        <v>526.75096231910948</v>
      </c>
      <c r="X56">
        <f t="shared" si="10"/>
        <v>0.57449480370746642</v>
      </c>
      <c r="Y56">
        <v>-1.5524949557079992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523.95000000000005</v>
      </c>
      <c r="D57">
        <v>541.29999999999995</v>
      </c>
      <c r="E57">
        <v>522.04999999999995</v>
      </c>
      <c r="F57">
        <v>540</v>
      </c>
      <c r="G57">
        <f>_xll.TA_TYPPRICE(D57,E57,F57)</f>
        <v>534.44999999999993</v>
      </c>
      <c r="H57">
        <v>531.39095167153118</v>
      </c>
      <c r="I57" t="str">
        <f t="shared" si="0"/>
        <v>UP</v>
      </c>
      <c r="J57">
        <v>538.35723260916575</v>
      </c>
      <c r="K57">
        <v>521.85491854212967</v>
      </c>
      <c r="L57" t="str">
        <f t="shared" si="1"/>
        <v>UP</v>
      </c>
      <c r="M57" t="str">
        <f t="shared" si="2"/>
        <v>UP</v>
      </c>
      <c r="N57">
        <v>63.005032652582472</v>
      </c>
      <c r="O57" t="str">
        <f t="shared" si="3"/>
        <v>UP</v>
      </c>
      <c r="P57" t="str">
        <f t="shared" si="4"/>
        <v>UP</v>
      </c>
      <c r="Q57">
        <f t="shared" si="5"/>
        <v>17.950000000000045</v>
      </c>
      <c r="R57">
        <f t="shared" si="6"/>
        <v>19.25</v>
      </c>
      <c r="S57">
        <f t="shared" si="7"/>
        <v>0.93246753246753478</v>
      </c>
      <c r="T57" t="str">
        <f t="shared" si="8"/>
        <v>UP</v>
      </c>
      <c r="U57" t="str">
        <f t="shared" si="9"/>
        <v>UP</v>
      </c>
      <c r="V57">
        <v>529.27538679622967</v>
      </c>
      <c r="W57">
        <v>527.73237251769399</v>
      </c>
      <c r="X57">
        <f t="shared" si="10"/>
        <v>1.5430142785356793</v>
      </c>
      <c r="Y57">
        <v>-0.93339310885926352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542.5</v>
      </c>
      <c r="D58">
        <v>547</v>
      </c>
      <c r="E58">
        <v>536</v>
      </c>
      <c r="F58">
        <v>538</v>
      </c>
      <c r="G58">
        <f>_xll.TA_TYPPRICE(D58,E58,F58)</f>
        <v>540.33333333333337</v>
      </c>
      <c r="H58">
        <v>535.86214250243233</v>
      </c>
      <c r="I58" t="str">
        <f t="shared" si="0"/>
        <v>UP</v>
      </c>
      <c r="J58">
        <v>540.27784758490668</v>
      </c>
      <c r="K58">
        <v>524.99826997721198</v>
      </c>
      <c r="L58" t="str">
        <f t="shared" si="1"/>
        <v>No Confirmation</v>
      </c>
      <c r="M58" t="str">
        <f t="shared" si="2"/>
        <v>No Trend</v>
      </c>
      <c r="N58">
        <v>59.654746791639191</v>
      </c>
      <c r="O58" t="str">
        <f t="shared" si="3"/>
        <v>No Momentum</v>
      </c>
      <c r="P58" t="str">
        <f t="shared" si="4"/>
        <v>No Trend + Momentum</v>
      </c>
      <c r="Q58">
        <f t="shared" si="5"/>
        <v>2</v>
      </c>
      <c r="R58">
        <f t="shared" si="6"/>
        <v>11</v>
      </c>
      <c r="S58">
        <f t="shared" si="7"/>
        <v>0.18181818181818182</v>
      </c>
      <c r="T58" t="str">
        <f t="shared" si="8"/>
        <v>DOWN</v>
      </c>
      <c r="U58" t="str">
        <f t="shared" si="9"/>
        <v>No T+M+I</v>
      </c>
      <c r="V58">
        <v>530.61763498142511</v>
      </c>
      <c r="W58">
        <v>528.49293751638334</v>
      </c>
      <c r="X58">
        <f t="shared" si="10"/>
        <v>2.1246974650417769</v>
      </c>
      <c r="Y58">
        <v>-0.32177499407905541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540</v>
      </c>
      <c r="D59">
        <v>544.5</v>
      </c>
      <c r="E59">
        <v>528</v>
      </c>
      <c r="F59">
        <v>532</v>
      </c>
      <c r="G59">
        <f>_xll.TA_TYPPRICE(D59,E59,F59)</f>
        <v>534.83333333333337</v>
      </c>
      <c r="H59">
        <v>535.3477379178828</v>
      </c>
      <c r="I59" t="str">
        <f t="shared" si="0"/>
        <v>DOWN</v>
      </c>
      <c r="J59">
        <v>541.21610367714959</v>
      </c>
      <c r="K59">
        <v>525.66532109338709</v>
      </c>
      <c r="L59" t="str">
        <f t="shared" si="1"/>
        <v>No Confirmation</v>
      </c>
      <c r="M59" t="str">
        <f t="shared" si="2"/>
        <v>No Trend</v>
      </c>
      <c r="N59">
        <v>49.736915056665836</v>
      </c>
      <c r="O59" t="str">
        <f t="shared" si="3"/>
        <v>No Momentum</v>
      </c>
      <c r="P59" t="str">
        <f t="shared" si="4"/>
        <v>No Trend + Momentum</v>
      </c>
      <c r="Q59">
        <f t="shared" si="5"/>
        <v>4</v>
      </c>
      <c r="R59">
        <f t="shared" si="6"/>
        <v>16.5</v>
      </c>
      <c r="S59">
        <f t="shared" si="7"/>
        <v>0.24242424242424243</v>
      </c>
      <c r="T59" t="str">
        <f t="shared" si="8"/>
        <v>No Indication</v>
      </c>
      <c r="U59" t="str">
        <f t="shared" si="9"/>
        <v>No T+M+I</v>
      </c>
      <c r="V59">
        <v>530.83030652274431</v>
      </c>
      <c r="W59">
        <v>528.75271992257717</v>
      </c>
      <c r="X59">
        <f t="shared" si="10"/>
        <v>2.0775866001671375</v>
      </c>
      <c r="Y59">
        <v>0.15809732477018323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531.79999999999995</v>
      </c>
      <c r="D60">
        <v>538.70000000000005</v>
      </c>
      <c r="E60">
        <v>522.5</v>
      </c>
      <c r="F60">
        <v>524</v>
      </c>
      <c r="G60">
        <f>_xll.TA_TYPPRICE(D60,E60,F60)</f>
        <v>528.4</v>
      </c>
      <c r="H60">
        <v>531.87386895894133</v>
      </c>
      <c r="I60" t="str">
        <f t="shared" si="0"/>
        <v>DOWN</v>
      </c>
      <c r="J60">
        <v>540.6569695266719</v>
      </c>
      <c r="K60">
        <v>524.96191640596771</v>
      </c>
      <c r="L60" t="str">
        <f t="shared" si="1"/>
        <v>DOWN</v>
      </c>
      <c r="M60" t="str">
        <f t="shared" si="2"/>
        <v>DOWN</v>
      </c>
      <c r="N60">
        <v>38.945512334161904</v>
      </c>
      <c r="O60" t="str">
        <f t="shared" si="3"/>
        <v>DOWN</v>
      </c>
      <c r="P60" t="str">
        <f t="shared" si="4"/>
        <v>DOWN</v>
      </c>
      <c r="Q60">
        <f t="shared" si="5"/>
        <v>1.5</v>
      </c>
      <c r="R60">
        <f t="shared" si="6"/>
        <v>16.200000000000045</v>
      </c>
      <c r="S60">
        <f t="shared" si="7"/>
        <v>9.2592592592592338E-2</v>
      </c>
      <c r="T60" t="str">
        <f t="shared" si="8"/>
        <v>DOWN</v>
      </c>
      <c r="U60" t="str">
        <f t="shared" si="9"/>
        <v>DOWN</v>
      </c>
      <c r="V60">
        <v>529.77949013462978</v>
      </c>
      <c r="W60">
        <v>528.40066659497882</v>
      </c>
      <c r="X60">
        <f t="shared" si="10"/>
        <v>1.3788235396509663</v>
      </c>
      <c r="Y60">
        <v>0.40224256774633982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528</v>
      </c>
      <c r="D61">
        <v>530.75</v>
      </c>
      <c r="E61">
        <v>524.45000000000005</v>
      </c>
      <c r="F61">
        <v>530</v>
      </c>
      <c r="G61">
        <f>_xll.TA_TYPPRICE(D61,E61,F61)</f>
        <v>528.4</v>
      </c>
      <c r="H61">
        <v>530.13693447947071</v>
      </c>
      <c r="I61" t="str">
        <f t="shared" si="0"/>
        <v>DOWN</v>
      </c>
      <c r="J61">
        <v>538.45542074296702</v>
      </c>
      <c r="K61">
        <v>524.84815720464155</v>
      </c>
      <c r="L61" t="str">
        <f t="shared" si="1"/>
        <v>No Confirmation</v>
      </c>
      <c r="M61" t="str">
        <f t="shared" si="2"/>
        <v>No Trend</v>
      </c>
      <c r="N61">
        <v>49.265392156724154</v>
      </c>
      <c r="O61" t="str">
        <f t="shared" si="3"/>
        <v>No Momentum</v>
      </c>
      <c r="P61" t="str">
        <f t="shared" si="4"/>
        <v>No Trend + Momentum</v>
      </c>
      <c r="Q61">
        <f t="shared" si="5"/>
        <v>5.5499999999999545</v>
      </c>
      <c r="R61">
        <f t="shared" si="6"/>
        <v>6.2999999999999545</v>
      </c>
      <c r="S61">
        <f t="shared" si="7"/>
        <v>0.88095238095238004</v>
      </c>
      <c r="T61" t="str">
        <f t="shared" si="8"/>
        <v>UP</v>
      </c>
      <c r="U61" t="str">
        <f t="shared" si="9"/>
        <v>No T+M+I</v>
      </c>
      <c r="V61">
        <v>529.81341472930217</v>
      </c>
      <c r="W61">
        <v>528.51913573609147</v>
      </c>
      <c r="X61">
        <f t="shared" si="10"/>
        <v>1.2942789932106962</v>
      </c>
      <c r="Y61">
        <v>0.58064985283921111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530</v>
      </c>
      <c r="D62">
        <v>530.5</v>
      </c>
      <c r="E62">
        <v>525.04999999999995</v>
      </c>
      <c r="F62">
        <v>528</v>
      </c>
      <c r="G62">
        <f>_xll.TA_TYPPRICE(D62,E62,F62)</f>
        <v>527.85</v>
      </c>
      <c r="H62">
        <v>528.99346723973531</v>
      </c>
      <c r="I62" t="str">
        <f t="shared" si="0"/>
        <v>DOWN</v>
      </c>
      <c r="J62">
        <v>536.6875494667521</v>
      </c>
      <c r="K62">
        <v>524.89301115916567</v>
      </c>
      <c r="L62" t="str">
        <f t="shared" si="1"/>
        <v>No Confirmation</v>
      </c>
      <c r="M62" t="str">
        <f t="shared" si="2"/>
        <v>No Trend</v>
      </c>
      <c r="N62">
        <v>46.024009824207006</v>
      </c>
      <c r="O62" t="str">
        <f t="shared" si="3"/>
        <v>No Momentum</v>
      </c>
      <c r="P62" t="str">
        <f t="shared" si="4"/>
        <v>No Trend + Momentum</v>
      </c>
      <c r="Q62">
        <f t="shared" si="5"/>
        <v>2.9500000000000455</v>
      </c>
      <c r="R62">
        <f t="shared" si="6"/>
        <v>5.4500000000000455</v>
      </c>
      <c r="S62">
        <f t="shared" si="7"/>
        <v>0.54128440366972863</v>
      </c>
      <c r="T62" t="str">
        <f t="shared" si="8"/>
        <v>No Indication</v>
      </c>
      <c r="U62" t="str">
        <f t="shared" si="9"/>
        <v>No T+M+I</v>
      </c>
      <c r="V62">
        <v>529.53442784787103</v>
      </c>
      <c r="W62">
        <v>528.48068123712176</v>
      </c>
      <c r="X62">
        <f t="shared" si="10"/>
        <v>1.0537466107492719</v>
      </c>
      <c r="Y62">
        <v>0.67526920442122329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529.6</v>
      </c>
      <c r="D63">
        <v>544</v>
      </c>
      <c r="E63">
        <v>517.85</v>
      </c>
      <c r="F63">
        <v>534</v>
      </c>
      <c r="G63">
        <f>_xll.TA_TYPPRICE(D63,E63,F63)</f>
        <v>531.94999999999993</v>
      </c>
      <c r="H63">
        <v>530.47173361986756</v>
      </c>
      <c r="I63" t="str">
        <f t="shared" si="0"/>
        <v>UP</v>
      </c>
      <c r="J63">
        <v>538.31253847414052</v>
      </c>
      <c r="K63">
        <v>523.32789756824002</v>
      </c>
      <c r="L63" t="str">
        <f t="shared" si="1"/>
        <v>No Confirmation</v>
      </c>
      <c r="M63" t="str">
        <f t="shared" si="2"/>
        <v>No Trend</v>
      </c>
      <c r="N63">
        <v>56.705903780050257</v>
      </c>
      <c r="O63" t="str">
        <f t="shared" si="3"/>
        <v>No Momentum</v>
      </c>
      <c r="P63" t="str">
        <f t="shared" si="4"/>
        <v>No Trend + Momentum</v>
      </c>
      <c r="Q63">
        <f t="shared" si="5"/>
        <v>16.149999999999977</v>
      </c>
      <c r="R63">
        <f t="shared" si="6"/>
        <v>26.149999999999977</v>
      </c>
      <c r="S63">
        <f t="shared" si="7"/>
        <v>0.61759082217973194</v>
      </c>
      <c r="T63" t="str">
        <f t="shared" si="8"/>
        <v>No Indication</v>
      </c>
      <c r="U63" t="str">
        <f t="shared" si="9"/>
        <v>No T+M+I</v>
      </c>
      <c r="V63">
        <v>530.22143894819851</v>
      </c>
      <c r="W63">
        <v>528.88951966400168</v>
      </c>
      <c r="X63">
        <f t="shared" si="10"/>
        <v>1.3319192841968288</v>
      </c>
      <c r="Y63">
        <v>0.80659922037634435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533</v>
      </c>
      <c r="D64">
        <v>539.79999999999995</v>
      </c>
      <c r="E64">
        <v>528</v>
      </c>
      <c r="F64">
        <v>532.4</v>
      </c>
      <c r="G64">
        <f>_xll.TA_TYPPRICE(D64,E64,F64)</f>
        <v>533.4</v>
      </c>
      <c r="H64">
        <v>531.93586680993371</v>
      </c>
      <c r="I64" t="str">
        <f t="shared" si="0"/>
        <v>UP</v>
      </c>
      <c r="J64">
        <v>538.64308547988708</v>
      </c>
      <c r="K64">
        <v>524.36614255307552</v>
      </c>
      <c r="L64" t="str">
        <f t="shared" si="1"/>
        <v>No Confirmation</v>
      </c>
      <c r="M64" t="str">
        <f t="shared" si="2"/>
        <v>No Trend</v>
      </c>
      <c r="N64">
        <v>53.196681102295173</v>
      </c>
      <c r="O64" t="str">
        <f t="shared" si="3"/>
        <v>No Momentum</v>
      </c>
      <c r="P64" t="str">
        <f t="shared" si="4"/>
        <v>No Trend + Momentum</v>
      </c>
      <c r="Q64">
        <f t="shared" si="5"/>
        <v>4.3999999999999773</v>
      </c>
      <c r="R64">
        <f t="shared" si="6"/>
        <v>11.799999999999955</v>
      </c>
      <c r="S64">
        <f t="shared" si="7"/>
        <v>0.3728813559322029</v>
      </c>
      <c r="T64" t="str">
        <f t="shared" si="8"/>
        <v>No Indication</v>
      </c>
      <c r="U64" t="str">
        <f t="shared" si="9"/>
        <v>No T+M+I</v>
      </c>
      <c r="V64">
        <v>530.5566021869372</v>
      </c>
      <c r="W64">
        <v>529.14955524444599</v>
      </c>
      <c r="X64">
        <f t="shared" si="10"/>
        <v>1.4070469424912062</v>
      </c>
      <c r="Y64">
        <v>0.92668876479931672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533</v>
      </c>
      <c r="D65">
        <v>538.5</v>
      </c>
      <c r="E65">
        <v>528</v>
      </c>
      <c r="F65">
        <v>535.85</v>
      </c>
      <c r="G65">
        <f>_xll.TA_TYPPRICE(D65,E65,F65)</f>
        <v>534.11666666666667</v>
      </c>
      <c r="H65">
        <v>533.02626673830014</v>
      </c>
      <c r="I65" t="str">
        <f t="shared" si="0"/>
        <v>UP</v>
      </c>
      <c r="J65">
        <v>538.61128870657888</v>
      </c>
      <c r="K65">
        <v>525.17366643016987</v>
      </c>
      <c r="L65" t="str">
        <f t="shared" si="1"/>
        <v>No Confirmation</v>
      </c>
      <c r="M65" t="str">
        <f t="shared" si="2"/>
        <v>No Trend</v>
      </c>
      <c r="N65">
        <v>59.887397424289169</v>
      </c>
      <c r="O65" t="str">
        <f t="shared" si="3"/>
        <v>No Momentum</v>
      </c>
      <c r="P65" t="str">
        <f t="shared" si="4"/>
        <v>No Trend + Momentum</v>
      </c>
      <c r="Q65">
        <f t="shared" si="5"/>
        <v>7.8500000000000227</v>
      </c>
      <c r="R65">
        <f t="shared" si="6"/>
        <v>10.5</v>
      </c>
      <c r="S65">
        <f t="shared" si="7"/>
        <v>0.74761904761904974</v>
      </c>
      <c r="T65" t="str">
        <f t="shared" si="8"/>
        <v>No Indication</v>
      </c>
      <c r="U65" t="str">
        <f t="shared" si="9"/>
        <v>No T+M+I</v>
      </c>
      <c r="V65">
        <v>531.37097108125454</v>
      </c>
      <c r="W65">
        <v>529.64588448559812</v>
      </c>
      <c r="X65">
        <f t="shared" si="10"/>
        <v>1.7250865956564212</v>
      </c>
      <c r="Y65">
        <v>1.0863683309707377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537.85</v>
      </c>
      <c r="D66">
        <v>539.5</v>
      </c>
      <c r="E66">
        <v>527</v>
      </c>
      <c r="F66">
        <v>531.85</v>
      </c>
      <c r="G66">
        <f>_xll.TA_TYPPRICE(D66,E66,F66)</f>
        <v>532.7833333333333</v>
      </c>
      <c r="H66">
        <v>532.90480003581672</v>
      </c>
      <c r="I66" t="str">
        <f t="shared" si="0"/>
        <v>DOWN</v>
      </c>
      <c r="J66">
        <v>538.80878010511685</v>
      </c>
      <c r="K66">
        <v>525.57951833457662</v>
      </c>
      <c r="L66" t="str">
        <f t="shared" si="1"/>
        <v>No Confirmation</v>
      </c>
      <c r="M66" t="str">
        <f t="shared" si="2"/>
        <v>No Trend</v>
      </c>
      <c r="N66">
        <v>49.609354021811889</v>
      </c>
      <c r="O66" t="str">
        <f t="shared" si="3"/>
        <v>No Momentum</v>
      </c>
      <c r="P66" t="str">
        <f t="shared" si="4"/>
        <v>No Trend + Momentum</v>
      </c>
      <c r="Q66">
        <f t="shared" si="5"/>
        <v>4.8500000000000227</v>
      </c>
      <c r="R66">
        <f t="shared" si="6"/>
        <v>12.5</v>
      </c>
      <c r="S66">
        <f t="shared" si="7"/>
        <v>0.38800000000000184</v>
      </c>
      <c r="T66" t="str">
        <f t="shared" si="8"/>
        <v>No Indication</v>
      </c>
      <c r="U66" t="str">
        <f t="shared" si="9"/>
        <v>No T+M+I</v>
      </c>
      <c r="V66">
        <v>531.44466783798464</v>
      </c>
      <c r="W66">
        <v>529.80915230147968</v>
      </c>
      <c r="X66">
        <f t="shared" si="10"/>
        <v>1.6355155365049541</v>
      </c>
      <c r="Y66">
        <v>1.1961977720775809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531.95000000000005</v>
      </c>
      <c r="D67">
        <v>535.75</v>
      </c>
      <c r="E67">
        <v>526.35</v>
      </c>
      <c r="F67">
        <v>526.54999999999995</v>
      </c>
      <c r="G67">
        <f>_xll.TA_TYPPRICE(D67,E67,F67)</f>
        <v>529.54999999999995</v>
      </c>
      <c r="H67">
        <v>531.22740001790839</v>
      </c>
      <c r="I67" t="str">
        <f t="shared" ref="I67:I82" si="20">IF(F67&gt;H67,"UP","DOWN")</f>
        <v>DOWN</v>
      </c>
      <c r="J67">
        <v>538.1290511928687</v>
      </c>
      <c r="K67">
        <v>525.75073648244847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38.629038949434218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0.19999999999993179</v>
      </c>
      <c r="R67">
        <f t="shared" ref="R67:R82" si="26">D67-E67</f>
        <v>9.3999999999999773</v>
      </c>
      <c r="S67">
        <f t="shared" ref="S67:S82" si="27">Q67/R67</f>
        <v>2.1276595744673645E-2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530.69164201675619</v>
      </c>
      <c r="W67">
        <v>529.56773361248122</v>
      </c>
      <c r="X67">
        <f t="shared" ref="X67:X82" si="30">V67-W67</f>
        <v>1.123908404274971</v>
      </c>
      <c r="Y67">
        <v>1.1817398985170589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526.54999999999995</v>
      </c>
      <c r="D68">
        <v>531.20000000000005</v>
      </c>
      <c r="E68">
        <v>515</v>
      </c>
      <c r="F68">
        <v>519</v>
      </c>
      <c r="G68">
        <f>_xll.TA_TYPPRICE(D68,E68,F68)</f>
        <v>521.73333333333335</v>
      </c>
      <c r="H68">
        <v>526.48036667562087</v>
      </c>
      <c r="I68" t="str">
        <f t="shared" si="20"/>
        <v>DOWN</v>
      </c>
      <c r="J68">
        <v>536.58926203889791</v>
      </c>
      <c r="K68">
        <v>523.36168393079322</v>
      </c>
      <c r="L68" t="str">
        <f t="shared" si="21"/>
        <v>DOWN</v>
      </c>
      <c r="M68" t="str">
        <f t="shared" si="22"/>
        <v>DOWN</v>
      </c>
      <c r="N68">
        <v>27.708477114391407</v>
      </c>
      <c r="O68" t="str">
        <f t="shared" si="23"/>
        <v>DOWN</v>
      </c>
      <c r="P68" t="str">
        <f t="shared" si="24"/>
        <v>DOWN</v>
      </c>
      <c r="Q68">
        <f t="shared" si="25"/>
        <v>4</v>
      </c>
      <c r="R68">
        <f t="shared" si="26"/>
        <v>16.200000000000045</v>
      </c>
      <c r="S68">
        <f t="shared" si="27"/>
        <v>0.2469135802469129</v>
      </c>
      <c r="T68" t="str">
        <f t="shared" si="28"/>
        <v>No Indication</v>
      </c>
      <c r="U68" t="str">
        <f t="shared" si="29"/>
        <v>No T+M+I</v>
      </c>
      <c r="V68">
        <v>528.89292786033218</v>
      </c>
      <c r="W68">
        <v>528.78493853007524</v>
      </c>
      <c r="X68">
        <f t="shared" si="30"/>
        <v>0.10798933025694168</v>
      </c>
      <c r="Y68">
        <v>0.9669897848650354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519</v>
      </c>
      <c r="D69">
        <v>519</v>
      </c>
      <c r="E69">
        <v>508.5</v>
      </c>
      <c r="F69">
        <v>514</v>
      </c>
      <c r="G69">
        <f>_xll.TA_TYPPRICE(D69,E69,F69)</f>
        <v>513.83333333333337</v>
      </c>
      <c r="H69">
        <v>520.15685000447706</v>
      </c>
      <c r="I69" t="str">
        <f t="shared" si="20"/>
        <v>DOWN</v>
      </c>
      <c r="J69">
        <v>532.68053714136499</v>
      </c>
      <c r="K69">
        <v>520.05908750172807</v>
      </c>
      <c r="L69" t="str">
        <f t="shared" si="21"/>
        <v>DOWN</v>
      </c>
      <c r="M69" t="str">
        <f t="shared" si="22"/>
        <v>DOWN</v>
      </c>
      <c r="N69">
        <v>22.453721957840745</v>
      </c>
      <c r="O69" t="str">
        <f t="shared" si="23"/>
        <v>DOWN</v>
      </c>
      <c r="P69" t="str">
        <f t="shared" si="24"/>
        <v>DOWN</v>
      </c>
      <c r="Q69">
        <f t="shared" si="25"/>
        <v>5.5</v>
      </c>
      <c r="R69">
        <f t="shared" si="26"/>
        <v>10.5</v>
      </c>
      <c r="S69">
        <f t="shared" si="27"/>
        <v>0.52380952380952384</v>
      </c>
      <c r="T69" t="str">
        <f t="shared" si="28"/>
        <v>No Indication</v>
      </c>
      <c r="U69" t="str">
        <f t="shared" si="29"/>
        <v>No T+M+I</v>
      </c>
      <c r="V69">
        <v>526.6017081895119</v>
      </c>
      <c r="W69">
        <v>527.68975789821786</v>
      </c>
      <c r="X69">
        <f t="shared" si="30"/>
        <v>-1.0880497087059666</v>
      </c>
      <c r="Y69">
        <v>0.55598188615083499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518.70000000000005</v>
      </c>
      <c r="D70">
        <v>523.35</v>
      </c>
      <c r="E70">
        <v>517</v>
      </c>
      <c r="F70">
        <v>520</v>
      </c>
      <c r="G70">
        <f>_xll.TA_TYPPRICE(D70,E70,F70)</f>
        <v>520.11666666666667</v>
      </c>
      <c r="H70">
        <v>520.13675833557181</v>
      </c>
      <c r="I70" t="str">
        <f t="shared" si="20"/>
        <v>DOWN</v>
      </c>
      <c r="J70">
        <v>530.60708444328384</v>
      </c>
      <c r="K70">
        <v>519.37929027912185</v>
      </c>
      <c r="L70" t="str">
        <f t="shared" si="21"/>
        <v>No Confirmation</v>
      </c>
      <c r="M70" t="str">
        <f t="shared" si="22"/>
        <v>No Trend</v>
      </c>
      <c r="N70">
        <v>39.627635504406783</v>
      </c>
      <c r="O70" t="str">
        <f t="shared" si="23"/>
        <v>DOWN</v>
      </c>
      <c r="P70" t="str">
        <f t="shared" si="24"/>
        <v>No Trend + Momentum</v>
      </c>
      <c r="Q70">
        <f t="shared" si="25"/>
        <v>3</v>
      </c>
      <c r="R70">
        <f t="shared" si="26"/>
        <v>6.3500000000000227</v>
      </c>
      <c r="S70">
        <f t="shared" si="27"/>
        <v>0.47244094488188809</v>
      </c>
      <c r="T70" t="str">
        <f t="shared" si="28"/>
        <v>No Indication</v>
      </c>
      <c r="U70" t="str">
        <f t="shared" si="29"/>
        <v>No T+M+I</v>
      </c>
      <c r="V70">
        <v>525.58606077574086</v>
      </c>
      <c r="W70">
        <v>527.12014620205355</v>
      </c>
      <c r="X70">
        <f t="shared" si="30"/>
        <v>-1.5340854263126857</v>
      </c>
      <c r="Y70">
        <v>0.13796842365813083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521.85</v>
      </c>
      <c r="D71">
        <v>522</v>
      </c>
      <c r="E71">
        <v>506.2</v>
      </c>
      <c r="F71">
        <v>511</v>
      </c>
      <c r="G71">
        <f>_xll.TA_TYPPRICE(D71,E71,F71)</f>
        <v>513.06666666666672</v>
      </c>
      <c r="H71">
        <v>516.60171250111921</v>
      </c>
      <c r="I71" t="str">
        <f t="shared" si="20"/>
        <v>DOWN</v>
      </c>
      <c r="J71">
        <v>528.69439901144301</v>
      </c>
      <c r="K71">
        <v>516.45055910598364</v>
      </c>
      <c r="L71" t="str">
        <f t="shared" si="21"/>
        <v>DOWN</v>
      </c>
      <c r="M71" t="str">
        <f t="shared" si="22"/>
        <v>DOWN</v>
      </c>
      <c r="N71">
        <v>28.000450075520906</v>
      </c>
      <c r="O71" t="str">
        <f t="shared" si="23"/>
        <v>DOWN</v>
      </c>
      <c r="P71" t="str">
        <f t="shared" si="24"/>
        <v>DOWN</v>
      </c>
      <c r="Q71">
        <f t="shared" si="25"/>
        <v>4.8000000000000114</v>
      </c>
      <c r="R71">
        <f t="shared" si="26"/>
        <v>15.800000000000011</v>
      </c>
      <c r="S71">
        <f t="shared" si="27"/>
        <v>0.30379746835443089</v>
      </c>
      <c r="T71" t="str">
        <f t="shared" si="28"/>
        <v>No Indication</v>
      </c>
      <c r="U71" t="str">
        <f t="shared" si="29"/>
        <v>No T+M+I</v>
      </c>
      <c r="V71">
        <v>523.34205142562689</v>
      </c>
      <c r="W71">
        <v>525.92606129819774</v>
      </c>
      <c r="X71">
        <f t="shared" si="30"/>
        <v>-2.5840098725708458</v>
      </c>
      <c r="Y71">
        <v>-0.40642723558766453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512.4</v>
      </c>
      <c r="D72">
        <v>512.4</v>
      </c>
      <c r="E72">
        <v>493.2</v>
      </c>
      <c r="F72">
        <v>495</v>
      </c>
      <c r="G72">
        <f>_xll.TA_TYPPRICE(D72,E72,F72)</f>
        <v>500.2</v>
      </c>
      <c r="H72">
        <v>508.40085625055963</v>
      </c>
      <c r="I72" t="str">
        <f t="shared" si="20"/>
        <v>DOWN</v>
      </c>
      <c r="J72">
        <v>525.07342145334451</v>
      </c>
      <c r="K72">
        <v>511.28376819354281</v>
      </c>
      <c r="L72" t="str">
        <f t="shared" si="21"/>
        <v>DOWN</v>
      </c>
      <c r="M72" t="str">
        <f t="shared" si="22"/>
        <v>DOWN</v>
      </c>
      <c r="N72">
        <v>16.949173460829449</v>
      </c>
      <c r="O72" t="str">
        <f t="shared" si="23"/>
        <v>DOWN</v>
      </c>
      <c r="P72" t="str">
        <f t="shared" si="24"/>
        <v>DOWN</v>
      </c>
      <c r="Q72">
        <f t="shared" si="25"/>
        <v>1.8000000000000114</v>
      </c>
      <c r="R72">
        <f t="shared" si="26"/>
        <v>19.199999999999989</v>
      </c>
      <c r="S72">
        <f t="shared" si="27"/>
        <v>9.3750000000000652E-2</v>
      </c>
      <c r="T72" t="str">
        <f t="shared" si="28"/>
        <v>DOWN</v>
      </c>
      <c r="U72" t="str">
        <f t="shared" si="29"/>
        <v>DOWN</v>
      </c>
      <c r="V72">
        <v>518.98173582168431</v>
      </c>
      <c r="W72">
        <v>523.63524194277568</v>
      </c>
      <c r="X72">
        <f t="shared" si="30"/>
        <v>-4.6535061210913682</v>
      </c>
      <c r="Y72">
        <v>-1.2558430126884053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510.20000000000005</v>
      </c>
      <c r="AE72">
        <f t="shared" si="36"/>
        <v>505.05</v>
      </c>
      <c r="AF72">
        <f t="shared" si="37"/>
        <v>502.8</v>
      </c>
      <c r="AG72">
        <f t="shared" si="38"/>
        <v>500.55</v>
      </c>
    </row>
    <row r="73" spans="1:33" x14ac:dyDescent="0.25">
      <c r="A73" t="s">
        <v>5</v>
      </c>
      <c r="B73" s="1">
        <v>42957</v>
      </c>
      <c r="C73">
        <v>499.7</v>
      </c>
      <c r="D73">
        <v>505</v>
      </c>
      <c r="E73">
        <v>482.35</v>
      </c>
      <c r="F73">
        <v>492</v>
      </c>
      <c r="G73">
        <f>_xll.TA_TYPPRICE(D73,E73,F73)</f>
        <v>493.11666666666662</v>
      </c>
      <c r="H73">
        <v>500.75876145861309</v>
      </c>
      <c r="I73" t="str">
        <f t="shared" si="20"/>
        <v>DOWN</v>
      </c>
      <c r="J73">
        <v>520.61266113037902</v>
      </c>
      <c r="K73">
        <v>504.85404192831106</v>
      </c>
      <c r="L73" t="str">
        <f t="shared" si="21"/>
        <v>DOWN</v>
      </c>
      <c r="M73" t="str">
        <f t="shared" si="22"/>
        <v>DOWN</v>
      </c>
      <c r="N73">
        <v>15.514066197195476</v>
      </c>
      <c r="O73" t="str">
        <f t="shared" si="23"/>
        <v>DOWN</v>
      </c>
      <c r="P73" t="str">
        <f t="shared" si="24"/>
        <v>DOWN</v>
      </c>
      <c r="Q73">
        <f t="shared" si="25"/>
        <v>9.6499999999999773</v>
      </c>
      <c r="R73">
        <f t="shared" si="26"/>
        <v>22.649999999999977</v>
      </c>
      <c r="S73">
        <f t="shared" si="27"/>
        <v>0.4260485651214122</v>
      </c>
      <c r="T73" t="str">
        <f t="shared" si="28"/>
        <v>No Indication</v>
      </c>
      <c r="U73" t="str">
        <f t="shared" si="29"/>
        <v>No T+M+I</v>
      </c>
      <c r="V73">
        <v>514.83069954142513</v>
      </c>
      <c r="W73">
        <v>521.29189068775531</v>
      </c>
      <c r="X73">
        <f t="shared" si="30"/>
        <v>-6.4611911463301794</v>
      </c>
      <c r="Y73">
        <v>-2.2969126394167603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477</v>
      </c>
      <c r="D74">
        <v>498.95</v>
      </c>
      <c r="E74">
        <v>474.95</v>
      </c>
      <c r="F74">
        <v>490.05</v>
      </c>
      <c r="G74">
        <f>_xll.TA_TYPPRICE(D74,E74,F74)</f>
        <v>487.98333333333335</v>
      </c>
      <c r="H74">
        <v>494.37104739597322</v>
      </c>
      <c r="I74" t="str">
        <f t="shared" si="20"/>
        <v>DOWN</v>
      </c>
      <c r="J74">
        <v>515.79873643473923</v>
      </c>
      <c r="K74">
        <v>498.20869927757525</v>
      </c>
      <c r="L74" t="str">
        <f t="shared" si="21"/>
        <v>DOWN</v>
      </c>
      <c r="M74" t="str">
        <f t="shared" si="22"/>
        <v>DOWN</v>
      </c>
      <c r="N74">
        <v>14.515469134016721</v>
      </c>
      <c r="O74" t="str">
        <f t="shared" si="23"/>
        <v>DOWN</v>
      </c>
      <c r="P74" t="str">
        <f t="shared" si="24"/>
        <v>DOWN</v>
      </c>
      <c r="Q74">
        <f t="shared" si="25"/>
        <v>15.100000000000023</v>
      </c>
      <c r="R74">
        <f t="shared" si="26"/>
        <v>24</v>
      </c>
      <c r="S74">
        <f t="shared" si="27"/>
        <v>0.62916666666666765</v>
      </c>
      <c r="T74" t="str">
        <f t="shared" si="28"/>
        <v>No Indication</v>
      </c>
      <c r="U74" t="str">
        <f t="shared" si="29"/>
        <v>No T+M+I</v>
      </c>
      <c r="V74">
        <v>511.01828422735974</v>
      </c>
      <c r="W74">
        <v>518.97767656273641</v>
      </c>
      <c r="X74">
        <f t="shared" si="30"/>
        <v>-7.9593923353766627</v>
      </c>
      <c r="Y74">
        <v>-3.4294085786087409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492.8</v>
      </c>
      <c r="D75">
        <v>501.9</v>
      </c>
      <c r="E75">
        <v>490.6</v>
      </c>
      <c r="F75">
        <v>498</v>
      </c>
      <c r="G75">
        <f>_xll.TA_TYPPRICE(D75,E75,F75)</f>
        <v>496.83333333333331</v>
      </c>
      <c r="H75">
        <v>495.60219036465327</v>
      </c>
      <c r="I75" t="str">
        <f t="shared" si="20"/>
        <v>UP</v>
      </c>
      <c r="J75">
        <v>512.71012833813052</v>
      </c>
      <c r="K75">
        <v>496.51787721589187</v>
      </c>
      <c r="L75" t="str">
        <f t="shared" si="21"/>
        <v>No Confirmation</v>
      </c>
      <c r="M75" t="str">
        <f t="shared" si="22"/>
        <v>No Trend</v>
      </c>
      <c r="N75">
        <v>35.630338537592806</v>
      </c>
      <c r="O75" t="str">
        <f t="shared" si="23"/>
        <v>DOWN</v>
      </c>
      <c r="P75" t="str">
        <f t="shared" si="24"/>
        <v>No Trend + Momentum</v>
      </c>
      <c r="Q75">
        <f t="shared" si="25"/>
        <v>7.3999999999999773</v>
      </c>
      <c r="R75">
        <f t="shared" si="26"/>
        <v>11.299999999999955</v>
      </c>
      <c r="S75">
        <f t="shared" si="27"/>
        <v>0.65486725663716872</v>
      </c>
      <c r="T75" t="str">
        <f t="shared" si="28"/>
        <v>No Indication</v>
      </c>
      <c r="U75" t="str">
        <f t="shared" si="29"/>
        <v>No T+M+I</v>
      </c>
      <c r="V75">
        <v>509.01547126930438</v>
      </c>
      <c r="W75">
        <v>517.42377459512625</v>
      </c>
      <c r="X75">
        <f t="shared" si="30"/>
        <v>-8.408303325821862</v>
      </c>
      <c r="Y75">
        <v>-4.4251875280513655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499.05</v>
      </c>
      <c r="D76">
        <v>526.70000000000005</v>
      </c>
      <c r="E76">
        <v>499</v>
      </c>
      <c r="F76">
        <v>525.15</v>
      </c>
      <c r="G76">
        <f>_xll.TA_TYPPRICE(D76,E76,F76)</f>
        <v>516.94999999999993</v>
      </c>
      <c r="H76">
        <v>506.27609518232657</v>
      </c>
      <c r="I76" t="str">
        <f t="shared" si="20"/>
        <v>UP</v>
      </c>
      <c r="J76">
        <v>515.81898870743487</v>
      </c>
      <c r="K76">
        <v>497.06946005680481</v>
      </c>
      <c r="L76" t="str">
        <f t="shared" si="21"/>
        <v>UP</v>
      </c>
      <c r="M76" t="str">
        <f t="shared" si="22"/>
        <v>UP</v>
      </c>
      <c r="N76">
        <v>68.667718752435931</v>
      </c>
      <c r="O76" t="str">
        <f t="shared" si="23"/>
        <v>UP</v>
      </c>
      <c r="P76" t="str">
        <f t="shared" si="24"/>
        <v>UP</v>
      </c>
      <c r="Q76">
        <f t="shared" si="25"/>
        <v>26.149999999999977</v>
      </c>
      <c r="R76">
        <f t="shared" si="26"/>
        <v>27.700000000000045</v>
      </c>
      <c r="S76">
        <f t="shared" si="27"/>
        <v>0.94404332129963664</v>
      </c>
      <c r="T76" t="str">
        <f t="shared" si="28"/>
        <v>UP</v>
      </c>
      <c r="U76" t="str">
        <f t="shared" si="29"/>
        <v>UP</v>
      </c>
      <c r="V76">
        <v>511.49770645864214</v>
      </c>
      <c r="W76">
        <v>517.99608758807983</v>
      </c>
      <c r="X76">
        <f t="shared" si="30"/>
        <v>-6.4983811294376892</v>
      </c>
      <c r="Y76">
        <v>-4.8398262483286301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526</v>
      </c>
      <c r="D77">
        <v>527</v>
      </c>
      <c r="E77">
        <v>513.70000000000005</v>
      </c>
      <c r="F77">
        <v>517.1</v>
      </c>
      <c r="G77">
        <f>_xll.TA_TYPPRICE(D77,E77,F77)</f>
        <v>519.26666666666677</v>
      </c>
      <c r="H77">
        <v>512.77138092449673</v>
      </c>
      <c r="I77" t="str">
        <f t="shared" si="20"/>
        <v>UP</v>
      </c>
      <c r="J77">
        <v>518.3036578835605</v>
      </c>
      <c r="K77">
        <v>500.76513559973711</v>
      </c>
      <c r="L77" t="str">
        <f t="shared" si="21"/>
        <v>No Confirmation</v>
      </c>
      <c r="M77" t="str">
        <f t="shared" si="22"/>
        <v>No Trend</v>
      </c>
      <c r="N77">
        <v>57.693208936548615</v>
      </c>
      <c r="O77" t="str">
        <f t="shared" si="23"/>
        <v>No Momentum</v>
      </c>
      <c r="P77" t="str">
        <f t="shared" si="24"/>
        <v>No Trend + Momentum</v>
      </c>
      <c r="Q77">
        <f t="shared" si="25"/>
        <v>3.3999999999999773</v>
      </c>
      <c r="R77">
        <f t="shared" si="26"/>
        <v>13.299999999999955</v>
      </c>
      <c r="S77">
        <f t="shared" si="27"/>
        <v>0.25563909774436006</v>
      </c>
      <c r="T77" t="str">
        <f t="shared" si="28"/>
        <v>No Indication</v>
      </c>
      <c r="U77" t="str">
        <f t="shared" si="29"/>
        <v>No T+M+I</v>
      </c>
      <c r="V77">
        <v>512.35959777269716</v>
      </c>
      <c r="W77">
        <v>517.92971072970352</v>
      </c>
      <c r="X77">
        <f t="shared" si="30"/>
        <v>-5.5701129570063586</v>
      </c>
      <c r="Y77">
        <v>-4.9858835900641756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514.79999999999995</v>
      </c>
      <c r="D78">
        <v>529.5</v>
      </c>
      <c r="E78">
        <v>506</v>
      </c>
      <c r="F78">
        <v>527.4</v>
      </c>
      <c r="G78">
        <f>_xll.TA_TYPPRICE(D78,E78,F78)</f>
        <v>520.9666666666667</v>
      </c>
      <c r="H78">
        <v>516.86902379558171</v>
      </c>
      <c r="I78" t="str">
        <f t="shared" si="20"/>
        <v>UP</v>
      </c>
      <c r="J78">
        <v>520.79173390943595</v>
      </c>
      <c r="K78">
        <v>501.92843879979552</v>
      </c>
      <c r="L78" t="str">
        <f t="shared" si="21"/>
        <v>UP</v>
      </c>
      <c r="M78" t="str">
        <f t="shared" si="22"/>
        <v>UP</v>
      </c>
      <c r="N78">
        <v>66.305881994637588</v>
      </c>
      <c r="O78" t="str">
        <f t="shared" si="23"/>
        <v>UP</v>
      </c>
      <c r="P78" t="str">
        <f t="shared" si="24"/>
        <v>UP</v>
      </c>
      <c r="Q78">
        <f t="shared" si="25"/>
        <v>21.399999999999977</v>
      </c>
      <c r="R78">
        <f t="shared" si="26"/>
        <v>23.5</v>
      </c>
      <c r="S78">
        <f t="shared" si="27"/>
        <v>0.91063829787233941</v>
      </c>
      <c r="T78" t="str">
        <f t="shared" si="28"/>
        <v>UP</v>
      </c>
      <c r="U78" t="str">
        <f t="shared" si="29"/>
        <v>UP</v>
      </c>
      <c r="V78">
        <v>514.67350580766686</v>
      </c>
      <c r="W78">
        <v>518.63121363861433</v>
      </c>
      <c r="X78">
        <f t="shared" si="30"/>
        <v>-3.95770783094747</v>
      </c>
      <c r="Y78">
        <v>-4.7802484382408341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528.95000000000005</v>
      </c>
      <c r="D79">
        <v>529.79999999999995</v>
      </c>
      <c r="E79">
        <v>503.5</v>
      </c>
      <c r="F79">
        <v>507.5</v>
      </c>
      <c r="G79">
        <f>_xll.TA_TYPPRICE(D79,E79,F79)</f>
        <v>513.6</v>
      </c>
      <c r="H79">
        <v>515.23451189779087</v>
      </c>
      <c r="I79" t="str">
        <f t="shared" si="20"/>
        <v>DOWN</v>
      </c>
      <c r="J79">
        <v>522.79357081845012</v>
      </c>
      <c r="K79">
        <v>502.27767462206316</v>
      </c>
      <c r="L79" t="str">
        <f t="shared" si="21"/>
        <v>No Confirmation</v>
      </c>
      <c r="M79" t="str">
        <f t="shared" si="22"/>
        <v>No Trend</v>
      </c>
      <c r="N79">
        <v>44.451444967792078</v>
      </c>
      <c r="O79" t="str">
        <f t="shared" si="23"/>
        <v>No Momentum</v>
      </c>
      <c r="P79" t="str">
        <f t="shared" si="24"/>
        <v>No Trend + Momentum</v>
      </c>
      <c r="Q79">
        <f t="shared" si="25"/>
        <v>4</v>
      </c>
      <c r="R79">
        <f t="shared" si="26"/>
        <v>26.299999999999955</v>
      </c>
      <c r="S79">
        <f t="shared" si="27"/>
        <v>0.15209125475285198</v>
      </c>
      <c r="T79" t="str">
        <f t="shared" si="28"/>
        <v>DOWN</v>
      </c>
      <c r="U79" t="str">
        <f t="shared" si="29"/>
        <v>No T+M+I</v>
      </c>
      <c r="V79">
        <v>513.56988952956431</v>
      </c>
      <c r="W79">
        <v>517.80667929501328</v>
      </c>
      <c r="X79">
        <f t="shared" si="30"/>
        <v>-4.2367897654489752</v>
      </c>
      <c r="Y79">
        <v>-4.6715567036824623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508.8</v>
      </c>
      <c r="D80">
        <v>513.70000000000005</v>
      </c>
      <c r="E80">
        <v>500</v>
      </c>
      <c r="F80">
        <v>501.5</v>
      </c>
      <c r="G80">
        <f>_xll.TA_TYPPRICE(D80,E80,F80)</f>
        <v>505.06666666666666</v>
      </c>
      <c r="H80">
        <v>510.15058928222879</v>
      </c>
      <c r="I80" t="str">
        <f t="shared" si="20"/>
        <v>DOWN</v>
      </c>
      <c r="J80">
        <v>520.77277730323897</v>
      </c>
      <c r="K80">
        <v>501.77152470604915</v>
      </c>
      <c r="L80" t="str">
        <f t="shared" si="21"/>
        <v>DOWN</v>
      </c>
      <c r="M80" t="str">
        <f t="shared" si="22"/>
        <v>DOWN</v>
      </c>
      <c r="N80">
        <v>39.539767250038885</v>
      </c>
      <c r="O80" t="str">
        <f t="shared" si="23"/>
        <v>DOWN</v>
      </c>
      <c r="P80" t="str">
        <f t="shared" si="24"/>
        <v>DOWN</v>
      </c>
      <c r="Q80">
        <f t="shared" si="25"/>
        <v>1.5</v>
      </c>
      <c r="R80">
        <f t="shared" si="26"/>
        <v>13.700000000000045</v>
      </c>
      <c r="S80">
        <f t="shared" si="27"/>
        <v>0.10948905109489014</v>
      </c>
      <c r="T80" t="str">
        <f t="shared" si="28"/>
        <v>DOWN</v>
      </c>
      <c r="U80" t="str">
        <f t="shared" si="29"/>
        <v>DOWN</v>
      </c>
      <c r="V80">
        <v>511.71298344809287</v>
      </c>
      <c r="W80">
        <v>516.59877712501225</v>
      </c>
      <c r="X80">
        <f t="shared" si="30"/>
        <v>-4.885793676919377</v>
      </c>
      <c r="Y80">
        <v>-4.7144040983298456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506</v>
      </c>
      <c r="D81">
        <v>512.85</v>
      </c>
      <c r="E81">
        <v>504</v>
      </c>
      <c r="F81">
        <v>508.6</v>
      </c>
      <c r="G81">
        <f>_xll.TA_TYPPRICE(D81,E81,F81)</f>
        <v>508.48333333333335</v>
      </c>
      <c r="H81">
        <v>509.31696130778107</v>
      </c>
      <c r="I81" t="str">
        <f t="shared" si="20"/>
        <v>DOWN</v>
      </c>
      <c r="J81">
        <v>519.0121601247414</v>
      </c>
      <c r="K81">
        <v>502.26674143803825</v>
      </c>
      <c r="L81" t="str">
        <f t="shared" si="21"/>
        <v>No Confirmation</v>
      </c>
      <c r="M81" t="str">
        <f t="shared" si="22"/>
        <v>No Trend</v>
      </c>
      <c r="N81">
        <v>48.033264099518341</v>
      </c>
      <c r="O81" t="str">
        <f t="shared" si="23"/>
        <v>No Momentum</v>
      </c>
      <c r="P81" t="str">
        <f t="shared" si="24"/>
        <v>No Trend + Momentum</v>
      </c>
      <c r="Q81">
        <f t="shared" si="25"/>
        <v>4.6000000000000227</v>
      </c>
      <c r="R81">
        <f t="shared" si="26"/>
        <v>8.8500000000000227</v>
      </c>
      <c r="S81">
        <f t="shared" si="27"/>
        <v>0.51977401129943623</v>
      </c>
      <c r="T81" t="str">
        <f t="shared" si="28"/>
        <v>No Indication</v>
      </c>
      <c r="U81" t="str">
        <f t="shared" si="29"/>
        <v>No T+M+I</v>
      </c>
      <c r="V81">
        <v>511.23406291761705</v>
      </c>
      <c r="W81">
        <v>516.00627511575203</v>
      </c>
      <c r="X81">
        <f t="shared" si="30"/>
        <v>-4.7722121981349801</v>
      </c>
      <c r="Y81">
        <v>-4.7259657182908725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508.45</v>
      </c>
      <c r="D82">
        <v>514.79999999999995</v>
      </c>
      <c r="E82">
        <v>506.35</v>
      </c>
      <c r="F82">
        <v>510.7</v>
      </c>
      <c r="G82">
        <f>_xll.TA_TYPPRICE(D82,E82,F82)</f>
        <v>510.61666666666662</v>
      </c>
      <c r="H82">
        <v>509.96681398722387</v>
      </c>
      <c r="I82" t="str">
        <f t="shared" si="20"/>
        <v>UP</v>
      </c>
      <c r="J82">
        <v>518.07612454146556</v>
      </c>
      <c r="K82">
        <v>503.17413222958533</v>
      </c>
      <c r="L82" t="str">
        <f t="shared" si="21"/>
        <v>No Confirmation</v>
      </c>
      <c r="M82" t="str">
        <f t="shared" si="22"/>
        <v>No Trend</v>
      </c>
      <c r="N82">
        <v>50.599064381674367</v>
      </c>
      <c r="O82" t="str">
        <f t="shared" si="23"/>
        <v>No Momentum</v>
      </c>
      <c r="P82" t="str">
        <f t="shared" si="24"/>
        <v>No Trend + Momentum</v>
      </c>
      <c r="Q82">
        <f t="shared" si="25"/>
        <v>4.3499999999999659</v>
      </c>
      <c r="R82">
        <f t="shared" si="26"/>
        <v>8.4499999999999318</v>
      </c>
      <c r="S82">
        <f t="shared" si="27"/>
        <v>0.5147928994082841</v>
      </c>
      <c r="T82" t="str">
        <f t="shared" si="28"/>
        <v>No Indication</v>
      </c>
      <c r="U82" t="str">
        <f t="shared" si="29"/>
        <v>No T+M+I</v>
      </c>
      <c r="V82">
        <v>511.15189939182983</v>
      </c>
      <c r="W82">
        <v>515.61321769977042</v>
      </c>
      <c r="X82">
        <f t="shared" si="30"/>
        <v>-4.4613183079405871</v>
      </c>
      <c r="Y82">
        <v>-4.6730362362208151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2017-07-05T06:22:04Z</dcterms:created>
  <dcterms:modified xsi:type="dcterms:W3CDTF">2017-08-26T06:08:20Z</dcterms:modified>
</cp:coreProperties>
</file>