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3" i="1"/>
  <c r="N15" i="1"/>
  <c r="N17" i="1"/>
  <c r="N19" i="1"/>
  <c r="N27" i="1"/>
  <c r="N35" i="1"/>
  <c r="N41" i="1"/>
  <c r="N51" i="1"/>
  <c r="N6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11" i="1"/>
  <c r="N21" i="1"/>
  <c r="N23" i="1"/>
  <c r="N25" i="1"/>
  <c r="N29" i="1"/>
  <c r="N31" i="1"/>
  <c r="N33" i="1"/>
  <c r="N37" i="1"/>
  <c r="N39" i="1"/>
  <c r="N43" i="1"/>
  <c r="N45" i="1"/>
  <c r="N47" i="1"/>
  <c r="N49" i="1"/>
  <c r="N53" i="1"/>
  <c r="N55" i="1"/>
  <c r="N57" i="1"/>
  <c r="N59" i="1"/>
  <c r="N61" i="1"/>
  <c r="N63" i="1"/>
  <c r="N65" i="1"/>
  <c r="N69" i="1"/>
  <c r="N71" i="1"/>
  <c r="N73" i="1"/>
  <c r="N75" i="1"/>
  <c r="N77" i="1"/>
  <c r="N79" i="1"/>
  <c r="K5" i="1"/>
  <c r="K21" i="1"/>
  <c r="K5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7" i="1"/>
  <c r="K9" i="1"/>
  <c r="K11" i="1"/>
  <c r="K13" i="1"/>
  <c r="K15" i="1"/>
  <c r="K17" i="1"/>
  <c r="K19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5" i="1"/>
  <c r="J59" i="1"/>
  <c r="J65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3" i="1"/>
  <c r="J57" i="1"/>
  <c r="J61" i="1"/>
  <c r="J63" i="1"/>
  <c r="J67" i="1"/>
  <c r="J69" i="1"/>
  <c r="J71" i="1"/>
  <c r="J73" i="1"/>
  <c r="J77" i="1"/>
  <c r="J79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" i="1" l="1"/>
  <c r="AH10" i="1"/>
  <c r="AH34" i="1"/>
  <c r="AH50" i="1"/>
  <c r="AH13" i="1"/>
  <c r="AH20" i="1"/>
  <c r="AH23" i="1"/>
  <c r="AH27" i="1"/>
  <c r="AH39" i="1"/>
  <c r="AH55" i="1"/>
  <c r="AH4" i="1"/>
  <c r="AH31" i="1"/>
  <c r="AH53" i="1"/>
  <c r="AH43" i="1" l="1"/>
  <c r="AH5" i="1"/>
  <c r="AH12" i="1"/>
  <c r="AH21" i="1"/>
  <c r="AH36" i="1"/>
  <c r="AH37" i="1"/>
  <c r="AH11" i="1"/>
  <c r="AH56" i="1"/>
  <c r="AH8" i="1"/>
  <c r="AH15" i="1"/>
  <c r="AH35" i="1"/>
  <c r="AH19" i="1"/>
  <c r="AH3" i="1"/>
  <c r="AH47" i="1"/>
  <c r="AH26" i="1"/>
  <c r="AH28" i="1"/>
  <c r="AH42" i="1"/>
  <c r="AH51" i="1"/>
  <c r="AH7" i="1"/>
  <c r="AH48" i="1"/>
  <c r="AH40" i="1"/>
  <c r="AH32" i="1"/>
  <c r="AH24" i="1"/>
  <c r="AH16" i="1"/>
  <c r="AH49" i="1"/>
  <c r="AH41" i="1"/>
  <c r="AH33" i="1"/>
  <c r="AH25" i="1"/>
  <c r="AH17" i="1"/>
  <c r="AH9" i="1"/>
  <c r="AH18" i="1"/>
  <c r="AH52" i="1"/>
  <c r="AH44" i="1"/>
  <c r="AH45" i="1"/>
  <c r="AH29" i="1"/>
  <c r="AH54" i="1"/>
  <c r="AH46" i="1"/>
  <c r="AH38" i="1"/>
  <c r="AH30" i="1"/>
  <c r="AH22" i="1"/>
  <c r="AH14" i="1"/>
  <c r="AH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<sst xmlns="http://schemas.openxmlformats.org/spreadsheetml/2006/main" count="115" uniqueCount="35">
  <si>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</si>
  <si>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</si>
  <si>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</si>
  <si>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</si>
  <si>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</si>
  <si>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RCOM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</si>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</sst>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34.799999999999997</v>
      </c>
      <c r="D2">
        <v>34.799999999999997</v>
      </c>
      <c r="E2">
        <v>33.549999999999997</v>
      </c>
      <c r="F2">
        <v>34</v>
      </c>
      <c r="G2">
        <f>_xll.TA_TYPPRICE(D2,E2,F2)</f>
        <v>34.116666666666667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0.45000000000000284</v>
      </c>
      <c r="R2">
        <f>D2-E2</f>
        <v>1.25</v>
      </c>
      <c r="S2">
        <f>Q2/R2</f>
        <v>0.36000000000000226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33.799999999999997</v>
      </c>
      <c r="D3">
        <v>34.049999999999997</v>
      </c>
      <c r="E3">
        <v>32.799999999999997</v>
      </c>
      <c r="F3">
        <v>33</v>
      </c>
      <c r="G3">
        <f>_xll.TA_TYPPRICE(D3,E3,F3)</f>
        <v>33.283333333333331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0.20000000000000284</v>
      </c>
      <c r="R3">
        <f t="shared" ref="R3:R66" si="6">D3-E3</f>
        <v>1.25</v>
      </c>
      <c r="S3">
        <f t="shared" ref="S3:S66" si="7">Q3/R3</f>
        <v>0.16000000000000228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33.1</v>
      </c>
      <c r="D4">
        <v>33.25</v>
      </c>
      <c r="E4">
        <v>31.95</v>
      </c>
      <c r="F4">
        <v>32</v>
      </c>
      <c r="G4">
        <f>_xll.TA_TYPPRICE(D4,E4,F4)</f>
        <v>32.4</v>
      </c>
      <c r="H4">
        <v>33.266666666666673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5.0000000000000711E-2</v>
      </c>
      <c r="R4">
        <f t="shared" si="6"/>
        <v>1.3000000000000007</v>
      </c>
      <c r="S4">
        <f t="shared" si="7"/>
        <v>3.8461538461538984E-2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32.25</v>
      </c>
      <c r="D5">
        <v>32.25</v>
      </c>
      <c r="E5">
        <v>30.95</v>
      </c>
      <c r="F5">
        <v>31</v>
      </c>
      <c r="G5">
        <f>_xll.TA_TYPPRICE(D5,E5,F5)</f>
        <v>31.400000000000002</v>
      </c>
      <c r="H5">
        <v>32.333333333333336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5.0000000000000711E-2</v>
      </c>
      <c r="R5">
        <f t="shared" si="6"/>
        <v>1.3000000000000007</v>
      </c>
      <c r="S5">
        <f t="shared" si="7"/>
        <v>3.8461538461538984E-2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31.2</v>
      </c>
      <c r="D6">
        <v>33.1</v>
      </c>
      <c r="E6">
        <v>31.15</v>
      </c>
      <c r="F6">
        <v>32</v>
      </c>
      <c r="G6">
        <f>_xll.TA_TYPPRICE(D6,E6,F6)</f>
        <v>32.083333333333336</v>
      </c>
      <c r="H6">
        <v>32.208333333333336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0.85000000000000142</v>
      </c>
      <c r="R6">
        <f t="shared" si="6"/>
        <v>1.9500000000000028</v>
      </c>
      <c r="S6">
        <f t="shared" si="7"/>
        <v>0.43589743589743601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32.5</v>
      </c>
      <c r="D7">
        <v>32.700000000000003</v>
      </c>
      <c r="E7">
        <v>31.7</v>
      </c>
      <c r="F7">
        <v>33</v>
      </c>
      <c r="G7">
        <f>_xll.TA_TYPPRICE(D7,E7,F7)</f>
        <v>32.466666666666669</v>
      </c>
      <c r="H7">
        <v>32.337500000000006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40</v>
      </c>
      <c r="O7" t="str">
        <f t="shared" si="3"/>
        <v>No Momentum</v>
      </c>
      <c r="P7" t="e">
        <f t="shared" si="4"/>
        <v>#N/A</v>
      </c>
      <c r="Q7">
        <f t="shared" si="5"/>
        <v>1.3000000000000007</v>
      </c>
      <c r="R7">
        <f t="shared" si="6"/>
        <v>1.0000000000000036</v>
      </c>
      <c r="S7">
        <f t="shared" si="7"/>
        <v>1.299999999999996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32.5</v>
      </c>
      <c r="D8">
        <v>33.85</v>
      </c>
      <c r="E8">
        <v>32.35</v>
      </c>
      <c r="F8">
        <v>33</v>
      </c>
      <c r="G8">
        <f>_xll.TA_TYPPRICE(D8,E8,F8)</f>
        <v>33.06666666666667</v>
      </c>
      <c r="H8">
        <v>32.702083333333334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</v>
      </c>
      <c r="O8" t="str">
        <f t="shared" si="3"/>
        <v>No Momentum</v>
      </c>
      <c r="P8" t="e">
        <f t="shared" si="4"/>
        <v>#N/A</v>
      </c>
      <c r="Q8">
        <f t="shared" si="5"/>
        <v>0.64999999999999858</v>
      </c>
      <c r="R8">
        <f t="shared" si="6"/>
        <v>1.5</v>
      </c>
      <c r="S8">
        <f t="shared" si="7"/>
        <v>0.4333333333333324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33.299999999999997</v>
      </c>
      <c r="D9">
        <v>33.35</v>
      </c>
      <c r="E9">
        <v>32.700000000000003</v>
      </c>
      <c r="F9">
        <v>33</v>
      </c>
      <c r="G9">
        <f>_xll.TA_TYPPRICE(D9,E9,F9)</f>
        <v>33.016666666666673</v>
      </c>
      <c r="H9">
        <v>32.859375</v>
      </c>
      <c r="I9" t="str">
        <f t="shared" si="0"/>
        <v>UP</v>
      </c>
      <c r="J9">
        <v>33.418749999999996</v>
      </c>
      <c r="K9">
        <v>32.143749999999997</v>
      </c>
      <c r="L9" t="str">
        <f t="shared" si="1"/>
        <v>No Confirmation</v>
      </c>
      <c r="M9" t="str">
        <f t="shared" si="2"/>
        <v>No Trend</v>
      </c>
      <c r="N9">
        <v>40</v>
      </c>
      <c r="O9" t="str">
        <f t="shared" si="3"/>
        <v>No Momentum</v>
      </c>
      <c r="P9" t="str">
        <f t="shared" si="4"/>
        <v>No Trend + Momentum</v>
      </c>
      <c r="Q9">
        <f t="shared" si="5"/>
        <v>0.29999999999999716</v>
      </c>
      <c r="R9">
        <f t="shared" si="6"/>
        <v>0.64999999999999858</v>
      </c>
      <c r="S9">
        <f t="shared" si="7"/>
        <v>0.46153846153845818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32.85</v>
      </c>
      <c r="D10">
        <v>33.200000000000003</v>
      </c>
      <c r="E10">
        <v>32.25</v>
      </c>
      <c r="F10">
        <v>32</v>
      </c>
      <c r="G10">
        <f>_xll.TA_TYPPRICE(D10,E10,F10)</f>
        <v>32.483333333333334</v>
      </c>
      <c r="H10">
        <v>32.671354166666667</v>
      </c>
      <c r="I10" t="str">
        <f t="shared" si="0"/>
        <v>DOWN</v>
      </c>
      <c r="J10">
        <v>33.370138888888889</v>
      </c>
      <c r="K10">
        <v>32.167361111111106</v>
      </c>
      <c r="L10" t="str">
        <f t="shared" si="1"/>
        <v>DOWN</v>
      </c>
      <c r="M10" t="str">
        <f t="shared" si="2"/>
        <v>DOWN</v>
      </c>
      <c r="N10">
        <v>28.764044943820227</v>
      </c>
      <c r="O10" t="str">
        <f t="shared" si="3"/>
        <v>DOWN</v>
      </c>
      <c r="P10" t="str">
        <f t="shared" si="4"/>
        <v>DOWN</v>
      </c>
      <c r="Q10">
        <f t="shared" si="5"/>
        <v>-0.25</v>
      </c>
      <c r="R10">
        <f t="shared" si="6"/>
        <v>0.95000000000000284</v>
      </c>
      <c r="S10">
        <f t="shared" si="7"/>
        <v>-0.26315789473684131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32.5</v>
      </c>
      <c r="D11">
        <v>32.6</v>
      </c>
      <c r="E11">
        <v>31.7</v>
      </c>
      <c r="F11">
        <v>32</v>
      </c>
      <c r="G11">
        <f>_xll.TA_TYPPRICE(D11,E11,F11)</f>
        <v>32.1</v>
      </c>
      <c r="H11">
        <v>32.385677083333334</v>
      </c>
      <c r="I11" t="str">
        <f t="shared" si="0"/>
        <v>DOWN</v>
      </c>
      <c r="J11">
        <v>33.198996913580245</v>
      </c>
      <c r="K11">
        <v>32.06350308641975</v>
      </c>
      <c r="L11" t="str">
        <f t="shared" si="1"/>
        <v>DOWN</v>
      </c>
      <c r="M11" t="str">
        <f t="shared" si="2"/>
        <v>DOWN</v>
      </c>
      <c r="N11">
        <v>28.764044943820227</v>
      </c>
      <c r="O11" t="str">
        <f t="shared" si="3"/>
        <v>DOWN</v>
      </c>
      <c r="P11" t="str">
        <f t="shared" si="4"/>
        <v>DOWN</v>
      </c>
      <c r="Q11">
        <f t="shared" si="5"/>
        <v>0.30000000000000071</v>
      </c>
      <c r="R11">
        <f t="shared" si="6"/>
        <v>0.90000000000000213</v>
      </c>
      <c r="S11">
        <f t="shared" si="7"/>
        <v>0.33333333333333331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32.049999999999997</v>
      </c>
      <c r="D12">
        <v>32.35</v>
      </c>
      <c r="E12">
        <v>31.85</v>
      </c>
      <c r="F12">
        <v>32</v>
      </c>
      <c r="G12">
        <f>_xll.TA_TYPPRICE(D12,E12,F12)</f>
        <v>32.06666666666667</v>
      </c>
      <c r="H12">
        <v>32.226171875000006</v>
      </c>
      <c r="I12" t="str">
        <f t="shared" si="0"/>
        <v>DOWN</v>
      </c>
      <c r="J12">
        <v>33.010330932784633</v>
      </c>
      <c r="K12">
        <v>32.016057956104248</v>
      </c>
      <c r="L12" t="str">
        <f t="shared" si="1"/>
        <v>DOWN</v>
      </c>
      <c r="M12" t="str">
        <f t="shared" si="2"/>
        <v>DOWN</v>
      </c>
      <c r="N12">
        <v>28.764044943820227</v>
      </c>
      <c r="O12" t="str">
        <f t="shared" si="3"/>
        <v>DOWN</v>
      </c>
      <c r="P12" t="str">
        <f t="shared" si="4"/>
        <v>DOWN</v>
      </c>
      <c r="Q12">
        <f t="shared" si="5"/>
        <v>0.14999999999999858</v>
      </c>
      <c r="R12">
        <f t="shared" si="6"/>
        <v>0.5</v>
      </c>
      <c r="S12">
        <f t="shared" si="7"/>
        <v>0.29999999999999716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32.1</v>
      </c>
      <c r="D13">
        <v>32.299999999999997</v>
      </c>
      <c r="E13">
        <v>31.7</v>
      </c>
      <c r="F13">
        <v>32</v>
      </c>
      <c r="G13">
        <f>_xll.TA_TYPPRICE(D13,E13,F13)</f>
        <v>32</v>
      </c>
      <c r="H13">
        <v>32.113085937500003</v>
      </c>
      <c r="I13" t="str">
        <f t="shared" si="0"/>
        <v>DOWN</v>
      </c>
      <c r="J13">
        <v>32.852479614388045</v>
      </c>
      <c r="K13">
        <v>31.94582285474775</v>
      </c>
      <c r="L13" t="str">
        <f t="shared" si="1"/>
        <v>No Confirmation</v>
      </c>
      <c r="M13" t="str">
        <f t="shared" si="2"/>
        <v>No Trend</v>
      </c>
      <c r="N13">
        <v>28.764044943820231</v>
      </c>
      <c r="O13" t="str">
        <f t="shared" si="3"/>
        <v>DOWN</v>
      </c>
      <c r="P13" t="str">
        <f t="shared" si="4"/>
        <v>No Trend + Momentum</v>
      </c>
      <c r="Q13">
        <f t="shared" si="5"/>
        <v>0.30000000000000071</v>
      </c>
      <c r="R13">
        <f t="shared" si="6"/>
        <v>0.59999999999999787</v>
      </c>
      <c r="S13">
        <f t="shared" si="7"/>
        <v>0.500000000000003</v>
      </c>
      <c r="T13" t="str">
        <f t="shared" si="8"/>
        <v>No Indication</v>
      </c>
      <c r="U13" t="str">
        <f t="shared" si="9"/>
        <v>No T+M+I</v>
      </c>
      <c r="V13">
        <v>32.416666666666664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31.6</v>
      </c>
      <c r="D14">
        <v>31.9</v>
      </c>
      <c r="E14">
        <v>31</v>
      </c>
      <c r="F14">
        <v>31</v>
      </c>
      <c r="G14">
        <f>_xll.TA_TYPPRICE(D14,E14,F14)</f>
        <v>31.3</v>
      </c>
      <c r="H14">
        <v>31.70654296875</v>
      </c>
      <c r="I14" t="str">
        <f t="shared" si="0"/>
        <v>DOWN</v>
      </c>
      <c r="J14">
        <v>32.640817477857368</v>
      </c>
      <c r="K14">
        <v>31.735639998137138</v>
      </c>
      <c r="L14" t="str">
        <f t="shared" si="1"/>
        <v>DOWN</v>
      </c>
      <c r="M14" t="str">
        <f t="shared" si="2"/>
        <v>DOWN</v>
      </c>
      <c r="N14">
        <v>17.062667603946995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0.89999999999999858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32.198717948717949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31.2</v>
      </c>
      <c r="D15">
        <v>31.45</v>
      </c>
      <c r="E15">
        <v>30.25</v>
      </c>
      <c r="F15">
        <v>31</v>
      </c>
      <c r="G15">
        <f>_xll.TA_TYPPRICE(D15,E15,F15)</f>
        <v>30.900000000000002</v>
      </c>
      <c r="H15">
        <v>31.303271484375003</v>
      </c>
      <c r="I15" t="str">
        <f t="shared" si="0"/>
        <v>DOWN</v>
      </c>
      <c r="J15">
        <v>32.376191371666842</v>
      </c>
      <c r="K15">
        <v>31.405497776328886</v>
      </c>
      <c r="L15" t="str">
        <f t="shared" si="1"/>
        <v>DOWN</v>
      </c>
      <c r="M15" t="str">
        <f t="shared" si="2"/>
        <v>DOWN</v>
      </c>
      <c r="N15">
        <v>17.062667603946995</v>
      </c>
      <c r="O15" t="str">
        <f t="shared" si="3"/>
        <v>DOWN</v>
      </c>
      <c r="P15" t="str">
        <f t="shared" si="4"/>
        <v>DOWN</v>
      </c>
      <c r="Q15">
        <f t="shared" si="5"/>
        <v>0.75</v>
      </c>
      <c r="R15">
        <f t="shared" si="6"/>
        <v>1.1999999999999993</v>
      </c>
      <c r="S15">
        <f t="shared" si="7"/>
        <v>0.62500000000000033</v>
      </c>
      <c r="T15" t="str">
        <f t="shared" si="8"/>
        <v>No Indication</v>
      </c>
      <c r="U15" t="str">
        <f t="shared" si="9"/>
        <v>No T+M+I</v>
      </c>
      <c r="V15">
        <v>32.014299802761343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30.75</v>
      </c>
      <c r="D16">
        <v>30.8</v>
      </c>
      <c r="E16">
        <v>29.7</v>
      </c>
      <c r="F16">
        <v>30</v>
      </c>
      <c r="G16">
        <f>_xll.TA_TYPPRICE(D16,E16,F16)</f>
        <v>30.166666666666668</v>
      </c>
      <c r="H16">
        <v>30.734969075520837</v>
      </c>
      <c r="I16" t="str">
        <f t="shared" si="0"/>
        <v>DOWN</v>
      </c>
      <c r="J16">
        <v>32.025926622407546</v>
      </c>
      <c r="K16">
        <v>31.026498270478022</v>
      </c>
      <c r="L16" t="str">
        <f t="shared" si="1"/>
        <v>DOWN</v>
      </c>
      <c r="M16" t="str">
        <f t="shared" si="2"/>
        <v>DOWN</v>
      </c>
      <c r="N16">
        <v>10.431837830255413</v>
      </c>
      <c r="O16" t="str">
        <f t="shared" si="3"/>
        <v>DOWN</v>
      </c>
      <c r="P16" t="str">
        <f t="shared" si="4"/>
        <v>DOWN</v>
      </c>
      <c r="Q16">
        <f t="shared" si="5"/>
        <v>0.30000000000000071</v>
      </c>
      <c r="R16">
        <f t="shared" si="6"/>
        <v>1.1000000000000014</v>
      </c>
      <c r="S16">
        <f t="shared" si="7"/>
        <v>0.27272727272727304</v>
      </c>
      <c r="T16" t="str">
        <f t="shared" si="8"/>
        <v>No Indication</v>
      </c>
      <c r="U16" t="str">
        <f t="shared" si="9"/>
        <v>No T+M+I</v>
      </c>
      <c r="V16">
        <v>31.704407525413444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29.7</v>
      </c>
      <c r="D17">
        <v>29.8</v>
      </c>
      <c r="E17">
        <v>27.2</v>
      </c>
      <c r="F17">
        <v>28</v>
      </c>
      <c r="G17">
        <f>_xll.TA_TYPPRICE(D17,E17,F17)</f>
        <v>28.333333333333332</v>
      </c>
      <c r="H17">
        <v>29.534151204427083</v>
      </c>
      <c r="I17" t="str">
        <f t="shared" si="0"/>
        <v>DOWN</v>
      </c>
      <c r="J17">
        <v>31.531276261872534</v>
      </c>
      <c r="K17">
        <v>30.176165321482905</v>
      </c>
      <c r="L17" t="str">
        <f t="shared" si="1"/>
        <v>DOWN</v>
      </c>
      <c r="M17" t="str">
        <f t="shared" si="2"/>
        <v>DOWN</v>
      </c>
      <c r="N17">
        <v>5.2912112463267622</v>
      </c>
      <c r="O17" t="str">
        <f t="shared" si="3"/>
        <v>DOWN</v>
      </c>
      <c r="P17" t="str">
        <f t="shared" si="4"/>
        <v>DOWN</v>
      </c>
      <c r="Q17">
        <f t="shared" si="5"/>
        <v>0.80000000000000071</v>
      </c>
      <c r="R17">
        <f t="shared" si="6"/>
        <v>2.6000000000000014</v>
      </c>
      <c r="S17">
        <f t="shared" si="7"/>
        <v>0.30769230769230782</v>
      </c>
      <c r="T17" t="str">
        <f t="shared" si="8"/>
        <v>No Indication</v>
      </c>
      <c r="U17" t="str">
        <f t="shared" si="9"/>
        <v>No T+M+I</v>
      </c>
      <c r="V17">
        <v>31.134498675349839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28</v>
      </c>
      <c r="D18">
        <v>28.2</v>
      </c>
      <c r="E18">
        <v>25.3</v>
      </c>
      <c r="F18">
        <v>26</v>
      </c>
      <c r="G18">
        <f>_xll.TA_TYPPRICE(D18,E18,F18)</f>
        <v>26.5</v>
      </c>
      <c r="H18">
        <v>28.017075602213541</v>
      </c>
      <c r="I18" t="str">
        <f t="shared" si="0"/>
        <v>DOWN</v>
      </c>
      <c r="J18">
        <v>30.790992648123083</v>
      </c>
      <c r="K18">
        <v>29.092573027820038</v>
      </c>
      <c r="L18" t="str">
        <f t="shared" si="1"/>
        <v>DOWN</v>
      </c>
      <c r="M18" t="str">
        <f t="shared" si="2"/>
        <v>DOWN</v>
      </c>
      <c r="N18">
        <v>3.2743088393256432</v>
      </c>
      <c r="O18" t="str">
        <f t="shared" si="3"/>
        <v>DOWN</v>
      </c>
      <c r="P18" t="str">
        <f t="shared" si="4"/>
        <v>DOWN</v>
      </c>
      <c r="Q18">
        <f t="shared" si="5"/>
        <v>0.69999999999999929</v>
      </c>
      <c r="R18">
        <f t="shared" si="6"/>
        <v>2.8999999999999986</v>
      </c>
      <c r="S18">
        <f t="shared" si="7"/>
        <v>0.24137931034482746</v>
      </c>
      <c r="T18" t="str">
        <f t="shared" si="8"/>
        <v>No Indication</v>
      </c>
      <c r="U18" t="str">
        <f t="shared" si="9"/>
        <v>No T+M+I</v>
      </c>
      <c r="V18">
        <v>30.344575802219094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25.9</v>
      </c>
      <c r="D19">
        <v>26.55</v>
      </c>
      <c r="E19">
        <v>25.15</v>
      </c>
      <c r="F19">
        <v>26</v>
      </c>
      <c r="G19">
        <f>_xll.TA_TYPPRICE(D19,E19,F19)</f>
        <v>25.900000000000002</v>
      </c>
      <c r="H19">
        <v>26.958537801106772</v>
      </c>
      <c r="I19" t="str">
        <f t="shared" si="0"/>
        <v>DOWN</v>
      </c>
      <c r="J19">
        <v>29.848549837429065</v>
      </c>
      <c r="K19">
        <v>28.216445688304475</v>
      </c>
      <c r="L19" t="str">
        <f t="shared" si="1"/>
        <v>DOWN</v>
      </c>
      <c r="M19" t="str">
        <f t="shared" si="2"/>
        <v>DOWN</v>
      </c>
      <c r="N19">
        <v>3.2743088393256436</v>
      </c>
      <c r="O19" t="str">
        <f t="shared" si="3"/>
        <v>DOWN</v>
      </c>
      <c r="P19" t="str">
        <f t="shared" si="4"/>
        <v>DOWN</v>
      </c>
      <c r="Q19">
        <f t="shared" si="5"/>
        <v>0.85000000000000142</v>
      </c>
      <c r="R19">
        <f t="shared" si="6"/>
        <v>1.4000000000000021</v>
      </c>
      <c r="S19">
        <f t="shared" si="7"/>
        <v>0.60714285714285721</v>
      </c>
      <c r="T19" t="str">
        <f t="shared" si="8"/>
        <v>No Indication</v>
      </c>
      <c r="U19" t="str">
        <f t="shared" si="9"/>
        <v>No T+M+I</v>
      </c>
      <c r="V19">
        <v>29.676179524954616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26</v>
      </c>
      <c r="D20">
        <v>26.3</v>
      </c>
      <c r="E20">
        <v>25.35</v>
      </c>
      <c r="F20">
        <v>26</v>
      </c>
      <c r="G20">
        <f>_xll.TA_TYPPRICE(D20,E20,F20)</f>
        <v>25.883333333333336</v>
      </c>
      <c r="H20">
        <v>26.420935567220056</v>
      </c>
      <c r="I20" t="str">
        <f t="shared" si="0"/>
        <v>DOWN</v>
      </c>
      <c r="J20">
        <v>29.059983206889274</v>
      </c>
      <c r="K20">
        <v>27.579457757570147</v>
      </c>
      <c r="L20" t="str">
        <f t="shared" si="1"/>
        <v>DOWN</v>
      </c>
      <c r="M20" t="str">
        <f t="shared" si="2"/>
        <v>DOWN</v>
      </c>
      <c r="N20">
        <v>3.2743088393256436</v>
      </c>
      <c r="O20" t="str">
        <f t="shared" si="3"/>
        <v>DOWN</v>
      </c>
      <c r="P20" t="str">
        <f t="shared" si="4"/>
        <v>DOWN</v>
      </c>
      <c r="Q20">
        <f t="shared" si="5"/>
        <v>0.64999999999999858</v>
      </c>
      <c r="R20">
        <f t="shared" si="6"/>
        <v>0.94999999999999929</v>
      </c>
      <c r="S20">
        <f t="shared" si="7"/>
        <v>0.68421052631578849</v>
      </c>
      <c r="T20" t="str">
        <f t="shared" si="8"/>
        <v>No Indication</v>
      </c>
      <c r="U20" t="str">
        <f t="shared" si="9"/>
        <v>No T+M+I</v>
      </c>
      <c r="V20">
        <v>29.110613444192367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</v>
      </c>
      <c r="D21">
        <v>25.3</v>
      </c>
      <c r="E21">
        <v>19.7</v>
      </c>
      <c r="F21">
        <v>21</v>
      </c>
      <c r="G21">
        <f>_xll.TA_TYPPRICE(D21,E21,F21)</f>
        <v>22</v>
      </c>
      <c r="H21">
        <v>24.210467783610028</v>
      </c>
      <c r="I21" t="str">
        <f t="shared" si="0"/>
        <v>DOWN</v>
      </c>
      <c r="J21">
        <v>28.224431383136103</v>
      </c>
      <c r="K21">
        <v>25.828467144776781</v>
      </c>
      <c r="L21" t="str">
        <f t="shared" si="1"/>
        <v>DOWN</v>
      </c>
      <c r="M21" t="str">
        <f t="shared" si="2"/>
        <v>DOWN</v>
      </c>
      <c r="N21">
        <v>1.1443714355748358</v>
      </c>
      <c r="O21" t="str">
        <f t="shared" si="3"/>
        <v>DOWN</v>
      </c>
      <c r="P21" t="str">
        <f t="shared" si="4"/>
        <v>DOWN</v>
      </c>
      <c r="Q21">
        <f t="shared" si="5"/>
        <v>1.3000000000000007</v>
      </c>
      <c r="R21">
        <f t="shared" si="6"/>
        <v>5.6000000000000014</v>
      </c>
      <c r="S21">
        <f t="shared" si="7"/>
        <v>0.23214285714285721</v>
      </c>
      <c r="T21" t="str">
        <f t="shared" si="8"/>
        <v>No Indication</v>
      </c>
      <c r="U21" t="str">
        <f t="shared" si="9"/>
        <v>No T+M+I</v>
      </c>
      <c r="V21">
        <v>27.862826760470465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</v>
      </c>
      <c r="D22">
        <v>22.45</v>
      </c>
      <c r="E22">
        <v>18.95</v>
      </c>
      <c r="F22">
        <v>20</v>
      </c>
      <c r="G22">
        <f>_xll.TA_TYPPRICE(D22,E22,F22)</f>
        <v>20.466666666666665</v>
      </c>
      <c r="H22">
        <v>22.338567225138348</v>
      </c>
      <c r="I22" t="str">
        <f t="shared" si="0"/>
        <v>DOWN</v>
      </c>
      <c r="J22">
        <v>26.941224409105857</v>
      </c>
      <c r="K22">
        <v>24.299918890381939</v>
      </c>
      <c r="L22" t="str">
        <f t="shared" si="1"/>
        <v>DOWN</v>
      </c>
      <c r="M22" t="str">
        <f t="shared" si="2"/>
        <v>DOWN</v>
      </c>
      <c r="N22">
        <v>0.9842997293780622</v>
      </c>
      <c r="O22" t="str">
        <f t="shared" si="3"/>
        <v>DOWN</v>
      </c>
      <c r="P22" t="str">
        <f t="shared" si="4"/>
        <v>DOWN</v>
      </c>
      <c r="Q22">
        <f t="shared" si="5"/>
        <v>1.0500000000000007</v>
      </c>
      <c r="R22">
        <f t="shared" si="6"/>
        <v>3.5</v>
      </c>
      <c r="S22">
        <f t="shared" si="7"/>
        <v>0.30000000000000021</v>
      </c>
      <c r="T22" t="str">
        <f t="shared" si="8"/>
        <v>No Indication</v>
      </c>
      <c r="U22" t="str">
        <f t="shared" si="9"/>
        <v>No T+M+I</v>
      </c>
      <c r="V22">
        <v>26.653161105013471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</v>
      </c>
      <c r="D23">
        <v>20.7</v>
      </c>
      <c r="E23">
        <v>18.100000000000001</v>
      </c>
      <c r="F23">
        <v>21</v>
      </c>
      <c r="G23">
        <f>_xll.TA_TYPPRICE(D23,E23,F23)</f>
        <v>19.933333333333334</v>
      </c>
      <c r="H23">
        <v>21.135950279235843</v>
      </c>
      <c r="I23" t="str">
        <f t="shared" si="0"/>
        <v>DOWN</v>
      </c>
      <c r="J23">
        <v>25.554285651526776</v>
      </c>
      <c r="K23">
        <v>22.922159136963732</v>
      </c>
      <c r="L23" t="str">
        <f t="shared" si="1"/>
        <v>DOWN</v>
      </c>
      <c r="M23" t="str">
        <f t="shared" si="2"/>
        <v>DOWN</v>
      </c>
      <c r="N23">
        <v>15.720327101281201</v>
      </c>
      <c r="O23" t="str">
        <f t="shared" si="3"/>
        <v>DOWN</v>
      </c>
      <c r="P23" t="str">
        <f t="shared" si="4"/>
        <v>DOWN</v>
      </c>
      <c r="Q23">
        <f t="shared" si="5"/>
        <v>2.8999999999999986</v>
      </c>
      <c r="R23">
        <f t="shared" si="6"/>
        <v>2.5999999999999979</v>
      </c>
      <c r="S23">
        <f t="shared" si="7"/>
        <v>1.1153846153846159</v>
      </c>
      <c r="T23" t="str">
        <f t="shared" si="8"/>
        <v>UP</v>
      </c>
      <c r="U23" t="str">
        <f t="shared" si="9"/>
        <v>No T+M+I</v>
      </c>
      <c r="V23">
        <v>25.783444011934474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20.5</v>
      </c>
      <c r="D24">
        <v>21.15</v>
      </c>
      <c r="E24">
        <v>19.850000000000001</v>
      </c>
      <c r="F24">
        <v>21</v>
      </c>
      <c r="G24">
        <f>_xll.TA_TYPPRICE(D24,E24,F24)</f>
        <v>20.666666666666668</v>
      </c>
      <c r="H24">
        <v>20.901308472951257</v>
      </c>
      <c r="I24" t="str">
        <f t="shared" si="0"/>
        <v>UP</v>
      </c>
      <c r="J24">
        <v>24.575555506743047</v>
      </c>
      <c r="K24">
        <v>22.239457106527347</v>
      </c>
      <c r="L24" t="str">
        <f t="shared" si="1"/>
        <v>DOWN</v>
      </c>
      <c r="M24" t="str">
        <f t="shared" si="2"/>
        <v>No Trend</v>
      </c>
      <c r="N24">
        <v>15.720327101281201</v>
      </c>
      <c r="O24" t="str">
        <f t="shared" si="3"/>
        <v>DOWN</v>
      </c>
      <c r="P24" t="str">
        <f t="shared" si="4"/>
        <v>No Trend + Momentum</v>
      </c>
      <c r="Q24">
        <f t="shared" si="5"/>
        <v>1.1499999999999986</v>
      </c>
      <c r="R24">
        <f t="shared" si="6"/>
        <v>1.2999999999999972</v>
      </c>
      <c r="S24">
        <f t="shared" si="7"/>
        <v>0.88461538461538547</v>
      </c>
      <c r="T24" t="str">
        <f t="shared" si="8"/>
        <v>UP</v>
      </c>
      <c r="U24" t="str">
        <f t="shared" si="9"/>
        <v>No T+M+I</v>
      </c>
      <c r="V24">
        <v>25.04752954855994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20.5</v>
      </c>
      <c r="D25">
        <v>21.65</v>
      </c>
      <c r="E25">
        <v>20.05</v>
      </c>
      <c r="F25">
        <v>21</v>
      </c>
      <c r="G25">
        <f>_xll.TA_TYPPRICE(D25,E25,F25)</f>
        <v>20.900000000000002</v>
      </c>
      <c r="H25">
        <v>20.900654236475631</v>
      </c>
      <c r="I25" t="str">
        <f t="shared" si="0"/>
        <v>UP</v>
      </c>
      <c r="J25">
        <v>23.925432060800148</v>
      </c>
      <c r="K25">
        <v>21.752911082854602</v>
      </c>
      <c r="L25" t="str">
        <f t="shared" si="1"/>
        <v>DOWN</v>
      </c>
      <c r="M25" t="str">
        <f t="shared" si="2"/>
        <v>No Trend</v>
      </c>
      <c r="N25">
        <v>15.720327101281203</v>
      </c>
      <c r="O25" t="str">
        <f t="shared" si="3"/>
        <v>DOWN</v>
      </c>
      <c r="P25" t="str">
        <f t="shared" si="4"/>
        <v>No Trend + Momentum</v>
      </c>
      <c r="Q25">
        <f t="shared" si="5"/>
        <v>0.94999999999999929</v>
      </c>
      <c r="R25">
        <f t="shared" si="6"/>
        <v>1.5999999999999979</v>
      </c>
      <c r="S25">
        <f t="shared" si="7"/>
        <v>0.59375000000000033</v>
      </c>
      <c r="T25" t="str">
        <f t="shared" si="8"/>
        <v>No Indication</v>
      </c>
      <c r="U25" t="str">
        <f t="shared" si="9"/>
        <v>No T+M+I</v>
      </c>
      <c r="V25">
        <v>24.424832694935333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21.4</v>
      </c>
      <c r="D26">
        <v>21.6</v>
      </c>
      <c r="E26">
        <v>20.65</v>
      </c>
      <c r="F26">
        <v>21</v>
      </c>
      <c r="G26">
        <f>_xll.TA_TYPPRICE(D26,E26,F26)</f>
        <v>21.083333333333332</v>
      </c>
      <c r="H26">
        <v>20.99199378490448</v>
      </c>
      <c r="I26" t="str">
        <f t="shared" si="0"/>
        <v>UP</v>
      </c>
      <c r="J26">
        <v>23.408669380622339</v>
      </c>
      <c r="K26">
        <v>21.507819731109134</v>
      </c>
      <c r="L26" t="str">
        <f t="shared" si="1"/>
        <v>DOWN</v>
      </c>
      <c r="M26" t="str">
        <f t="shared" si="2"/>
        <v>No Trend</v>
      </c>
      <c r="N26">
        <v>15.720327101281203</v>
      </c>
      <c r="O26" t="str">
        <f t="shared" si="3"/>
        <v>DOWN</v>
      </c>
      <c r="P26" t="str">
        <f t="shared" si="4"/>
        <v>No Trend + Momentum</v>
      </c>
      <c r="Q26">
        <f t="shared" si="5"/>
        <v>0.35000000000000142</v>
      </c>
      <c r="R26">
        <f t="shared" si="6"/>
        <v>0.95000000000000284</v>
      </c>
      <c r="S26">
        <f t="shared" si="7"/>
        <v>0.36842105263157932</v>
      </c>
      <c r="T26" t="str">
        <f t="shared" si="8"/>
        <v>No Indication</v>
      </c>
      <c r="U26" t="str">
        <f t="shared" si="9"/>
        <v>No T+M+I</v>
      </c>
      <c r="V26">
        <v>23.897935357252972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20.8</v>
      </c>
      <c r="D27">
        <v>20.85</v>
      </c>
      <c r="E27">
        <v>19.75</v>
      </c>
      <c r="F27">
        <v>20</v>
      </c>
      <c r="G27">
        <f>_xll.TA_TYPPRICE(D27,E27,F27)</f>
        <v>20.2</v>
      </c>
      <c r="H27">
        <v>20.595996892452241</v>
      </c>
      <c r="I27" t="str">
        <f t="shared" si="0"/>
        <v>DOWN</v>
      </c>
      <c r="J27">
        <v>22.840076184928485</v>
      </c>
      <c r="K27">
        <v>21.117193124195992</v>
      </c>
      <c r="L27" t="str">
        <f t="shared" si="1"/>
        <v>DOWN</v>
      </c>
      <c r="M27" t="str">
        <f t="shared" si="2"/>
        <v>DOWN</v>
      </c>
      <c r="N27">
        <v>11.530723271970935</v>
      </c>
      <c r="O27" t="str">
        <f t="shared" si="3"/>
        <v>DOWN</v>
      </c>
      <c r="P27" t="str">
        <f t="shared" si="4"/>
        <v>DOWN</v>
      </c>
      <c r="Q27">
        <f t="shared" si="5"/>
        <v>0.25</v>
      </c>
      <c r="R27">
        <f t="shared" si="6"/>
        <v>1.1000000000000014</v>
      </c>
      <c r="S27">
        <f t="shared" si="7"/>
        <v>0.22727272727272699</v>
      </c>
      <c r="T27" t="str">
        <f t="shared" si="8"/>
        <v>No Indication</v>
      </c>
      <c r="U27" t="str">
        <f t="shared" si="9"/>
        <v>No T+M+I</v>
      </c>
      <c r="V27">
        <v>23.29825299459867</v>
      </c>
      <c r="W27">
        <v>28.153846153846153</v>
      </c>
      <c r="X27">
        <f t="shared" si="10"/>
        <v>-4.8555931592474835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19.7</v>
      </c>
      <c r="D28">
        <v>19.7</v>
      </c>
      <c r="E28">
        <v>19.149999999999999</v>
      </c>
      <c r="F28">
        <v>19</v>
      </c>
      <c r="G28">
        <f>_xll.TA_TYPPRICE(D28,E28,F28)</f>
        <v>19.283333333333331</v>
      </c>
      <c r="H28">
        <v>19.939665112892786</v>
      </c>
      <c r="I28" t="str">
        <f t="shared" si="0"/>
        <v>DOWN</v>
      </c>
      <c r="J28">
        <v>22.142281477166598</v>
      </c>
      <c r="K28">
        <v>20.680039096596882</v>
      </c>
      <c r="L28" t="str">
        <f t="shared" si="1"/>
        <v>DOWN</v>
      </c>
      <c r="M28" t="str">
        <f t="shared" si="2"/>
        <v>DOWN</v>
      </c>
      <c r="N28">
        <v>8.6493234214719248</v>
      </c>
      <c r="O28" t="str">
        <f t="shared" si="3"/>
        <v>DOWN</v>
      </c>
      <c r="P28" t="str">
        <f t="shared" si="4"/>
        <v>DOWN</v>
      </c>
      <c r="Q28">
        <f t="shared" si="5"/>
        <v>-0.14999999999999858</v>
      </c>
      <c r="R28">
        <f t="shared" si="6"/>
        <v>0.55000000000000071</v>
      </c>
      <c r="S28">
        <f t="shared" si="7"/>
        <v>-0.27272727272726976</v>
      </c>
      <c r="T28" t="str">
        <f t="shared" si="8"/>
        <v>DOWN</v>
      </c>
      <c r="U28" t="str">
        <f t="shared" si="9"/>
        <v>DOWN</v>
      </c>
      <c r="V28">
        <v>22.636983303121951</v>
      </c>
      <c r="W28">
        <v>27.475783475783476</v>
      </c>
      <c r="X28">
        <f t="shared" si="10"/>
        <v>-4.8388001726615251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19.3</v>
      </c>
      <c r="D29">
        <v>19.399999999999999</v>
      </c>
      <c r="E29">
        <v>18.649999999999999</v>
      </c>
      <c r="F29">
        <v>19</v>
      </c>
      <c r="G29">
        <f>_xll.TA_TYPPRICE(D29,E29,F29)</f>
        <v>19.016666666666666</v>
      </c>
      <c r="H29">
        <v>19.478165889779724</v>
      </c>
      <c r="I29" t="str">
        <f t="shared" si="0"/>
        <v>DOWN</v>
      </c>
      <c r="J29">
        <v>21.5328855933518</v>
      </c>
      <c r="K29">
        <v>20.22891929735313</v>
      </c>
      <c r="L29" t="str">
        <f t="shared" si="1"/>
        <v>DOWN</v>
      </c>
      <c r="M29" t="str">
        <f t="shared" si="2"/>
        <v>DOWN</v>
      </c>
      <c r="N29">
        <v>8.649323421471923</v>
      </c>
      <c r="O29" t="str">
        <f t="shared" si="3"/>
        <v>DOWN</v>
      </c>
      <c r="P29" t="str">
        <f t="shared" si="4"/>
        <v>DOWN</v>
      </c>
      <c r="Q29">
        <f t="shared" si="5"/>
        <v>0.35000000000000142</v>
      </c>
      <c r="R29">
        <f t="shared" si="6"/>
        <v>0.75</v>
      </c>
      <c r="S29">
        <f t="shared" si="7"/>
        <v>0.46666666666666856</v>
      </c>
      <c r="T29" t="str">
        <f t="shared" si="8"/>
        <v>No Indication</v>
      </c>
      <c r="U29" t="str">
        <f t="shared" si="9"/>
        <v>No T+M+I</v>
      </c>
      <c r="V29">
        <v>22.07744741033396</v>
      </c>
      <c r="W29">
        <v>26.847947662762479</v>
      </c>
      <c r="X29">
        <f t="shared" si="10"/>
        <v>-4.7705002524285192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18.5</v>
      </c>
      <c r="D30">
        <v>18.75</v>
      </c>
      <c r="E30">
        <v>18.149999999999999</v>
      </c>
      <c r="F30">
        <v>19</v>
      </c>
      <c r="G30">
        <f>_xll.TA_TYPPRICE(D30,E30,F30)</f>
        <v>18.633333333333333</v>
      </c>
      <c r="H30">
        <v>19.055749611556529</v>
      </c>
      <c r="I30" t="str">
        <f t="shared" si="0"/>
        <v>DOWN</v>
      </c>
      <c r="J30">
        <v>20.914466572606955</v>
      </c>
      <c r="K30">
        <v>19.766937231274657</v>
      </c>
      <c r="L30" t="str">
        <f t="shared" si="1"/>
        <v>DOWN</v>
      </c>
      <c r="M30" t="str">
        <f t="shared" si="2"/>
        <v>DOWN</v>
      </c>
      <c r="N30">
        <v>8.6493234214719248</v>
      </c>
      <c r="O30" t="str">
        <f t="shared" si="3"/>
        <v>DOWN</v>
      </c>
      <c r="P30" t="str">
        <f t="shared" si="4"/>
        <v>DOWN</v>
      </c>
      <c r="Q30">
        <f t="shared" si="5"/>
        <v>0.85000000000000142</v>
      </c>
      <c r="R30">
        <f t="shared" si="6"/>
        <v>0.60000000000000142</v>
      </c>
      <c r="S30">
        <f t="shared" si="7"/>
        <v>1.4166666666666656</v>
      </c>
      <c r="T30" t="str">
        <f t="shared" si="8"/>
        <v>UP</v>
      </c>
      <c r="U30" t="str">
        <f t="shared" si="9"/>
        <v>No T+M+I</v>
      </c>
      <c r="V30">
        <v>21.603993962590273</v>
      </c>
      <c r="W30">
        <v>26.266618206261555</v>
      </c>
      <c r="X30">
        <f t="shared" si="10"/>
        <v>-4.6626242436712815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18.399999999999999</v>
      </c>
      <c r="D31">
        <v>19.100000000000001</v>
      </c>
      <c r="E31">
        <v>18.100000000000001</v>
      </c>
      <c r="F31">
        <v>18</v>
      </c>
      <c r="G31">
        <f>_xll.TA_TYPPRICE(D31,E31,F31)</f>
        <v>18.400000000000002</v>
      </c>
      <c r="H31">
        <v>18.727874805778264</v>
      </c>
      <c r="I31" t="str">
        <f t="shared" si="0"/>
        <v>DOWN</v>
      </c>
      <c r="J31">
        <v>20.511251778694298</v>
      </c>
      <c r="K31">
        <v>19.396506735435846</v>
      </c>
      <c r="L31" t="str">
        <f t="shared" si="1"/>
        <v>DOWN</v>
      </c>
      <c r="M31" t="str">
        <f t="shared" si="2"/>
        <v>DOWN</v>
      </c>
      <c r="N31">
        <v>5.8124662840882966</v>
      </c>
      <c r="O31" t="str">
        <f t="shared" si="3"/>
        <v>DOWN</v>
      </c>
      <c r="P31" t="str">
        <f t="shared" si="4"/>
        <v>DOWN</v>
      </c>
      <c r="Q31">
        <f t="shared" si="5"/>
        <v>-0.10000000000000142</v>
      </c>
      <c r="R31">
        <f t="shared" si="6"/>
        <v>1</v>
      </c>
      <c r="S31">
        <f t="shared" si="7"/>
        <v>-0.10000000000000142</v>
      </c>
      <c r="T31" t="str">
        <f t="shared" si="8"/>
        <v>DOWN</v>
      </c>
      <c r="U31" t="str">
        <f t="shared" si="9"/>
        <v>DOWN</v>
      </c>
      <c r="V31">
        <v>21.049533352960999</v>
      </c>
      <c r="W31">
        <v>25.654276116908846</v>
      </c>
      <c r="X31">
        <f t="shared" si="10"/>
        <v>-4.6047427639478471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18.7</v>
      </c>
      <c r="D32">
        <v>18.899999999999999</v>
      </c>
      <c r="E32">
        <v>17.899999999999999</v>
      </c>
      <c r="F32">
        <v>18</v>
      </c>
      <c r="G32">
        <f>_xll.TA_TYPPRICE(D32,E32,F32)</f>
        <v>18.266666666666666</v>
      </c>
      <c r="H32">
        <v>18.497270736222465</v>
      </c>
      <c r="I32" t="str">
        <f t="shared" si="0"/>
        <v>DOWN</v>
      </c>
      <c r="J32">
        <v>20.153195827873343</v>
      </c>
      <c r="K32">
        <v>19.063949683116768</v>
      </c>
      <c r="L32" t="str">
        <f t="shared" si="1"/>
        <v>DOWN</v>
      </c>
      <c r="M32" t="str">
        <f t="shared" si="2"/>
        <v>DOWN</v>
      </c>
      <c r="N32">
        <v>5.8124662840882966</v>
      </c>
      <c r="O32" t="str">
        <f t="shared" si="3"/>
        <v>DOWN</v>
      </c>
      <c r="P32" t="str">
        <f t="shared" si="4"/>
        <v>DOWN</v>
      </c>
      <c r="Q32">
        <f t="shared" si="5"/>
        <v>0.10000000000000142</v>
      </c>
      <c r="R32">
        <f t="shared" si="6"/>
        <v>1</v>
      </c>
      <c r="S32">
        <f t="shared" si="7"/>
        <v>0.10000000000000142</v>
      </c>
      <c r="T32" t="str">
        <f t="shared" si="8"/>
        <v>DOWN</v>
      </c>
      <c r="U32" t="str">
        <f t="shared" si="9"/>
        <v>DOWN</v>
      </c>
      <c r="V32">
        <v>20.580374375582384</v>
      </c>
      <c r="W32">
        <v>25.087292700841523</v>
      </c>
      <c r="X32">
        <f t="shared" si="10"/>
        <v>-4.5069183252591394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18.05</v>
      </c>
      <c r="D33">
        <v>18.45</v>
      </c>
      <c r="E33">
        <v>17.8</v>
      </c>
      <c r="F33">
        <v>18</v>
      </c>
      <c r="G33">
        <f>_xll.TA_TYPPRICE(D33,E33,F33)</f>
        <v>18.083333333333332</v>
      </c>
      <c r="H33">
        <v>18.290302034777898</v>
      </c>
      <c r="I33" t="str">
        <f t="shared" si="0"/>
        <v>DOWN</v>
      </c>
      <c r="J33">
        <v>19.774707866123713</v>
      </c>
      <c r="K33">
        <v>18.783071975757487</v>
      </c>
      <c r="L33" t="str">
        <f t="shared" si="1"/>
        <v>DOWN</v>
      </c>
      <c r="M33" t="str">
        <f t="shared" si="2"/>
        <v>DOWN</v>
      </c>
      <c r="N33">
        <v>5.8124662840882975</v>
      </c>
      <c r="O33" t="str">
        <f t="shared" si="3"/>
        <v>DOWN</v>
      </c>
      <c r="P33" t="str">
        <f t="shared" si="4"/>
        <v>DOWN</v>
      </c>
      <c r="Q33">
        <f t="shared" si="5"/>
        <v>0.19999999999999929</v>
      </c>
      <c r="R33">
        <f t="shared" si="6"/>
        <v>0.64999999999999858</v>
      </c>
      <c r="S33">
        <f t="shared" si="7"/>
        <v>0.30769230769230727</v>
      </c>
      <c r="T33" t="str">
        <f t="shared" si="8"/>
        <v>No Indication</v>
      </c>
      <c r="U33" t="str">
        <f t="shared" si="9"/>
        <v>No T+M+I</v>
      </c>
      <c r="V33">
        <v>20.183393702415863</v>
      </c>
      <c r="W33">
        <v>24.562308056334743</v>
      </c>
      <c r="X33">
        <f t="shared" si="10"/>
        <v>-4.37891435391888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18.3</v>
      </c>
      <c r="D34">
        <v>19.2</v>
      </c>
      <c r="E34">
        <v>18.100000000000001</v>
      </c>
      <c r="F34">
        <v>19</v>
      </c>
      <c r="G34">
        <f>_xll.TA_TYPPRICE(D34,E34,F34)</f>
        <v>18.766666666666666</v>
      </c>
      <c r="H34">
        <v>18.52848435072228</v>
      </c>
      <c r="I34" t="str">
        <f t="shared" si="0"/>
        <v>UP</v>
      </c>
      <c r="J34">
        <v>19.646995006985108</v>
      </c>
      <c r="K34">
        <v>18.631278203366936</v>
      </c>
      <c r="L34" t="str">
        <f t="shared" si="1"/>
        <v>No Confirmation</v>
      </c>
      <c r="M34" t="str">
        <f t="shared" si="2"/>
        <v>No Trend</v>
      </c>
      <c r="N34">
        <v>42.589499949213227</v>
      </c>
      <c r="O34" t="str">
        <f t="shared" si="3"/>
        <v>No Momentum</v>
      </c>
      <c r="P34" t="str">
        <f t="shared" si="4"/>
        <v>No Trend + Momentum</v>
      </c>
      <c r="Q34">
        <f t="shared" si="5"/>
        <v>0.89999999999999858</v>
      </c>
      <c r="R34">
        <f t="shared" si="6"/>
        <v>1.0999999999999979</v>
      </c>
      <c r="S34">
        <f t="shared" si="7"/>
        <v>0.81818181818181845</v>
      </c>
      <c r="T34" t="str">
        <f t="shared" si="8"/>
        <v>UP</v>
      </c>
      <c r="U34" t="str">
        <f t="shared" si="9"/>
        <v>No T+M+I</v>
      </c>
      <c r="V34">
        <v>20.001333132813421</v>
      </c>
      <c r="W34">
        <v>24.150285237346985</v>
      </c>
      <c r="X34">
        <f t="shared" si="10"/>
        <v>-4.1489521045335636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19.2</v>
      </c>
      <c r="D35">
        <v>19.350000000000001</v>
      </c>
      <c r="E35">
        <v>18.899999999999999</v>
      </c>
      <c r="F35">
        <v>19</v>
      </c>
      <c r="G35">
        <f>_xll.TA_TYPPRICE(D35,E35,F35)</f>
        <v>19.083333333333332</v>
      </c>
      <c r="H35">
        <v>18.805908842027804</v>
      </c>
      <c r="I35" t="str">
        <f t="shared" si="0"/>
        <v>UP</v>
      </c>
      <c r="J35">
        <v>19.580996116543972</v>
      </c>
      <c r="K35">
        <v>18.690994158174284</v>
      </c>
      <c r="L35" t="str">
        <f t="shared" si="1"/>
        <v>No Confirmation</v>
      </c>
      <c r="M35" t="str">
        <f t="shared" si="2"/>
        <v>No Trend</v>
      </c>
      <c r="N35">
        <v>42.589499949213227</v>
      </c>
      <c r="O35" t="str">
        <f t="shared" si="3"/>
        <v>No Momentum</v>
      </c>
      <c r="P35" t="str">
        <f t="shared" si="4"/>
        <v>No Trend + Momentum</v>
      </c>
      <c r="Q35">
        <f t="shared" si="5"/>
        <v>0.10000000000000142</v>
      </c>
      <c r="R35">
        <f t="shared" si="6"/>
        <v>0.45000000000000284</v>
      </c>
      <c r="S35">
        <f t="shared" si="7"/>
        <v>0.22222222222222399</v>
      </c>
      <c r="T35" t="str">
        <f t="shared" si="8"/>
        <v>No Indication</v>
      </c>
      <c r="U35" t="str">
        <f t="shared" si="9"/>
        <v>No T+M+I</v>
      </c>
      <c r="V35">
        <v>19.847281881611355</v>
      </c>
      <c r="W35">
        <v>23.768782627173135</v>
      </c>
      <c r="X35">
        <f t="shared" si="10"/>
        <v>-3.9215007455617794</v>
      </c>
      <c r="Y35">
        <v>-4.5209495690255572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19.149999999999999</v>
      </c>
      <c r="D36">
        <v>19.3</v>
      </c>
      <c r="E36">
        <v>19</v>
      </c>
      <c r="F36">
        <v>19</v>
      </c>
      <c r="G36">
        <f>_xll.TA_TYPPRICE(D36,E36,F36)</f>
        <v>19.099999999999998</v>
      </c>
      <c r="H36">
        <v>18.952954421013899</v>
      </c>
      <c r="I36" t="str">
        <f t="shared" si="0"/>
        <v>UP</v>
      </c>
      <c r="J36">
        <v>19.518552535089757</v>
      </c>
      <c r="K36">
        <v>18.759662123024444</v>
      </c>
      <c r="L36" t="str">
        <f t="shared" si="1"/>
        <v>No Confirmation</v>
      </c>
      <c r="M36" t="str">
        <f t="shared" si="2"/>
        <v>No Trend</v>
      </c>
      <c r="N36">
        <v>42.589499949213227</v>
      </c>
      <c r="O36" t="str">
        <f t="shared" si="3"/>
        <v>No Momentum</v>
      </c>
      <c r="P36" t="str">
        <f t="shared" si="4"/>
        <v>No Trend + Momentum</v>
      </c>
      <c r="Q36">
        <f t="shared" si="5"/>
        <v>0</v>
      </c>
      <c r="R36">
        <f t="shared" si="6"/>
        <v>0.30000000000000071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19.716930822901915</v>
      </c>
      <c r="W36">
        <v>23.415539469604756</v>
      </c>
      <c r="X36">
        <f t="shared" si="10"/>
        <v>-3.6986086467028407</v>
      </c>
      <c r="Y36">
        <v>-4.3564813845610137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19.05</v>
      </c>
      <c r="D37">
        <v>19.350000000000001</v>
      </c>
      <c r="E37">
        <v>18.95</v>
      </c>
      <c r="F37">
        <v>19</v>
      </c>
      <c r="G37">
        <f>_xll.TA_TYPPRICE(D37,E37,F37)</f>
        <v>19.099999999999998</v>
      </c>
      <c r="H37">
        <v>19.026477210506947</v>
      </c>
      <c r="I37" t="str">
        <f t="shared" si="0"/>
        <v>DOWN</v>
      </c>
      <c r="J37">
        <v>19.481096416180922</v>
      </c>
      <c r="K37">
        <v>18.801959429019011</v>
      </c>
      <c r="L37" t="str">
        <f t="shared" si="1"/>
        <v>No Confirmation</v>
      </c>
      <c r="M37" t="str">
        <f t="shared" si="2"/>
        <v>No Trend</v>
      </c>
      <c r="N37">
        <v>42.589499949213227</v>
      </c>
      <c r="O37" t="str">
        <f t="shared" si="3"/>
        <v>No Momentum</v>
      </c>
      <c r="P37" t="str">
        <f t="shared" si="4"/>
        <v>No Trend + Momentum</v>
      </c>
      <c r="Q37">
        <f t="shared" si="5"/>
        <v>5.0000000000000711E-2</v>
      </c>
      <c r="R37">
        <f t="shared" si="6"/>
        <v>0.40000000000000213</v>
      </c>
      <c r="S37">
        <f t="shared" si="7"/>
        <v>0.12500000000000111</v>
      </c>
      <c r="T37" t="str">
        <f t="shared" si="8"/>
        <v>DOWN</v>
      </c>
      <c r="U37" t="str">
        <f t="shared" si="9"/>
        <v>No T+M+I</v>
      </c>
      <c r="V37">
        <v>19.606633773224697</v>
      </c>
      <c r="W37">
        <v>23.088462471856257</v>
      </c>
      <c r="X37">
        <f t="shared" si="10"/>
        <v>-3.4818286986315599</v>
      </c>
      <c r="Y37">
        <v>-4.1815508473751226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19</v>
      </c>
      <c r="D38">
        <v>19.95</v>
      </c>
      <c r="E38">
        <v>19</v>
      </c>
      <c r="F38">
        <v>20</v>
      </c>
      <c r="G38">
        <f>_xll.TA_TYPPRICE(D38,E38,F38)</f>
        <v>19.650000000000002</v>
      </c>
      <c r="H38">
        <v>19.338238605253473</v>
      </c>
      <c r="I38" t="str">
        <f t="shared" si="0"/>
        <v>UP</v>
      </c>
      <c r="J38">
        <v>19.585297212585161</v>
      </c>
      <c r="K38">
        <v>18.845968444792565</v>
      </c>
      <c r="L38" t="str">
        <f t="shared" si="1"/>
        <v>UP</v>
      </c>
      <c r="M38" t="str">
        <f t="shared" si="2"/>
        <v>UP</v>
      </c>
      <c r="N38">
        <v>70.608250402456818</v>
      </c>
      <c r="O38" t="str">
        <f t="shared" si="3"/>
        <v>UP</v>
      </c>
      <c r="P38" t="str">
        <f t="shared" si="4"/>
        <v>UP</v>
      </c>
      <c r="Q38">
        <f t="shared" si="5"/>
        <v>1</v>
      </c>
      <c r="R38">
        <f t="shared" si="6"/>
        <v>0.94999999999999929</v>
      </c>
      <c r="S38">
        <f t="shared" si="7"/>
        <v>1.0526315789473693</v>
      </c>
      <c r="T38" t="str">
        <f t="shared" si="8"/>
        <v>UP</v>
      </c>
      <c r="U38" t="str">
        <f t="shared" si="9"/>
        <v>UP</v>
      </c>
      <c r="V38">
        <v>19.667151654267052</v>
      </c>
      <c r="W38">
        <v>22.85968747394098</v>
      </c>
      <c r="X38">
        <f t="shared" si="10"/>
        <v>-3.1925358196739282</v>
      </c>
      <c r="Y38">
        <v>-3.9837478418348837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19.95</v>
      </c>
      <c r="D39">
        <v>20.95</v>
      </c>
      <c r="E39">
        <v>19.8</v>
      </c>
      <c r="F39">
        <v>20</v>
      </c>
      <c r="G39">
        <f>_xll.TA_TYPPRICE(D39,E39,F39)</f>
        <v>20.25</v>
      </c>
      <c r="H39">
        <v>19.794119302626736</v>
      </c>
      <c r="I39" t="str">
        <f t="shared" si="0"/>
        <v>UP</v>
      </c>
      <c r="J39">
        <v>19.888564498677347</v>
      </c>
      <c r="K39">
        <v>19.057975457060884</v>
      </c>
      <c r="L39" t="str">
        <f t="shared" si="1"/>
        <v>UP</v>
      </c>
      <c r="M39" t="str">
        <f t="shared" si="2"/>
        <v>UP</v>
      </c>
      <c r="N39">
        <v>70.608250402456818</v>
      </c>
      <c r="O39" t="str">
        <f t="shared" si="3"/>
        <v>UP</v>
      </c>
      <c r="P39" t="str">
        <f t="shared" si="4"/>
        <v>UP</v>
      </c>
      <c r="Q39">
        <f t="shared" si="5"/>
        <v>0.19999999999999929</v>
      </c>
      <c r="R39">
        <f t="shared" si="6"/>
        <v>1.1499999999999986</v>
      </c>
      <c r="S39">
        <f t="shared" si="7"/>
        <v>0.17391304347826048</v>
      </c>
      <c r="T39" t="str">
        <f t="shared" si="8"/>
        <v>DOWN</v>
      </c>
      <c r="U39" t="str">
        <f t="shared" si="9"/>
        <v>No T+M+I</v>
      </c>
      <c r="V39">
        <v>19.71835909207212</v>
      </c>
      <c r="W39">
        <v>22.647858772167574</v>
      </c>
      <c r="X39">
        <f t="shared" si="10"/>
        <v>-2.9294996800954536</v>
      </c>
      <c r="Y39">
        <v>-3.7728982094869976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20.3</v>
      </c>
      <c r="D40">
        <v>21.45</v>
      </c>
      <c r="E40">
        <v>19.899999999999999</v>
      </c>
      <c r="F40">
        <v>21</v>
      </c>
      <c r="G40">
        <f>_xll.TA_TYPPRICE(D40,E40,F40)</f>
        <v>20.783333333333331</v>
      </c>
      <c r="H40">
        <v>20.288726317980036</v>
      </c>
      <c r="I40" t="str">
        <f t="shared" si="0"/>
        <v>UP</v>
      </c>
      <c r="J40">
        <v>20.235550165637935</v>
      </c>
      <c r="K40">
        <v>19.245092022158467</v>
      </c>
      <c r="L40" t="str">
        <f t="shared" si="1"/>
        <v>UP</v>
      </c>
      <c r="M40" t="str">
        <f t="shared" si="2"/>
        <v>UP</v>
      </c>
      <c r="N40">
        <v>83.324454824328726</v>
      </c>
      <c r="O40" t="str">
        <f t="shared" si="3"/>
        <v>UP</v>
      </c>
      <c r="P40" t="str">
        <f t="shared" si="4"/>
        <v>UP</v>
      </c>
      <c r="Q40">
        <f t="shared" si="5"/>
        <v>1.1000000000000014</v>
      </c>
      <c r="R40">
        <f t="shared" si="6"/>
        <v>1.5500000000000007</v>
      </c>
      <c r="S40">
        <f t="shared" si="7"/>
        <v>0.7096774193548393</v>
      </c>
      <c r="T40" t="str">
        <f t="shared" si="8"/>
        <v>No Indication</v>
      </c>
      <c r="U40" t="str">
        <f t="shared" si="9"/>
        <v>No T+M+I</v>
      </c>
      <c r="V40">
        <v>19.915534616368717</v>
      </c>
      <c r="W40">
        <v>22.525795159414422</v>
      </c>
      <c r="X40">
        <f t="shared" si="10"/>
        <v>-2.6102605430457047</v>
      </c>
      <c r="Y40">
        <v>-3.540370676198739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21.5</v>
      </c>
      <c r="D41">
        <v>22.2</v>
      </c>
      <c r="E41">
        <v>21.25</v>
      </c>
      <c r="F41">
        <v>22</v>
      </c>
      <c r="G41">
        <f>_xll.TA_TYPPRICE(D41,E41,F41)</f>
        <v>21.816666666666666</v>
      </c>
      <c r="H41">
        <v>21.052696492323349</v>
      </c>
      <c r="I41" t="str">
        <f t="shared" si="0"/>
        <v>UP</v>
      </c>
      <c r="J41">
        <v>20.672094573273949</v>
      </c>
      <c r="K41">
        <v>19.690627128345476</v>
      </c>
      <c r="L41" t="str">
        <f t="shared" si="1"/>
        <v>UP</v>
      </c>
      <c r="M41" t="str">
        <f t="shared" si="2"/>
        <v>UP</v>
      </c>
      <c r="N41">
        <v>89.177393231142389</v>
      </c>
      <c r="O41" t="str">
        <f t="shared" si="3"/>
        <v>UP</v>
      </c>
      <c r="P41" t="str">
        <f t="shared" si="4"/>
        <v>UP</v>
      </c>
      <c r="Q41">
        <f t="shared" si="5"/>
        <v>0.75</v>
      </c>
      <c r="R41">
        <f t="shared" si="6"/>
        <v>0.94999999999999929</v>
      </c>
      <c r="S41">
        <f t="shared" si="7"/>
        <v>0.78947368421052688</v>
      </c>
      <c r="T41" t="str">
        <f t="shared" si="8"/>
        <v>No Indication</v>
      </c>
      <c r="U41" t="str">
        <f t="shared" si="9"/>
        <v>No T+M+I</v>
      </c>
      <c r="V41">
        <v>20.236221598465839</v>
      </c>
      <c r="W41">
        <v>22.486847369828169</v>
      </c>
      <c r="X41">
        <f t="shared" si="10"/>
        <v>-2.2506257713623299</v>
      </c>
      <c r="Y41">
        <v>-3.2824216952314571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22</v>
      </c>
      <c r="D42">
        <v>22</v>
      </c>
      <c r="E42">
        <v>20.7</v>
      </c>
      <c r="F42">
        <v>21</v>
      </c>
      <c r="G42">
        <f>_xll.TA_TYPPRICE(D42,E42,F42)</f>
        <v>21.233333333333334</v>
      </c>
      <c r="H42">
        <v>21.143014912828342</v>
      </c>
      <c r="I42" t="str">
        <f t="shared" si="0"/>
        <v>DOWN</v>
      </c>
      <c r="J42">
        <v>20.967184668101961</v>
      </c>
      <c r="K42">
        <v>19.914932210935369</v>
      </c>
      <c r="L42" t="str">
        <f t="shared" si="1"/>
        <v>UP</v>
      </c>
      <c r="M42" t="str">
        <f t="shared" si="2"/>
        <v>No Trend</v>
      </c>
      <c r="N42">
        <v>61.983124262211973</v>
      </c>
      <c r="O42" t="str">
        <f t="shared" si="3"/>
        <v>UP</v>
      </c>
      <c r="P42" t="str">
        <f t="shared" si="4"/>
        <v>No Trend + Momentum</v>
      </c>
      <c r="Q42">
        <f t="shared" si="5"/>
        <v>0.30000000000000071</v>
      </c>
      <c r="R42">
        <f t="shared" si="6"/>
        <v>1.3000000000000007</v>
      </c>
      <c r="S42">
        <f t="shared" si="7"/>
        <v>0.2307692307692312</v>
      </c>
      <c r="T42" t="str">
        <f t="shared" si="8"/>
        <v>No Indication</v>
      </c>
      <c r="U42" t="str">
        <f t="shared" si="9"/>
        <v>No T+M+I</v>
      </c>
      <c r="V42">
        <v>20.353725967932633</v>
      </c>
      <c r="W42">
        <v>22.376710527618673</v>
      </c>
      <c r="X42">
        <f t="shared" si="10"/>
        <v>-2.0229845596860407</v>
      </c>
      <c r="Y42">
        <v>-3.0305342681223739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21</v>
      </c>
      <c r="D43">
        <v>22.3</v>
      </c>
      <c r="E43">
        <v>20.95</v>
      </c>
      <c r="F43">
        <v>22</v>
      </c>
      <c r="G43">
        <f>_xll.TA_TYPPRICE(D43,E43,F43)</f>
        <v>21.75</v>
      </c>
      <c r="H43">
        <v>21.446507456414171</v>
      </c>
      <c r="I43" t="str">
        <f t="shared" si="0"/>
        <v>UP</v>
      </c>
      <c r="J43">
        <v>21.263365852968192</v>
      </c>
      <c r="K43">
        <v>20.144947275171955</v>
      </c>
      <c r="L43" t="str">
        <f t="shared" si="1"/>
        <v>UP</v>
      </c>
      <c r="M43" t="str">
        <f t="shared" si="2"/>
        <v>UP</v>
      </c>
      <c r="N43">
        <v>72.475119252122226</v>
      </c>
      <c r="O43" t="str">
        <f t="shared" si="3"/>
        <v>UP</v>
      </c>
      <c r="P43" t="str">
        <f t="shared" si="4"/>
        <v>UP</v>
      </c>
      <c r="Q43">
        <f t="shared" si="5"/>
        <v>1.0500000000000007</v>
      </c>
      <c r="R43">
        <f t="shared" si="6"/>
        <v>1.3500000000000014</v>
      </c>
      <c r="S43">
        <f t="shared" si="7"/>
        <v>0.77777777777777746</v>
      </c>
      <c r="T43" t="str">
        <f t="shared" si="8"/>
        <v>No Indication</v>
      </c>
      <c r="U43" t="str">
        <f t="shared" si="9"/>
        <v>No T+M+I</v>
      </c>
      <c r="V43">
        <v>20.606998895942997</v>
      </c>
      <c r="W43">
        <v>22.348806044091365</v>
      </c>
      <c r="X43">
        <f t="shared" si="10"/>
        <v>-1.7418071481483679</v>
      </c>
      <c r="Y43">
        <v>-2.7727888441275725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22.15</v>
      </c>
      <c r="D44">
        <v>22.2</v>
      </c>
      <c r="E44">
        <v>21.25</v>
      </c>
      <c r="F44">
        <v>22</v>
      </c>
      <c r="G44">
        <f>_xll.TA_TYPPRICE(D44,E44,F44)</f>
        <v>21.816666666666666</v>
      </c>
      <c r="H44">
        <v>21.631587061540419</v>
      </c>
      <c r="I44" t="str">
        <f t="shared" si="0"/>
        <v>UP</v>
      </c>
      <c r="J44">
        <v>21.471506774530816</v>
      </c>
      <c r="K44">
        <v>20.390514547355966</v>
      </c>
      <c r="L44" t="str">
        <f t="shared" si="1"/>
        <v>UP</v>
      </c>
      <c r="M44" t="str">
        <f t="shared" si="2"/>
        <v>UP</v>
      </c>
      <c r="N44">
        <v>72.475119252122226</v>
      </c>
      <c r="O44" t="str">
        <f t="shared" si="3"/>
        <v>UP</v>
      </c>
      <c r="P44" t="str">
        <f t="shared" si="4"/>
        <v>UP</v>
      </c>
      <c r="Q44">
        <f t="shared" si="5"/>
        <v>0.75</v>
      </c>
      <c r="R44">
        <f t="shared" si="6"/>
        <v>0.94999999999999929</v>
      </c>
      <c r="S44">
        <f t="shared" si="7"/>
        <v>0.78947368421052688</v>
      </c>
      <c r="T44" t="str">
        <f t="shared" si="8"/>
        <v>No Indication</v>
      </c>
      <c r="U44" t="str">
        <f t="shared" si="9"/>
        <v>No T+M+I</v>
      </c>
      <c r="V44">
        <v>20.821306758105614</v>
      </c>
      <c r="W44">
        <v>22.322968559343856</v>
      </c>
      <c r="X44">
        <f t="shared" si="10"/>
        <v>-1.5016618012382423</v>
      </c>
      <c r="Y44">
        <v>-2.5185634355497064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21.6</v>
      </c>
      <c r="D45">
        <v>22.1</v>
      </c>
      <c r="E45">
        <v>21.35</v>
      </c>
      <c r="F45">
        <v>22</v>
      </c>
      <c r="G45">
        <f>_xll.TA_TYPPRICE(D45,E45,F45)</f>
        <v>21.816666666666666</v>
      </c>
      <c r="H45">
        <v>21.724126864103543</v>
      </c>
      <c r="I45" t="str">
        <f t="shared" si="0"/>
        <v>UP</v>
      </c>
      <c r="J45">
        <v>21.611171935746192</v>
      </c>
      <c r="K45">
        <v>20.603733536832419</v>
      </c>
      <c r="L45" t="str">
        <f t="shared" si="1"/>
        <v>UP</v>
      </c>
      <c r="M45" t="str">
        <f t="shared" si="2"/>
        <v>UP</v>
      </c>
      <c r="N45">
        <v>72.475119252122226</v>
      </c>
      <c r="O45" t="str">
        <f t="shared" si="3"/>
        <v>UP</v>
      </c>
      <c r="P45" t="str">
        <f t="shared" si="4"/>
        <v>UP</v>
      </c>
      <c r="Q45">
        <f t="shared" si="5"/>
        <v>0.64999999999999858</v>
      </c>
      <c r="R45">
        <f t="shared" si="6"/>
        <v>0.75</v>
      </c>
      <c r="S45">
        <f t="shared" si="7"/>
        <v>0.86666666666666481</v>
      </c>
      <c r="T45" t="str">
        <f t="shared" si="8"/>
        <v>UP</v>
      </c>
      <c r="U45" t="str">
        <f t="shared" si="9"/>
        <v>UP</v>
      </c>
      <c r="V45">
        <v>21.002644179935519</v>
      </c>
      <c r="W45">
        <v>22.299044962355421</v>
      </c>
      <c r="X45">
        <f t="shared" si="10"/>
        <v>-1.2964007824199015</v>
      </c>
      <c r="Y45">
        <v>-2.2741309049237453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21.450000000000003</v>
      </c>
      <c r="AE45">
        <f t="shared" si="16"/>
        <v>21.650000000000002</v>
      </c>
      <c r="AF45">
        <f t="shared" si="17"/>
        <v>21.75</v>
      </c>
      <c r="AG45">
        <f t="shared" si="18"/>
        <v>21.8</v>
      </c>
      <c r="AH45">
        <f t="shared" si="19"/>
        <v>21.8</v>
      </c>
    </row>
    <row r="46" spans="1:34" x14ac:dyDescent="0.25">
      <c r="A46" t="s">
        <v>5</v>
      </c>
      <c r="B46" s="1">
        <v>42920</v>
      </c>
      <c r="C46">
        <v>21.95</v>
      </c>
      <c r="D46">
        <v>21.95</v>
      </c>
      <c r="E46">
        <v>20.7</v>
      </c>
      <c r="F46">
        <v>21</v>
      </c>
      <c r="G46">
        <f>_xll.TA_TYPPRICE(D46,E46,F46)</f>
        <v>21.216666666666665</v>
      </c>
      <c r="H46">
        <v>21.470396765385104</v>
      </c>
      <c r="I46" t="str">
        <f t="shared" si="0"/>
        <v>DOWN</v>
      </c>
      <c r="J46">
        <v>21.686467061135929</v>
      </c>
      <c r="K46">
        <v>20.625126084202993</v>
      </c>
      <c r="L46" t="str">
        <f t="shared" si="1"/>
        <v>No Confirmation</v>
      </c>
      <c r="M46" t="str">
        <f t="shared" si="2"/>
        <v>No Trend</v>
      </c>
      <c r="N46">
        <v>47.09147456860147</v>
      </c>
      <c r="O46" t="str">
        <f t="shared" si="3"/>
        <v>No Momentum</v>
      </c>
      <c r="P46" t="str">
        <f t="shared" si="4"/>
        <v>No Trend + Momentum</v>
      </c>
      <c r="Q46">
        <f t="shared" si="5"/>
        <v>0.30000000000000071</v>
      </c>
      <c r="R46">
        <f t="shared" si="6"/>
        <v>1.25</v>
      </c>
      <c r="S46">
        <f t="shared" si="7"/>
        <v>0.24000000000000057</v>
      </c>
      <c r="T46" t="str">
        <f t="shared" si="8"/>
        <v>No Indication</v>
      </c>
      <c r="U46" t="str">
        <f t="shared" si="9"/>
        <v>No T+M+I</v>
      </c>
      <c r="V46">
        <v>21.002237383022361</v>
      </c>
      <c r="W46">
        <v>22.202819409588351</v>
      </c>
      <c r="X46">
        <f t="shared" si="10"/>
        <v>-1.2005820265659892</v>
      </c>
      <c r="Y46">
        <v>-2.0594211292521942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20.75</v>
      </c>
      <c r="D47">
        <v>22.1</v>
      </c>
      <c r="E47">
        <v>20.350000000000001</v>
      </c>
      <c r="F47">
        <v>22</v>
      </c>
      <c r="G47">
        <f>_xll.TA_TYPPRICE(D47,E47,F47)</f>
        <v>21.483333333333334</v>
      </c>
      <c r="H47">
        <v>21.476865049359219</v>
      </c>
      <c r="I47" t="str">
        <f t="shared" si="0"/>
        <v>UP</v>
      </c>
      <c r="J47">
        <v>21.778363269772388</v>
      </c>
      <c r="K47">
        <v>20.563986954380105</v>
      </c>
      <c r="L47" t="str">
        <f t="shared" si="1"/>
        <v>UP</v>
      </c>
      <c r="M47" t="str">
        <f t="shared" si="2"/>
        <v>UP</v>
      </c>
      <c r="N47">
        <v>63.201730765201461</v>
      </c>
      <c r="O47" t="str">
        <f t="shared" si="3"/>
        <v>UP</v>
      </c>
      <c r="P47" t="str">
        <f t="shared" si="4"/>
        <v>UP</v>
      </c>
      <c r="Q47">
        <f t="shared" si="5"/>
        <v>1.6499999999999986</v>
      </c>
      <c r="R47">
        <f t="shared" si="6"/>
        <v>1.75</v>
      </c>
      <c r="S47">
        <f t="shared" si="7"/>
        <v>0.94285714285714206</v>
      </c>
      <c r="T47" t="str">
        <f t="shared" si="8"/>
        <v>UP</v>
      </c>
      <c r="U47" t="str">
        <f t="shared" si="9"/>
        <v>UP</v>
      </c>
      <c r="V47">
        <v>21.155739324095844</v>
      </c>
      <c r="W47">
        <v>22.187795749618843</v>
      </c>
      <c r="X47">
        <f t="shared" si="10"/>
        <v>-1.0320564255229989</v>
      </c>
      <c r="Y47">
        <v>-1.8539481885063551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21.9</v>
      </c>
      <c r="D48">
        <v>22.9</v>
      </c>
      <c r="E48">
        <v>21.6</v>
      </c>
      <c r="F48">
        <v>22</v>
      </c>
      <c r="G48">
        <f>_xll.TA_TYPPRICE(D48,E48,F48)</f>
        <v>22.166666666666668</v>
      </c>
      <c r="H48">
        <v>21.821765858012945</v>
      </c>
      <c r="I48" t="str">
        <f t="shared" si="0"/>
        <v>UP</v>
      </c>
      <c r="J48">
        <v>22.027615876489634</v>
      </c>
      <c r="K48">
        <v>20.79421207562897</v>
      </c>
      <c r="L48" t="str">
        <f t="shared" si="1"/>
        <v>No Confirmation</v>
      </c>
      <c r="M48" t="str">
        <f t="shared" si="2"/>
        <v>No Trend</v>
      </c>
      <c r="N48">
        <v>63.201730765201461</v>
      </c>
      <c r="O48" t="str">
        <f t="shared" si="3"/>
        <v>UP</v>
      </c>
      <c r="P48" t="str">
        <f t="shared" si="4"/>
        <v>No Trend + Momentum</v>
      </c>
      <c r="Q48">
        <f t="shared" si="5"/>
        <v>0.39999999999999858</v>
      </c>
      <c r="R48">
        <f t="shared" si="6"/>
        <v>1.2999999999999972</v>
      </c>
      <c r="S48">
        <f t="shared" si="7"/>
        <v>0.30769230769230727</v>
      </c>
      <c r="T48" t="str">
        <f t="shared" si="8"/>
        <v>No Indication</v>
      </c>
      <c r="U48" t="str">
        <f t="shared" si="9"/>
        <v>No T+M+I</v>
      </c>
      <c r="V48">
        <v>21.285625581927253</v>
      </c>
      <c r="W48">
        <v>22.173884953350779</v>
      </c>
      <c r="X48">
        <f t="shared" si="10"/>
        <v>-0.88825937142352629</v>
      </c>
      <c r="Y48">
        <v>-1.6608104250897893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22.2</v>
      </c>
      <c r="D49">
        <v>22.95</v>
      </c>
      <c r="E49">
        <v>22</v>
      </c>
      <c r="F49">
        <v>23</v>
      </c>
      <c r="G49">
        <f>_xll.TA_TYPPRICE(D49,E49,F49)</f>
        <v>22.650000000000002</v>
      </c>
      <c r="H49">
        <v>22.235882929006472</v>
      </c>
      <c r="I49" t="str">
        <f t="shared" si="0"/>
        <v>UP</v>
      </c>
      <c r="J49">
        <v>22.232590126158605</v>
      </c>
      <c r="K49">
        <v>21.06216494771142</v>
      </c>
      <c r="L49" t="str">
        <f t="shared" si="1"/>
        <v>UP</v>
      </c>
      <c r="M49" t="str">
        <f t="shared" si="2"/>
        <v>UP</v>
      </c>
      <c r="N49">
        <v>75.065033334389867</v>
      </c>
      <c r="O49" t="str">
        <f t="shared" si="3"/>
        <v>UP</v>
      </c>
      <c r="P49" t="str">
        <f t="shared" si="4"/>
        <v>UP</v>
      </c>
      <c r="Q49">
        <f t="shared" si="5"/>
        <v>1</v>
      </c>
      <c r="R49">
        <f t="shared" si="6"/>
        <v>0.94999999999999929</v>
      </c>
      <c r="S49">
        <f t="shared" si="7"/>
        <v>1.0526315789473693</v>
      </c>
      <c r="T49" t="str">
        <f t="shared" si="8"/>
        <v>UP</v>
      </c>
      <c r="U49" t="str">
        <f t="shared" si="9"/>
        <v>UP</v>
      </c>
      <c r="V49">
        <v>21.549375492399982</v>
      </c>
      <c r="W49">
        <v>22.235078660509981</v>
      </c>
      <c r="X49">
        <f t="shared" si="10"/>
        <v>-0.68570316810999898</v>
      </c>
      <c r="Y49">
        <v>-1.4657889736938312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22.1</v>
      </c>
      <c r="AE49">
        <f t="shared" si="16"/>
        <v>22.35</v>
      </c>
      <c r="AF49">
        <f t="shared" si="17"/>
        <v>22.5</v>
      </c>
      <c r="AG49">
        <f t="shared" si="18"/>
        <v>22.6</v>
      </c>
      <c r="AH49">
        <f t="shared" si="19"/>
        <v>22.6</v>
      </c>
    </row>
    <row r="50" spans="1:34" x14ac:dyDescent="0.25">
      <c r="A50" t="s">
        <v>5</v>
      </c>
      <c r="B50" s="1">
        <v>42926</v>
      </c>
      <c r="C50">
        <v>25</v>
      </c>
      <c r="D50">
        <v>25</v>
      </c>
      <c r="E50">
        <v>22.5</v>
      </c>
      <c r="F50">
        <v>24</v>
      </c>
      <c r="G50">
        <f>_xll.TA_TYPPRICE(D50,E50,F50)</f>
        <v>23.833333333333332</v>
      </c>
      <c r="H50">
        <v>23.034608131169904</v>
      </c>
      <c r="I50" t="str">
        <f t="shared" si="0"/>
        <v>UP</v>
      </c>
      <c r="J50">
        <v>22.847570098123359</v>
      </c>
      <c r="K50">
        <v>21.381683848219993</v>
      </c>
      <c r="L50" t="str">
        <f t="shared" si="1"/>
        <v>UP</v>
      </c>
      <c r="M50" t="str">
        <f t="shared" si="2"/>
        <v>UP</v>
      </c>
      <c r="N50">
        <v>82.227195982975289</v>
      </c>
      <c r="O50" t="str">
        <f t="shared" si="3"/>
        <v>UP</v>
      </c>
      <c r="P50" t="str">
        <f t="shared" si="4"/>
        <v>UP</v>
      </c>
      <c r="Q50">
        <f t="shared" si="5"/>
        <v>1.5</v>
      </c>
      <c r="R50">
        <f t="shared" si="6"/>
        <v>2.5</v>
      </c>
      <c r="S50">
        <f t="shared" si="7"/>
        <v>0.6</v>
      </c>
      <c r="T50" t="str">
        <f t="shared" si="8"/>
        <v>No Indication</v>
      </c>
      <c r="U50" t="str">
        <f t="shared" si="9"/>
        <v>No T+M+I</v>
      </c>
      <c r="V50">
        <v>21.926394647415368</v>
      </c>
      <c r="W50">
        <v>22.36581357454628</v>
      </c>
      <c r="X50">
        <f t="shared" si="10"/>
        <v>-0.43941892713091235</v>
      </c>
      <c r="Y50">
        <v>-1.2605149643812474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24.35</v>
      </c>
      <c r="D51">
        <v>24.95</v>
      </c>
      <c r="E51">
        <v>23.75</v>
      </c>
      <c r="F51">
        <v>24</v>
      </c>
      <c r="G51">
        <f>_xll.TA_TYPPRICE(D51,E51,F51)</f>
        <v>24.233333333333334</v>
      </c>
      <c r="H51">
        <v>23.633970732251619</v>
      </c>
      <c r="I51" t="str">
        <f t="shared" si="0"/>
        <v>UP</v>
      </c>
      <c r="J51">
        <v>23.314776742984836</v>
      </c>
      <c r="K51">
        <v>21.907976326393328</v>
      </c>
      <c r="L51" t="str">
        <f t="shared" si="1"/>
        <v>UP</v>
      </c>
      <c r="M51" t="str">
        <f t="shared" si="2"/>
        <v>UP</v>
      </c>
      <c r="N51">
        <v>82.227195982975289</v>
      </c>
      <c r="O51" t="str">
        <f t="shared" si="3"/>
        <v>UP</v>
      </c>
      <c r="P51" t="str">
        <f t="shared" si="4"/>
        <v>UP</v>
      </c>
      <c r="Q51">
        <f t="shared" si="5"/>
        <v>0.25</v>
      </c>
      <c r="R51">
        <f t="shared" si="6"/>
        <v>1.1999999999999993</v>
      </c>
      <c r="S51">
        <f t="shared" si="7"/>
        <v>0.20833333333333345</v>
      </c>
      <c r="T51" t="str">
        <f t="shared" si="8"/>
        <v>No Indication</v>
      </c>
      <c r="U51" t="str">
        <f t="shared" si="9"/>
        <v>No T+M+I</v>
      </c>
      <c r="V51">
        <v>22.245410855505312</v>
      </c>
      <c r="W51">
        <v>22.486864420876184</v>
      </c>
      <c r="X51">
        <f t="shared" si="10"/>
        <v>-0.24145356537087181</v>
      </c>
      <c r="Y51">
        <v>-1.0567026845791723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24.3</v>
      </c>
      <c r="D52">
        <v>24.6</v>
      </c>
      <c r="E52">
        <v>24.1</v>
      </c>
      <c r="F52">
        <v>24</v>
      </c>
      <c r="G52">
        <f>_xll.TA_TYPPRICE(D52,E52,F52)</f>
        <v>24.233333333333334</v>
      </c>
      <c r="H52">
        <v>23.933652032792477</v>
      </c>
      <c r="I52" t="str">
        <f t="shared" si="0"/>
        <v>UP</v>
      </c>
      <c r="J52">
        <v>23.60038191121043</v>
      </c>
      <c r="K52">
        <v>22.395092698305923</v>
      </c>
      <c r="L52" t="str">
        <f t="shared" si="1"/>
        <v>UP</v>
      </c>
      <c r="M52" t="str">
        <f t="shared" si="2"/>
        <v>UP</v>
      </c>
      <c r="N52">
        <v>82.227195982975303</v>
      </c>
      <c r="O52" t="str">
        <f t="shared" si="3"/>
        <v>UP</v>
      </c>
      <c r="P52" t="str">
        <f t="shared" si="4"/>
        <v>UP</v>
      </c>
      <c r="Q52">
        <f t="shared" si="5"/>
        <v>-0.10000000000000142</v>
      </c>
      <c r="R52">
        <f t="shared" si="6"/>
        <v>0.5</v>
      </c>
      <c r="S52">
        <f t="shared" si="7"/>
        <v>-0.20000000000000284</v>
      </c>
      <c r="T52" t="str">
        <f t="shared" si="8"/>
        <v>DOWN</v>
      </c>
      <c r="U52" t="str">
        <f t="shared" si="9"/>
        <v>No T+M+I</v>
      </c>
      <c r="V52">
        <v>22.515347646966035</v>
      </c>
      <c r="W52">
        <v>22.598948537848319</v>
      </c>
      <c r="X52">
        <f t="shared" si="10"/>
        <v>-8.3600890882284062E-2</v>
      </c>
      <c r="Y52">
        <v>-0.86208232583979461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24.3</v>
      </c>
      <c r="D53">
        <v>24.6</v>
      </c>
      <c r="E53">
        <v>23.65</v>
      </c>
      <c r="F53">
        <v>24</v>
      </c>
      <c r="G53">
        <f>_xll.TA_TYPPRICE(D53,E53,F53)</f>
        <v>24.083333333333332</v>
      </c>
      <c r="H53">
        <v>24.008492683062904</v>
      </c>
      <c r="I53" t="str">
        <f t="shared" si="0"/>
        <v>DOWN</v>
      </c>
      <c r="J53">
        <v>23.822519264274778</v>
      </c>
      <c r="K53">
        <v>22.673960987571274</v>
      </c>
      <c r="L53" t="str">
        <f t="shared" si="1"/>
        <v>UP</v>
      </c>
      <c r="M53" t="str">
        <f t="shared" si="2"/>
        <v>No Trend</v>
      </c>
      <c r="N53">
        <v>82.227195982975289</v>
      </c>
      <c r="O53" t="str">
        <f t="shared" si="3"/>
        <v>UP</v>
      </c>
      <c r="P53" t="str">
        <f t="shared" si="4"/>
        <v>No Trend + Momentum</v>
      </c>
      <c r="Q53">
        <f t="shared" si="5"/>
        <v>0.35000000000000142</v>
      </c>
      <c r="R53">
        <f t="shared" si="6"/>
        <v>0.95000000000000284</v>
      </c>
      <c r="S53">
        <f t="shared" si="7"/>
        <v>0.36842105263157932</v>
      </c>
      <c r="T53" t="str">
        <f t="shared" si="8"/>
        <v>No Indication</v>
      </c>
      <c r="U53" t="str">
        <f t="shared" si="9"/>
        <v>No T+M+I</v>
      </c>
      <c r="V53">
        <v>22.743755701278953</v>
      </c>
      <c r="W53">
        <v>22.702730127637331</v>
      </c>
      <c r="X53">
        <f t="shared" si="10"/>
        <v>4.1025573641622515E-2</v>
      </c>
      <c r="Y53">
        <v>-0.68146074594351114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23.95</v>
      </c>
      <c r="D54">
        <v>24.45</v>
      </c>
      <c r="E54">
        <v>23.7</v>
      </c>
      <c r="F54">
        <v>24</v>
      </c>
      <c r="G54">
        <f>_xll.TA_TYPPRICE(D54,E54,F54)</f>
        <v>24.05</v>
      </c>
      <c r="H54">
        <v>24.029246341531454</v>
      </c>
      <c r="I54" t="str">
        <f t="shared" si="0"/>
        <v>DOWN</v>
      </c>
      <c r="J54">
        <v>23.961959427769273</v>
      </c>
      <c r="K54">
        <v>22.901969656999878</v>
      </c>
      <c r="L54" t="str">
        <f t="shared" si="1"/>
        <v>UP</v>
      </c>
      <c r="M54" t="str">
        <f t="shared" si="2"/>
        <v>No Trend</v>
      </c>
      <c r="N54">
        <v>82.227195982975303</v>
      </c>
      <c r="O54" t="str">
        <f t="shared" si="3"/>
        <v>UP</v>
      </c>
      <c r="P54" t="str">
        <f t="shared" si="4"/>
        <v>No Trend + Momentum</v>
      </c>
      <c r="Q54">
        <f t="shared" si="5"/>
        <v>0.30000000000000071</v>
      </c>
      <c r="R54">
        <f t="shared" si="6"/>
        <v>0.75</v>
      </c>
      <c r="S54">
        <f t="shared" si="7"/>
        <v>0.40000000000000097</v>
      </c>
      <c r="T54" t="str">
        <f t="shared" si="8"/>
        <v>No Indication</v>
      </c>
      <c r="U54" t="str">
        <f t="shared" si="9"/>
        <v>No T+M+I</v>
      </c>
      <c r="V54">
        <v>22.937024054928344</v>
      </c>
      <c r="W54">
        <v>22.798824192256788</v>
      </c>
      <c r="X54">
        <f t="shared" si="10"/>
        <v>0.13819986267155571</v>
      </c>
      <c r="Y54">
        <v>-0.51752862422049772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24.2</v>
      </c>
      <c r="D55">
        <v>24.75</v>
      </c>
      <c r="E55">
        <v>24.2</v>
      </c>
      <c r="F55">
        <v>24</v>
      </c>
      <c r="G55">
        <f>_xll.TA_TYPPRICE(D55,E55,F55)</f>
        <v>24.316666666666666</v>
      </c>
      <c r="H55">
        <v>24.172956504099062</v>
      </c>
      <c r="I55" t="str">
        <f t="shared" si="0"/>
        <v>DOWN</v>
      </c>
      <c r="J55">
        <v>24.137079554931656</v>
      </c>
      <c r="K55">
        <v>23.190420844333239</v>
      </c>
      <c r="L55" t="str">
        <f t="shared" si="1"/>
        <v>No Confirmation</v>
      </c>
      <c r="M55" t="str">
        <f t="shared" si="2"/>
        <v>No Trend</v>
      </c>
      <c r="N55">
        <v>82.227195982975289</v>
      </c>
      <c r="O55" t="str">
        <f t="shared" si="3"/>
        <v>UP</v>
      </c>
      <c r="P55" t="str">
        <f t="shared" si="4"/>
        <v>No Trend + Momentum</v>
      </c>
      <c r="Q55">
        <f t="shared" si="5"/>
        <v>-0.19999999999999929</v>
      </c>
      <c r="R55">
        <f t="shared" si="6"/>
        <v>0.55000000000000071</v>
      </c>
      <c r="S55">
        <f t="shared" si="7"/>
        <v>-0.36363636363636187</v>
      </c>
      <c r="T55" t="str">
        <f t="shared" si="8"/>
        <v>DOWN</v>
      </c>
      <c r="U55" t="str">
        <f t="shared" si="9"/>
        <v>No T+M+I</v>
      </c>
      <c r="V55">
        <v>23.100558815708599</v>
      </c>
      <c r="W55">
        <v>22.887800178015546</v>
      </c>
      <c r="X55">
        <f t="shared" si="10"/>
        <v>0.21275863769305303</v>
      </c>
      <c r="Y55">
        <v>-0.37147117183778755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24.5</v>
      </c>
      <c r="D56">
        <v>24.7</v>
      </c>
      <c r="E56">
        <v>23.45</v>
      </c>
      <c r="F56">
        <v>24</v>
      </c>
      <c r="G56">
        <f>_xll.TA_TYPPRICE(D56,E56,F56)</f>
        <v>24.05</v>
      </c>
      <c r="H56">
        <v>24.11147825204953</v>
      </c>
      <c r="I56" t="str">
        <f t="shared" si="0"/>
        <v>DOWN</v>
      </c>
      <c r="J56">
        <v>24.262172987169066</v>
      </c>
      <c r="K56">
        <v>23.248105101148074</v>
      </c>
      <c r="L56" t="str">
        <f t="shared" si="1"/>
        <v>No Confirmation</v>
      </c>
      <c r="M56" t="str">
        <f t="shared" si="2"/>
        <v>No Trend</v>
      </c>
      <c r="N56">
        <v>82.227195982975289</v>
      </c>
      <c r="O56" t="str">
        <f t="shared" si="3"/>
        <v>UP</v>
      </c>
      <c r="P56" t="str">
        <f t="shared" si="4"/>
        <v>No Trend + Momentum</v>
      </c>
      <c r="Q56">
        <f t="shared" si="5"/>
        <v>0.55000000000000071</v>
      </c>
      <c r="R56">
        <f t="shared" si="6"/>
        <v>1.25</v>
      </c>
      <c r="S56">
        <f t="shared" si="7"/>
        <v>0.44000000000000056</v>
      </c>
      <c r="T56" t="str">
        <f t="shared" si="8"/>
        <v>No Indication</v>
      </c>
      <c r="U56" t="str">
        <f t="shared" si="9"/>
        <v>No T+M+I</v>
      </c>
      <c r="V56">
        <v>23.238934382522661</v>
      </c>
      <c r="W56">
        <v>22.970185350014393</v>
      </c>
      <c r="X56">
        <f t="shared" si="10"/>
        <v>0.26874903250826776</v>
      </c>
      <c r="Y56">
        <v>-0.24342713096857649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23.8</v>
      </c>
      <c r="D57">
        <v>24.9</v>
      </c>
      <c r="E57">
        <v>23.8</v>
      </c>
      <c r="F57">
        <v>25</v>
      </c>
      <c r="G57">
        <f>_xll.TA_TYPPRICE(D57,E57,F57)</f>
        <v>24.566666666666666</v>
      </c>
      <c r="H57">
        <v>24.3390724593581</v>
      </c>
      <c r="I57" t="str">
        <f t="shared" si="0"/>
        <v>UP</v>
      </c>
      <c r="J57">
        <v>24.403912323353719</v>
      </c>
      <c r="K57">
        <v>23.370748412004058</v>
      </c>
      <c r="L57" t="str">
        <f t="shared" si="1"/>
        <v>UP</v>
      </c>
      <c r="M57" t="str">
        <f t="shared" si="2"/>
        <v>UP</v>
      </c>
      <c r="N57">
        <v>92.499777794244736</v>
      </c>
      <c r="O57" t="str">
        <f t="shared" si="3"/>
        <v>UP</v>
      </c>
      <c r="P57" t="str">
        <f t="shared" si="4"/>
        <v>UP</v>
      </c>
      <c r="Q57">
        <f t="shared" si="5"/>
        <v>1.1999999999999993</v>
      </c>
      <c r="R57">
        <f t="shared" si="6"/>
        <v>1.0999999999999979</v>
      </c>
      <c r="S57">
        <f t="shared" si="7"/>
        <v>1.0909090909090924</v>
      </c>
      <c r="T57" t="str">
        <f t="shared" si="8"/>
        <v>UP</v>
      </c>
      <c r="U57" t="str">
        <f t="shared" si="9"/>
        <v>UP</v>
      </c>
      <c r="V57">
        <v>23.509867554442252</v>
      </c>
      <c r="W57">
        <v>23.120541990754067</v>
      </c>
      <c r="X57">
        <f t="shared" si="10"/>
        <v>0.38932556368818538</v>
      </c>
      <c r="Y57">
        <v>-0.11687659203722411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24.5</v>
      </c>
      <c r="D58">
        <v>24.7</v>
      </c>
      <c r="E58">
        <v>24.1</v>
      </c>
      <c r="F58">
        <v>24</v>
      </c>
      <c r="G58">
        <f>_xll.TA_TYPPRICE(D58,E58,F58)</f>
        <v>24.266666666666666</v>
      </c>
      <c r="H58">
        <v>24.302869563012383</v>
      </c>
      <c r="I58" t="str">
        <f t="shared" si="0"/>
        <v>DOWN</v>
      </c>
      <c r="J58">
        <v>24.469709584830671</v>
      </c>
      <c r="K58">
        <v>23.5328043204476</v>
      </c>
      <c r="L58" t="str">
        <f t="shared" si="1"/>
        <v>No Confirmation</v>
      </c>
      <c r="M58" t="str">
        <f t="shared" si="2"/>
        <v>No Trend</v>
      </c>
      <c r="N58">
        <v>53.70110384389983</v>
      </c>
      <c r="O58" t="str">
        <f t="shared" si="3"/>
        <v>No Momentum</v>
      </c>
      <c r="P58" t="str">
        <f t="shared" si="4"/>
        <v>No Trend + Momentum</v>
      </c>
      <c r="Q58">
        <f t="shared" si="5"/>
        <v>-0.10000000000000142</v>
      </c>
      <c r="R58">
        <f t="shared" si="6"/>
        <v>0.59999999999999787</v>
      </c>
      <c r="S58">
        <f t="shared" si="7"/>
        <v>-0.16666666666666963</v>
      </c>
      <c r="T58" t="str">
        <f t="shared" si="8"/>
        <v>DOWN</v>
      </c>
      <c r="U58" t="str">
        <f t="shared" si="9"/>
        <v>No T+M+I</v>
      </c>
      <c r="V58">
        <v>23.58527254606652</v>
      </c>
      <c r="W58">
        <v>23.185687028475989</v>
      </c>
      <c r="X58">
        <f t="shared" si="10"/>
        <v>0.39958551759053051</v>
      </c>
      <c r="Y58">
        <v>-1.3584170111673177E-2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24.5</v>
      </c>
      <c r="D59">
        <v>24.75</v>
      </c>
      <c r="E59">
        <v>23.8</v>
      </c>
      <c r="F59">
        <v>24</v>
      </c>
      <c r="G59">
        <f>_xll.TA_TYPPRICE(D59,E59,F59)</f>
        <v>24.183333333333334</v>
      </c>
      <c r="H59">
        <v>24.243101448172858</v>
      </c>
      <c r="I59" t="str">
        <f t="shared" si="0"/>
        <v>DOWN</v>
      </c>
      <c r="J59">
        <v>24.531996343757189</v>
      </c>
      <c r="K59">
        <v>23.592181138125913</v>
      </c>
      <c r="L59" t="str">
        <f t="shared" si="1"/>
        <v>No Confirmation</v>
      </c>
      <c r="M59" t="str">
        <f t="shared" si="2"/>
        <v>No Trend</v>
      </c>
      <c r="N59">
        <v>53.701103843899844</v>
      </c>
      <c r="O59" t="str">
        <f t="shared" si="3"/>
        <v>No Momentum</v>
      </c>
      <c r="P59" t="str">
        <f t="shared" si="4"/>
        <v>No Trend + Momentum</v>
      </c>
      <c r="Q59">
        <f t="shared" si="5"/>
        <v>0.19999999999999929</v>
      </c>
      <c r="R59">
        <f t="shared" si="6"/>
        <v>0.94999999999999929</v>
      </c>
      <c r="S59">
        <f t="shared" si="7"/>
        <v>0.21052631578947309</v>
      </c>
      <c r="T59" t="str">
        <f t="shared" si="8"/>
        <v>No Indication</v>
      </c>
      <c r="U59" t="str">
        <f t="shared" si="9"/>
        <v>No T+M+I</v>
      </c>
      <c r="V59">
        <v>23.649076769748593</v>
      </c>
      <c r="W59">
        <v>23.24600650784814</v>
      </c>
      <c r="X59">
        <f t="shared" si="10"/>
        <v>0.40307026190045292</v>
      </c>
      <c r="Y59">
        <v>6.9746716290752048E-2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24.3</v>
      </c>
      <c r="D60">
        <v>24.95</v>
      </c>
      <c r="E60">
        <v>24.1</v>
      </c>
      <c r="F60">
        <v>25</v>
      </c>
      <c r="G60">
        <f>_xll.TA_TYPPRICE(D60,E60,F60)</f>
        <v>24.683333333333334</v>
      </c>
      <c r="H60">
        <v>24.463217390753094</v>
      </c>
      <c r="I60" t="str">
        <f t="shared" si="0"/>
        <v>UP</v>
      </c>
      <c r="J60">
        <v>24.624886045144482</v>
      </c>
      <c r="K60">
        <v>23.705029774097934</v>
      </c>
      <c r="L60" t="str">
        <f t="shared" si="1"/>
        <v>UP</v>
      </c>
      <c r="M60" t="str">
        <f t="shared" si="2"/>
        <v>UP</v>
      </c>
      <c r="N60">
        <v>72.031335372386422</v>
      </c>
      <c r="O60" t="str">
        <f t="shared" si="3"/>
        <v>UP</v>
      </c>
      <c r="P60" t="str">
        <f t="shared" si="4"/>
        <v>UP</v>
      </c>
      <c r="Q60">
        <f t="shared" si="5"/>
        <v>0.89999999999999858</v>
      </c>
      <c r="R60">
        <f t="shared" si="6"/>
        <v>0.84999999999999787</v>
      </c>
      <c r="S60">
        <f t="shared" si="7"/>
        <v>1.0588235294117656</v>
      </c>
      <c r="T60" t="str">
        <f t="shared" si="8"/>
        <v>UP</v>
      </c>
      <c r="U60" t="str">
        <f t="shared" si="9"/>
        <v>UP</v>
      </c>
      <c r="V60">
        <v>23.856911112864193</v>
      </c>
      <c r="W60">
        <v>23.375931951711241</v>
      </c>
      <c r="X60">
        <f t="shared" si="10"/>
        <v>0.48097916115295192</v>
      </c>
      <c r="Y60">
        <v>0.15199320526319204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24.85</v>
      </c>
      <c r="D61">
        <v>25.95</v>
      </c>
      <c r="E61">
        <v>24.8</v>
      </c>
      <c r="F61">
        <v>26</v>
      </c>
      <c r="G61">
        <f>_xll.TA_TYPPRICE(D61,E61,F61)</f>
        <v>25.583333333333332</v>
      </c>
      <c r="H61">
        <v>25.023275362043215</v>
      </c>
      <c r="I61" t="str">
        <f t="shared" si="0"/>
        <v>UP</v>
      </c>
      <c r="J61">
        <v>24.919355812890153</v>
      </c>
      <c r="K61">
        <v>23.948356490965061</v>
      </c>
      <c r="L61" t="str">
        <f t="shared" si="1"/>
        <v>UP</v>
      </c>
      <c r="M61" t="str">
        <f t="shared" si="2"/>
        <v>UP</v>
      </c>
      <c r="N61">
        <v>81.290467229401756</v>
      </c>
      <c r="O61" t="str">
        <f t="shared" si="3"/>
        <v>UP</v>
      </c>
      <c r="P61" t="str">
        <f t="shared" si="4"/>
        <v>UP</v>
      </c>
      <c r="Q61">
        <f t="shared" si="5"/>
        <v>1.1999999999999993</v>
      </c>
      <c r="R61">
        <f t="shared" si="6"/>
        <v>1.1499999999999986</v>
      </c>
      <c r="S61">
        <f t="shared" si="7"/>
        <v>1.0434782608695659</v>
      </c>
      <c r="T61" t="str">
        <f t="shared" si="8"/>
        <v>UP</v>
      </c>
      <c r="U61" t="str">
        <f t="shared" si="9"/>
        <v>UP</v>
      </c>
      <c r="V61">
        <v>24.18661709550047</v>
      </c>
      <c r="W61">
        <v>23.570307362695594</v>
      </c>
      <c r="X61">
        <f t="shared" si="10"/>
        <v>0.61630973280487567</v>
      </c>
      <c r="Y61">
        <v>0.24485651077152876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24.950000000000003</v>
      </c>
      <c r="AE61">
        <f t="shared" si="16"/>
        <v>25.25</v>
      </c>
      <c r="AF61">
        <f t="shared" si="17"/>
        <v>25.400000000000002</v>
      </c>
      <c r="AG61">
        <f t="shared" si="18"/>
        <v>25.5</v>
      </c>
    </row>
    <row r="62" spans="1:34" x14ac:dyDescent="0.25">
      <c r="A62" t="s">
        <v>5</v>
      </c>
      <c r="B62" s="1">
        <v>42942</v>
      </c>
      <c r="C62">
        <v>25.75</v>
      </c>
      <c r="D62">
        <v>25.85</v>
      </c>
      <c r="E62">
        <v>25.2</v>
      </c>
      <c r="F62">
        <v>26</v>
      </c>
      <c r="G62">
        <f>_xll.TA_TYPPRICE(D62,E62,F62)</f>
        <v>25.683333333333334</v>
      </c>
      <c r="H62">
        <v>25.353304347688272</v>
      </c>
      <c r="I62" t="str">
        <f t="shared" si="0"/>
        <v>UP</v>
      </c>
      <c r="J62">
        <v>25.126165632247897</v>
      </c>
      <c r="K62">
        <v>24.226499492972824</v>
      </c>
      <c r="L62" t="str">
        <f t="shared" si="1"/>
        <v>UP</v>
      </c>
      <c r="M62" t="str">
        <f t="shared" si="2"/>
        <v>UP</v>
      </c>
      <c r="N62">
        <v>81.290467229401742</v>
      </c>
      <c r="O62" t="str">
        <f t="shared" si="3"/>
        <v>UP</v>
      </c>
      <c r="P62" t="str">
        <f t="shared" si="4"/>
        <v>UP</v>
      </c>
      <c r="Q62">
        <f t="shared" si="5"/>
        <v>0.80000000000000071</v>
      </c>
      <c r="R62">
        <f t="shared" si="6"/>
        <v>0.65000000000000213</v>
      </c>
      <c r="S62">
        <f t="shared" si="7"/>
        <v>1.2307692307692277</v>
      </c>
      <c r="T62" t="str">
        <f t="shared" si="8"/>
        <v>UP</v>
      </c>
      <c r="U62" t="str">
        <f t="shared" si="9"/>
        <v>UP</v>
      </c>
      <c r="V62">
        <v>24.46559908080809</v>
      </c>
      <c r="W62">
        <v>23.750284595088512</v>
      </c>
      <c r="X62">
        <f t="shared" si="10"/>
        <v>0.71531448571957768</v>
      </c>
      <c r="Y62">
        <v>0.33894810576113854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25.25</v>
      </c>
      <c r="AE62">
        <f t="shared" si="16"/>
        <v>25.450000000000003</v>
      </c>
      <c r="AF62">
        <f t="shared" si="17"/>
        <v>25.5</v>
      </c>
      <c r="AG62">
        <f t="shared" si="18"/>
        <v>25.6</v>
      </c>
    </row>
    <row r="63" spans="1:34" x14ac:dyDescent="0.25">
      <c r="A63" t="s">
        <v>5</v>
      </c>
      <c r="B63" s="1">
        <v>42943</v>
      </c>
      <c r="C63">
        <v>25.75</v>
      </c>
      <c r="D63">
        <v>25.95</v>
      </c>
      <c r="E63">
        <v>25.15</v>
      </c>
      <c r="F63">
        <v>26</v>
      </c>
      <c r="G63">
        <f>_xll.TA_TYPPRICE(D63,E63,F63)</f>
        <v>25.7</v>
      </c>
      <c r="H63">
        <v>25.526652173844134</v>
      </c>
      <c r="I63" t="str">
        <f t="shared" si="0"/>
        <v>UP</v>
      </c>
      <c r="J63">
        <v>25.30923993619281</v>
      </c>
      <c r="K63">
        <v>24.431721827867751</v>
      </c>
      <c r="L63" t="str">
        <f t="shared" si="1"/>
        <v>UP</v>
      </c>
      <c r="M63" t="str">
        <f t="shared" si="2"/>
        <v>UP</v>
      </c>
      <c r="N63">
        <v>81.290467229401756</v>
      </c>
      <c r="O63" t="str">
        <f t="shared" si="3"/>
        <v>UP</v>
      </c>
      <c r="P63" t="str">
        <f t="shared" si="4"/>
        <v>UP</v>
      </c>
      <c r="Q63">
        <f t="shared" si="5"/>
        <v>0.85000000000000142</v>
      </c>
      <c r="R63">
        <f t="shared" si="6"/>
        <v>0.80000000000000071</v>
      </c>
      <c r="S63">
        <f t="shared" si="7"/>
        <v>1.0625000000000009</v>
      </c>
      <c r="T63" t="str">
        <f t="shared" si="8"/>
        <v>UP</v>
      </c>
      <c r="U63" t="str">
        <f t="shared" si="9"/>
        <v>UP</v>
      </c>
      <c r="V63">
        <v>24.701660760683769</v>
      </c>
      <c r="W63">
        <v>23.916930180637511</v>
      </c>
      <c r="X63">
        <f t="shared" si="10"/>
        <v>0.78473058004625784</v>
      </c>
      <c r="Y63">
        <v>0.42810460061816241</v>
      </c>
      <c r="Z63" t="str">
        <f t="shared" si="11"/>
        <v>UP</v>
      </c>
      <c r="AA63" t="str">
        <f t="shared" si="12"/>
        <v>UP</v>
      </c>
      <c r="AB63" t="str">
        <f t="shared" si="13"/>
        <v>UP</v>
      </c>
      <c r="AC63" t="str">
        <f t="shared" si="14"/>
        <v>UP</v>
      </c>
      <c r="AD63">
        <f t="shared" si="15"/>
        <v>25.25</v>
      </c>
      <c r="AE63">
        <f t="shared" si="16"/>
        <v>25.450000000000003</v>
      </c>
      <c r="AF63">
        <f t="shared" si="17"/>
        <v>25.55</v>
      </c>
      <c r="AG63">
        <f t="shared" si="18"/>
        <v>25.650000000000002</v>
      </c>
    </row>
    <row r="64" spans="1:34" x14ac:dyDescent="0.25">
      <c r="A64" t="s">
        <v>5</v>
      </c>
      <c r="B64" s="1">
        <v>42944</v>
      </c>
      <c r="C64">
        <v>25.5</v>
      </c>
      <c r="D64">
        <v>26.7</v>
      </c>
      <c r="E64">
        <v>25.2</v>
      </c>
      <c r="F64">
        <v>26.35</v>
      </c>
      <c r="G64">
        <f>_xll.TA_TYPPRICE(D64,E64,F64)</f>
        <v>26.083333333333332</v>
      </c>
      <c r="H64">
        <v>25.804992753588735</v>
      </c>
      <c r="I64" t="str">
        <f t="shared" si="0"/>
        <v>UP</v>
      </c>
      <c r="J64">
        <v>25.618297728149962</v>
      </c>
      <c r="K64">
        <v>24.602450310563807</v>
      </c>
      <c r="L64" t="str">
        <f t="shared" si="1"/>
        <v>UP</v>
      </c>
      <c r="M64" t="str">
        <f t="shared" si="2"/>
        <v>UP</v>
      </c>
      <c r="N64">
        <v>84.743181245964848</v>
      </c>
      <c r="O64" t="str">
        <f t="shared" si="3"/>
        <v>UP</v>
      </c>
      <c r="P64" t="str">
        <f t="shared" si="4"/>
        <v>UP</v>
      </c>
      <c r="Q64">
        <f t="shared" si="5"/>
        <v>1.1500000000000021</v>
      </c>
      <c r="R64">
        <f t="shared" si="6"/>
        <v>1.5</v>
      </c>
      <c r="S64">
        <f t="shared" si="7"/>
        <v>0.76666666666666805</v>
      </c>
      <c r="T64" t="str">
        <f t="shared" si="8"/>
        <v>No Indication</v>
      </c>
      <c r="U64" t="str">
        <f t="shared" si="9"/>
        <v>No T+M+I</v>
      </c>
      <c r="V64">
        <v>24.955251412886266</v>
      </c>
      <c r="W64">
        <v>24.097157574664362</v>
      </c>
      <c r="X64">
        <f t="shared" si="10"/>
        <v>0.85809383822190455</v>
      </c>
      <c r="Y64">
        <v>0.51410244813891082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26.2</v>
      </c>
      <c r="D65">
        <v>26.6</v>
      </c>
      <c r="E65">
        <v>25.65</v>
      </c>
      <c r="F65">
        <v>26.25</v>
      </c>
      <c r="G65">
        <f>_xll.TA_TYPPRICE(D65,E65,F65)</f>
        <v>26.166666666666668</v>
      </c>
      <c r="H65">
        <v>25.985829710127703</v>
      </c>
      <c r="I65" t="str">
        <f t="shared" si="0"/>
        <v>UP</v>
      </c>
      <c r="J65">
        <v>25.83645378856108</v>
      </c>
      <c r="K65">
        <v>24.835239130438516</v>
      </c>
      <c r="L65" t="str">
        <f t="shared" si="1"/>
        <v>UP</v>
      </c>
      <c r="M65" t="str">
        <f t="shared" si="2"/>
        <v>UP</v>
      </c>
      <c r="N65">
        <v>79.503262130796131</v>
      </c>
      <c r="O65" t="str">
        <f t="shared" si="3"/>
        <v>UP</v>
      </c>
      <c r="P65" t="str">
        <f t="shared" si="4"/>
        <v>UP</v>
      </c>
      <c r="Q65">
        <f t="shared" si="5"/>
        <v>0.60000000000000142</v>
      </c>
      <c r="R65">
        <f t="shared" si="6"/>
        <v>0.95000000000000284</v>
      </c>
      <c r="S65">
        <f t="shared" si="7"/>
        <v>0.63157894736842068</v>
      </c>
      <c r="T65" t="str">
        <f t="shared" si="8"/>
        <v>No Indication</v>
      </c>
      <c r="U65" t="str">
        <f t="shared" si="9"/>
        <v>No T+M+I</v>
      </c>
      <c r="V65">
        <v>25.154443503211457</v>
      </c>
      <c r="W65">
        <v>24.256627383948484</v>
      </c>
      <c r="X65">
        <f t="shared" si="10"/>
        <v>0.89781611926297344</v>
      </c>
      <c r="Y65">
        <v>0.5908451823637233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26.4</v>
      </c>
      <c r="D66">
        <v>26.55</v>
      </c>
      <c r="E66">
        <v>25.65</v>
      </c>
      <c r="F66">
        <v>25.8</v>
      </c>
      <c r="G66">
        <f>_xll.TA_TYPPRICE(D66,E66,F66)</f>
        <v>26</v>
      </c>
      <c r="H66">
        <v>25.992914855063852</v>
      </c>
      <c r="I66" t="str">
        <f t="shared" si="0"/>
        <v>DOWN</v>
      </c>
      <c r="J66">
        <v>25.995019613325283</v>
      </c>
      <c r="K66">
        <v>25.016297101452178</v>
      </c>
      <c r="L66" t="str">
        <f t="shared" si="1"/>
        <v>No Confirmation</v>
      </c>
      <c r="M66" t="str">
        <f t="shared" si="2"/>
        <v>No Trend</v>
      </c>
      <c r="N66">
        <v>58.986985404879235</v>
      </c>
      <c r="O66" t="str">
        <f t="shared" si="3"/>
        <v>No Momentum</v>
      </c>
      <c r="P66" t="str">
        <f t="shared" si="4"/>
        <v>No Trend + Momentum</v>
      </c>
      <c r="Q66">
        <f t="shared" si="5"/>
        <v>0.15000000000000213</v>
      </c>
      <c r="R66">
        <f t="shared" si="6"/>
        <v>0.90000000000000213</v>
      </c>
      <c r="S66">
        <f t="shared" si="7"/>
        <v>0.16666666666666863</v>
      </c>
      <c r="T66" t="str">
        <f t="shared" si="8"/>
        <v>DOWN</v>
      </c>
      <c r="U66" t="str">
        <f t="shared" si="9"/>
        <v>No T+M+I</v>
      </c>
      <c r="V66">
        <v>25.253759887332773</v>
      </c>
      <c r="W66">
        <v>24.370951281433783</v>
      </c>
      <c r="X66">
        <f t="shared" si="10"/>
        <v>0.88280860589899035</v>
      </c>
      <c r="Y66">
        <v>0.64923786707077669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25.8</v>
      </c>
      <c r="D67">
        <v>26.05</v>
      </c>
      <c r="E67">
        <v>24.7</v>
      </c>
      <c r="F67">
        <v>24.8</v>
      </c>
      <c r="G67">
        <f>_xll.TA_TYPPRICE(D67,E67,F67)</f>
        <v>25.183333333333334</v>
      </c>
      <c r="H67">
        <v>25.588124094198591</v>
      </c>
      <c r="I67" t="str">
        <f t="shared" ref="I67:I82" si="20">IF(F67&gt;H67,"UP","DOWN")</f>
        <v>DOWN</v>
      </c>
      <c r="J67">
        <v>26.007237477030777</v>
      </c>
      <c r="K67">
        <v>24.946008856685026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34.358249300852073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0.10000000000000142</v>
      </c>
      <c r="R67">
        <f t="shared" ref="R67:R82" si="26">D67-E67</f>
        <v>1.3500000000000014</v>
      </c>
      <c r="S67">
        <f t="shared" ref="S67:S82" si="27">Q67/R67</f>
        <v>7.4074074074075055E-2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25.183950673896963</v>
      </c>
      <c r="W67">
        <v>24.402732667994243</v>
      </c>
      <c r="X67">
        <f t="shared" ref="X67:X82" si="30">V67-W67</f>
        <v>0.78121800590271917</v>
      </c>
      <c r="Y67">
        <v>0.67563389483716518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24.75</v>
      </c>
      <c r="D68">
        <v>24.75</v>
      </c>
      <c r="E68">
        <v>22.85</v>
      </c>
      <c r="F68">
        <v>23.15</v>
      </c>
      <c r="G68">
        <f>_xll.TA_TYPPRICE(D68,E68,F68)</f>
        <v>23.583333333333332</v>
      </c>
      <c r="H68">
        <v>24.58572871376596</v>
      </c>
      <c r="I68" t="str">
        <f t="shared" si="20"/>
        <v>DOWN</v>
      </c>
      <c r="J68">
        <v>25.727851371023938</v>
      </c>
      <c r="K68">
        <v>24.480229110755019</v>
      </c>
      <c r="L68" t="str">
        <f t="shared" si="21"/>
        <v>DOWN</v>
      </c>
      <c r="M68" t="str">
        <f t="shared" si="22"/>
        <v>DOWN</v>
      </c>
      <c r="N68">
        <v>18.460741988036492</v>
      </c>
      <c r="O68" t="str">
        <f t="shared" si="23"/>
        <v>DOWN</v>
      </c>
      <c r="P68" t="str">
        <f t="shared" si="24"/>
        <v>DOWN</v>
      </c>
      <c r="Q68">
        <f t="shared" si="25"/>
        <v>0.29999999999999716</v>
      </c>
      <c r="R68">
        <f t="shared" si="26"/>
        <v>1.8999999999999986</v>
      </c>
      <c r="S68">
        <f t="shared" si="27"/>
        <v>0.15789473684210389</v>
      </c>
      <c r="T68" t="str">
        <f t="shared" si="28"/>
        <v>DOWN</v>
      </c>
      <c r="U68" t="str">
        <f t="shared" si="29"/>
        <v>DOWN</v>
      </c>
      <c r="V68">
        <v>24.871035185605123</v>
      </c>
      <c r="W68">
        <v>24.309937655550225</v>
      </c>
      <c r="X68">
        <f t="shared" si="30"/>
        <v>0.56109753005489793</v>
      </c>
      <c r="Y68">
        <v>0.65272662188071173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23.35</v>
      </c>
      <c r="D69">
        <v>23.65</v>
      </c>
      <c r="E69">
        <v>22.1</v>
      </c>
      <c r="F69">
        <v>23.3</v>
      </c>
      <c r="G69">
        <f>_xll.TA_TYPPRICE(D69,E69,F69)</f>
        <v>23.016666666666666</v>
      </c>
      <c r="H69">
        <v>23.801197690216313</v>
      </c>
      <c r="I69" t="str">
        <f t="shared" si="20"/>
        <v>DOWN</v>
      </c>
      <c r="J69">
        <v>25.266106621907507</v>
      </c>
      <c r="K69">
        <v>23.951289308365016</v>
      </c>
      <c r="L69" t="str">
        <f t="shared" si="21"/>
        <v>DOWN</v>
      </c>
      <c r="M69" t="str">
        <f t="shared" si="22"/>
        <v>DOWN</v>
      </c>
      <c r="N69">
        <v>22.533862297505884</v>
      </c>
      <c r="O69" t="str">
        <f t="shared" si="23"/>
        <v>DOWN</v>
      </c>
      <c r="P69" t="str">
        <f t="shared" si="24"/>
        <v>DOWN</v>
      </c>
      <c r="Q69">
        <f t="shared" si="25"/>
        <v>1.1999999999999993</v>
      </c>
      <c r="R69">
        <f t="shared" si="26"/>
        <v>1.5499999999999972</v>
      </c>
      <c r="S69">
        <f t="shared" si="27"/>
        <v>0.77419354838709775</v>
      </c>
      <c r="T69" t="str">
        <f t="shared" si="28"/>
        <v>No Indication</v>
      </c>
      <c r="U69" t="str">
        <f t="shared" si="29"/>
        <v>No T+M+I</v>
      </c>
      <c r="V69">
        <v>24.629337464742797</v>
      </c>
      <c r="W69">
        <v>24.235127458842801</v>
      </c>
      <c r="X69">
        <f t="shared" si="30"/>
        <v>0.39421000589999622</v>
      </c>
      <c r="Y69">
        <v>0.60102329868456861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23.3</v>
      </c>
      <c r="D70">
        <v>24.1</v>
      </c>
      <c r="E70">
        <v>23.25</v>
      </c>
      <c r="F70">
        <v>23.75</v>
      </c>
      <c r="G70">
        <f>_xll.TA_TYPPRICE(D70,E70,F70)</f>
        <v>23.7</v>
      </c>
      <c r="H70">
        <v>23.750598845108158</v>
      </c>
      <c r="I70" t="str">
        <f t="shared" si="20"/>
        <v>DOWN</v>
      </c>
      <c r="J70">
        <v>25.006971817039172</v>
      </c>
      <c r="K70">
        <v>23.795447239839458</v>
      </c>
      <c r="L70" t="str">
        <f t="shared" si="21"/>
        <v>DOWN</v>
      </c>
      <c r="M70" t="str">
        <f t="shared" si="22"/>
        <v>DOWN</v>
      </c>
      <c r="N70">
        <v>34.755648199068666</v>
      </c>
      <c r="O70" t="str">
        <f t="shared" si="23"/>
        <v>DOWN</v>
      </c>
      <c r="P70" t="str">
        <f t="shared" si="24"/>
        <v>DOWN</v>
      </c>
      <c r="Q70">
        <f t="shared" si="25"/>
        <v>0.5</v>
      </c>
      <c r="R70">
        <f t="shared" si="26"/>
        <v>0.85000000000000142</v>
      </c>
      <c r="S70">
        <f t="shared" si="27"/>
        <v>0.58823529411764608</v>
      </c>
      <c r="T70" t="str">
        <f t="shared" si="28"/>
        <v>No Indication</v>
      </c>
      <c r="U70" t="str">
        <f t="shared" si="29"/>
        <v>No T+M+I</v>
      </c>
      <c r="V70">
        <v>24.49405477785929</v>
      </c>
      <c r="W70">
        <v>24.199192091521113</v>
      </c>
      <c r="X70">
        <f t="shared" si="30"/>
        <v>0.29486268633817758</v>
      </c>
      <c r="Y70">
        <v>0.53979117621529038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24.05</v>
      </c>
      <c r="D71">
        <v>24.1</v>
      </c>
      <c r="E71">
        <v>22.65</v>
      </c>
      <c r="F71">
        <v>23</v>
      </c>
      <c r="G71">
        <f>_xll.TA_TYPPRICE(D71,E71,F71)</f>
        <v>23.25</v>
      </c>
      <c r="H71">
        <v>23.500299422554079</v>
      </c>
      <c r="I71" t="str">
        <f t="shared" si="20"/>
        <v>DOWN</v>
      </c>
      <c r="J71">
        <v>24.805422524363802</v>
      </c>
      <c r="K71">
        <v>23.540903408764024</v>
      </c>
      <c r="L71" t="str">
        <f t="shared" si="21"/>
        <v>DOWN</v>
      </c>
      <c r="M71" t="str">
        <f t="shared" si="22"/>
        <v>DOWN</v>
      </c>
      <c r="N71">
        <v>26.15790470812285</v>
      </c>
      <c r="O71" t="str">
        <f t="shared" si="23"/>
        <v>DOWN</v>
      </c>
      <c r="P71" t="str">
        <f t="shared" si="24"/>
        <v>DOWN</v>
      </c>
      <c r="Q71">
        <f t="shared" si="25"/>
        <v>0.35000000000000142</v>
      </c>
      <c r="R71">
        <f t="shared" si="26"/>
        <v>1.4500000000000028</v>
      </c>
      <c r="S71">
        <f t="shared" si="27"/>
        <v>0.2413793103448281</v>
      </c>
      <c r="T71" t="str">
        <f t="shared" si="28"/>
        <v>No Indication</v>
      </c>
      <c r="U71" t="str">
        <f t="shared" si="29"/>
        <v>No T+M+I</v>
      </c>
      <c r="V71">
        <v>24.264200196650169</v>
      </c>
      <c r="W71">
        <v>24.110363047704734</v>
      </c>
      <c r="X71">
        <f t="shared" si="30"/>
        <v>0.15383714894543488</v>
      </c>
      <c r="Y71">
        <v>0.46260037076131927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22.85</v>
      </c>
      <c r="D72">
        <v>23.3</v>
      </c>
      <c r="E72">
        <v>22</v>
      </c>
      <c r="F72">
        <v>22.2</v>
      </c>
      <c r="G72">
        <f>_xll.TA_TYPPRICE(D72,E72,F72)</f>
        <v>22.5</v>
      </c>
      <c r="H72">
        <v>23.000149711277039</v>
      </c>
      <c r="I72" t="str">
        <f t="shared" si="20"/>
        <v>DOWN</v>
      </c>
      <c r="J72">
        <v>24.470884185616292</v>
      </c>
      <c r="K72">
        <v>23.198480429038685</v>
      </c>
      <c r="L72" t="str">
        <f t="shared" si="21"/>
        <v>DOWN</v>
      </c>
      <c r="M72" t="str">
        <f t="shared" si="22"/>
        <v>DOWN</v>
      </c>
      <c r="N72">
        <v>19.670025551271905</v>
      </c>
      <c r="O72" t="str">
        <f t="shared" si="23"/>
        <v>DOWN</v>
      </c>
      <c r="P72" t="str">
        <f t="shared" si="24"/>
        <v>DOWN</v>
      </c>
      <c r="Q72">
        <f t="shared" si="25"/>
        <v>0.19999999999999929</v>
      </c>
      <c r="R72">
        <f t="shared" si="26"/>
        <v>1.3000000000000007</v>
      </c>
      <c r="S72">
        <f t="shared" si="27"/>
        <v>0.15384615384615322</v>
      </c>
      <c r="T72" t="str">
        <f t="shared" si="28"/>
        <v>DOWN</v>
      </c>
      <c r="U72" t="str">
        <f t="shared" si="29"/>
        <v>DOWN</v>
      </c>
      <c r="V72">
        <v>23.946630935627066</v>
      </c>
      <c r="W72">
        <v>23.968854673800678</v>
      </c>
      <c r="X72">
        <f t="shared" si="30"/>
        <v>-2.2223738173611451E-2</v>
      </c>
      <c r="Y72">
        <v>0.36563554897433315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23.150000000000002</v>
      </c>
      <c r="AE72">
        <f t="shared" si="36"/>
        <v>22.8</v>
      </c>
      <c r="AF72">
        <f t="shared" si="37"/>
        <v>22.650000000000002</v>
      </c>
      <c r="AG72">
        <f t="shared" si="38"/>
        <v>22.5</v>
      </c>
    </row>
    <row r="73" spans="1:33" x14ac:dyDescent="0.25">
      <c r="A73" t="s">
        <v>5</v>
      </c>
      <c r="B73" s="1">
        <v>42957</v>
      </c>
      <c r="C73">
        <v>22.4</v>
      </c>
      <c r="D73">
        <v>22.4</v>
      </c>
      <c r="E73">
        <v>20.350000000000001</v>
      </c>
      <c r="F73">
        <v>21.55</v>
      </c>
      <c r="G73">
        <f>_xll.TA_TYPPRICE(D73,E73,F73)</f>
        <v>21.433333333333334</v>
      </c>
      <c r="H73">
        <v>22.216741522305185</v>
      </c>
      <c r="I73" t="str">
        <f t="shared" si="20"/>
        <v>DOWN</v>
      </c>
      <c r="J73">
        <v>24.010687699923782</v>
      </c>
      <c r="K73">
        <v>22.565484778141201</v>
      </c>
      <c r="L73" t="str">
        <f t="shared" si="21"/>
        <v>DOWN</v>
      </c>
      <c r="M73" t="str">
        <f t="shared" si="22"/>
        <v>DOWN</v>
      </c>
      <c r="N73">
        <v>15.712101491468092</v>
      </c>
      <c r="O73" t="str">
        <f t="shared" si="23"/>
        <v>DOWN</v>
      </c>
      <c r="P73" t="str">
        <f t="shared" si="24"/>
        <v>DOWN</v>
      </c>
      <c r="Q73">
        <f t="shared" si="25"/>
        <v>1.1999999999999993</v>
      </c>
      <c r="R73">
        <f t="shared" si="26"/>
        <v>2.0499999999999972</v>
      </c>
      <c r="S73">
        <f t="shared" si="27"/>
        <v>0.58536585365853711</v>
      </c>
      <c r="T73" t="str">
        <f t="shared" si="28"/>
        <v>No Indication</v>
      </c>
      <c r="U73" t="str">
        <f t="shared" si="29"/>
        <v>No T+M+I</v>
      </c>
      <c r="V73">
        <v>23.577918483992132</v>
      </c>
      <c r="W73">
        <v>23.789680253519148</v>
      </c>
      <c r="X73">
        <f t="shared" si="30"/>
        <v>-0.21176176952701553</v>
      </c>
      <c r="Y73">
        <v>0.25015608527406341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20.95</v>
      </c>
      <c r="D74">
        <v>21.35</v>
      </c>
      <c r="E74">
        <v>19.899999999999999</v>
      </c>
      <c r="F74">
        <v>20.65</v>
      </c>
      <c r="G74">
        <f>_xll.TA_TYPPRICE(D74,E74,F74)</f>
        <v>20.633333333333333</v>
      </c>
      <c r="H74">
        <v>21.425037427819259</v>
      </c>
      <c r="I74" t="str">
        <f t="shared" si="20"/>
        <v>DOWN</v>
      </c>
      <c r="J74">
        <v>23.419423766607387</v>
      </c>
      <c r="K74">
        <v>21.973154827443157</v>
      </c>
      <c r="L74" t="str">
        <f t="shared" si="21"/>
        <v>DOWN</v>
      </c>
      <c r="M74" t="str">
        <f t="shared" si="22"/>
        <v>DOWN</v>
      </c>
      <c r="N74">
        <v>11.653627057543552</v>
      </c>
      <c r="O74" t="str">
        <f t="shared" si="23"/>
        <v>DOWN</v>
      </c>
      <c r="P74" t="str">
        <f t="shared" si="24"/>
        <v>DOWN</v>
      </c>
      <c r="Q74">
        <f t="shared" si="25"/>
        <v>0.75</v>
      </c>
      <c r="R74">
        <f t="shared" si="26"/>
        <v>1.4500000000000028</v>
      </c>
      <c r="S74">
        <f t="shared" si="27"/>
        <v>0.51724137931034386</v>
      </c>
      <c r="T74" t="str">
        <f t="shared" si="28"/>
        <v>No Indication</v>
      </c>
      <c r="U74" t="str">
        <f t="shared" si="29"/>
        <v>No T+M+I</v>
      </c>
      <c r="V74">
        <v>23.127469486454881</v>
      </c>
      <c r="W74">
        <v>23.557111345851062</v>
      </c>
      <c r="X74">
        <f t="shared" si="30"/>
        <v>-0.42964185939618105</v>
      </c>
      <c r="Y74">
        <v>0.11419649634001452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20.7</v>
      </c>
      <c r="D75">
        <v>24.75</v>
      </c>
      <c r="E75">
        <v>20.05</v>
      </c>
      <c r="F75">
        <v>23.9</v>
      </c>
      <c r="G75">
        <f>_xll.TA_TYPPRICE(D75,E75,F75)</f>
        <v>22.899999999999995</v>
      </c>
      <c r="H75">
        <v>22.162518713909627</v>
      </c>
      <c r="I75" t="str">
        <f t="shared" si="20"/>
        <v>UP</v>
      </c>
      <c r="J75">
        <v>23.715107374027969</v>
      </c>
      <c r="K75">
        <v>21.545787088011345</v>
      </c>
      <c r="L75" t="str">
        <f t="shared" si="21"/>
        <v>UP</v>
      </c>
      <c r="M75" t="str">
        <f t="shared" si="22"/>
        <v>UP</v>
      </c>
      <c r="N75">
        <v>59.211232824144147</v>
      </c>
      <c r="O75" t="str">
        <f t="shared" si="23"/>
        <v>No Momentum</v>
      </c>
      <c r="P75" t="str">
        <f t="shared" si="24"/>
        <v>No Trend + Momentum</v>
      </c>
      <c r="Q75">
        <f t="shared" si="25"/>
        <v>3.8499999999999979</v>
      </c>
      <c r="R75">
        <f t="shared" si="26"/>
        <v>4.6999999999999993</v>
      </c>
      <c r="S75">
        <f t="shared" si="27"/>
        <v>0.81914893617021245</v>
      </c>
      <c r="T75" t="str">
        <f t="shared" si="28"/>
        <v>UP</v>
      </c>
      <c r="U75" t="str">
        <f t="shared" si="29"/>
        <v>No T+M+I</v>
      </c>
      <c r="V75">
        <v>23.246320334692591</v>
      </c>
      <c r="W75">
        <v>23.582510505417652</v>
      </c>
      <c r="X75">
        <f t="shared" si="30"/>
        <v>-0.33619017072506097</v>
      </c>
      <c r="Y75">
        <v>2.4119162926999421E-2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</v>
      </c>
      <c r="D76">
        <v>24</v>
      </c>
      <c r="E76">
        <v>22.55</v>
      </c>
      <c r="F76">
        <v>23.25</v>
      </c>
      <c r="G76">
        <f>_xll.TA_TYPPRICE(D76,E76,F76)</f>
        <v>23.266666666666666</v>
      </c>
      <c r="H76">
        <v>22.714592690288146</v>
      </c>
      <c r="I76" t="str">
        <f t="shared" si="20"/>
        <v>UP</v>
      </c>
      <c r="J76">
        <v>23.778416846466197</v>
      </c>
      <c r="K76">
        <v>21.768945512897712</v>
      </c>
      <c r="L76" t="str">
        <f t="shared" si="21"/>
        <v>No Confirmation</v>
      </c>
      <c r="M76" t="str">
        <f t="shared" si="22"/>
        <v>No Trend</v>
      </c>
      <c r="N76">
        <v>52.187930802217672</v>
      </c>
      <c r="O76" t="str">
        <f t="shared" si="23"/>
        <v>No Momentum</v>
      </c>
      <c r="P76" t="str">
        <f t="shared" si="24"/>
        <v>No Trend + Momentum</v>
      </c>
      <c r="Q76">
        <f t="shared" si="25"/>
        <v>0.69999999999999929</v>
      </c>
      <c r="R76">
        <f t="shared" si="26"/>
        <v>1.4499999999999993</v>
      </c>
      <c r="S76">
        <f t="shared" si="27"/>
        <v>0.48275862068965492</v>
      </c>
      <c r="T76" t="str">
        <f t="shared" si="28"/>
        <v>No Indication</v>
      </c>
      <c r="U76" t="str">
        <f t="shared" si="29"/>
        <v>No T+M+I</v>
      </c>
      <c r="V76">
        <v>23.246886437047579</v>
      </c>
      <c r="W76">
        <v>23.557880097608937</v>
      </c>
      <c r="X76">
        <f t="shared" si="30"/>
        <v>-0.31099366056135835</v>
      </c>
      <c r="Y76">
        <v>-4.2903401770672145E-2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23.35</v>
      </c>
      <c r="D77">
        <v>23.75</v>
      </c>
      <c r="E77">
        <v>22.9</v>
      </c>
      <c r="F77">
        <v>23.1</v>
      </c>
      <c r="G77">
        <f>_xll.TA_TYPPRICE(D77,E77,F77)</f>
        <v>23.25</v>
      </c>
      <c r="H77">
        <v>22.982296345144071</v>
      </c>
      <c r="I77" t="str">
        <f t="shared" si="20"/>
        <v>UP</v>
      </c>
      <c r="J77">
        <v>23.77210199169593</v>
      </c>
      <c r="K77">
        <v>22.020290954476</v>
      </c>
      <c r="L77" t="str">
        <f t="shared" si="21"/>
        <v>No Confirmation</v>
      </c>
      <c r="M77" t="str">
        <f t="shared" si="22"/>
        <v>No Trend</v>
      </c>
      <c r="N77">
        <v>50.461361093990774</v>
      </c>
      <c r="O77" t="str">
        <f t="shared" si="23"/>
        <v>No Momentum</v>
      </c>
      <c r="P77" t="str">
        <f t="shared" si="24"/>
        <v>No Trend + Momentum</v>
      </c>
      <c r="Q77">
        <f t="shared" si="25"/>
        <v>0.20000000000000284</v>
      </c>
      <c r="R77">
        <f t="shared" si="26"/>
        <v>0.85000000000000142</v>
      </c>
      <c r="S77">
        <f t="shared" si="27"/>
        <v>0.23529411764706176</v>
      </c>
      <c r="T77" t="str">
        <f t="shared" si="28"/>
        <v>No Indication</v>
      </c>
      <c r="U77" t="str">
        <f t="shared" si="29"/>
        <v>No T+M+I</v>
      </c>
      <c r="V77">
        <v>23.224288523655645</v>
      </c>
      <c r="W77">
        <v>23.523963053341607</v>
      </c>
      <c r="X77">
        <f t="shared" si="30"/>
        <v>-0.2996745296859622</v>
      </c>
      <c r="Y77">
        <v>-9.4257627353730167E-2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22.9</v>
      </c>
      <c r="D78">
        <v>25.1</v>
      </c>
      <c r="E78">
        <v>22.65</v>
      </c>
      <c r="F78">
        <v>24.1</v>
      </c>
      <c r="G78">
        <f>_xll.TA_TYPPRICE(D78,E78,F78)</f>
        <v>23.95</v>
      </c>
      <c r="H78">
        <v>23.466148172572034</v>
      </c>
      <c r="I78" t="str">
        <f t="shared" si="20"/>
        <v>UP</v>
      </c>
      <c r="J78">
        <v>24.067190437985722</v>
      </c>
      <c r="K78">
        <v>22.160226297925778</v>
      </c>
      <c r="L78" t="str">
        <f t="shared" si="21"/>
        <v>UP</v>
      </c>
      <c r="M78" t="str">
        <f t="shared" si="22"/>
        <v>UP</v>
      </c>
      <c r="N78">
        <v>61.167408604271991</v>
      </c>
      <c r="O78" t="str">
        <f t="shared" si="23"/>
        <v>UP</v>
      </c>
      <c r="P78" t="str">
        <f t="shared" si="24"/>
        <v>UP</v>
      </c>
      <c r="Q78">
        <f t="shared" si="25"/>
        <v>1.4500000000000028</v>
      </c>
      <c r="R78">
        <f t="shared" si="26"/>
        <v>2.4500000000000028</v>
      </c>
      <c r="S78">
        <f t="shared" si="27"/>
        <v>0.59183673469387799</v>
      </c>
      <c r="T78" t="str">
        <f t="shared" si="28"/>
        <v>No Indication</v>
      </c>
      <c r="U78" t="str">
        <f t="shared" si="29"/>
        <v>No T+M+I</v>
      </c>
      <c r="V78">
        <v>23.35901336617016</v>
      </c>
      <c r="W78">
        <v>23.566632456797784</v>
      </c>
      <c r="X78">
        <f t="shared" si="30"/>
        <v>-0.20761909062762385</v>
      </c>
      <c r="Y78">
        <v>-0.11692992000850891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24.1</v>
      </c>
      <c r="D79">
        <v>24.5</v>
      </c>
      <c r="E79">
        <v>23.25</v>
      </c>
      <c r="F79">
        <v>23.4</v>
      </c>
      <c r="G79">
        <f>_xll.TA_TYPPRICE(D79,E79,F79)</f>
        <v>23.716666666666669</v>
      </c>
      <c r="H79">
        <v>23.591407419619351</v>
      </c>
      <c r="I79" t="str">
        <f t="shared" si="20"/>
        <v>DOWN</v>
      </c>
      <c r="J79">
        <v>24.163370340655561</v>
      </c>
      <c r="K79">
        <v>22.402398231720049</v>
      </c>
      <c r="L79" t="str">
        <f t="shared" si="21"/>
        <v>No Confirmation</v>
      </c>
      <c r="M79" t="str">
        <f t="shared" si="22"/>
        <v>No Trend</v>
      </c>
      <c r="N79">
        <v>51.440057445349353</v>
      </c>
      <c r="O79" t="str">
        <f t="shared" si="23"/>
        <v>No Momentum</v>
      </c>
      <c r="P79" t="str">
        <f t="shared" si="24"/>
        <v>No Trend + Momentum</v>
      </c>
      <c r="Q79">
        <f t="shared" si="25"/>
        <v>0.14999999999999858</v>
      </c>
      <c r="R79">
        <f t="shared" si="26"/>
        <v>1.25</v>
      </c>
      <c r="S79">
        <f t="shared" si="27"/>
        <v>0.11999999999999886</v>
      </c>
      <c r="T79" t="str">
        <f t="shared" si="28"/>
        <v>DOWN</v>
      </c>
      <c r="U79" t="str">
        <f t="shared" si="29"/>
        <v>No T+M+I</v>
      </c>
      <c r="V79">
        <v>23.36531900214398</v>
      </c>
      <c r="W79">
        <v>23.5542893118498</v>
      </c>
      <c r="X79">
        <f t="shared" si="30"/>
        <v>-0.18897030970581952</v>
      </c>
      <c r="Y79">
        <v>-0.13133799794797102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23.5</v>
      </c>
      <c r="D80">
        <v>24</v>
      </c>
      <c r="E80">
        <v>22.65</v>
      </c>
      <c r="F80">
        <v>22.9</v>
      </c>
      <c r="G80">
        <f>_xll.TA_TYPPRICE(D80,E80,F80)</f>
        <v>23.183333333333334</v>
      </c>
      <c r="H80">
        <v>23.387370376476341</v>
      </c>
      <c r="I80" t="str">
        <f t="shared" si="20"/>
        <v>DOWN</v>
      </c>
      <c r="J80">
        <v>24.12706582050988</v>
      </c>
      <c r="K80">
        <v>22.45742084689337</v>
      </c>
      <c r="L80" t="str">
        <f t="shared" si="21"/>
        <v>No Confirmation</v>
      </c>
      <c r="M80" t="str">
        <f t="shared" si="22"/>
        <v>No Trend</v>
      </c>
      <c r="N80">
        <v>45.044243941412219</v>
      </c>
      <c r="O80" t="str">
        <f t="shared" si="23"/>
        <v>No Momentum</v>
      </c>
      <c r="P80" t="str">
        <f t="shared" si="24"/>
        <v>No Trend + Momentum</v>
      </c>
      <c r="Q80">
        <f t="shared" si="25"/>
        <v>0.25</v>
      </c>
      <c r="R80">
        <f t="shared" si="26"/>
        <v>1.3500000000000014</v>
      </c>
      <c r="S80">
        <f t="shared" si="27"/>
        <v>0.18518518518518498</v>
      </c>
      <c r="T80" t="str">
        <f t="shared" si="28"/>
        <v>DOWN</v>
      </c>
      <c r="U80" t="str">
        <f t="shared" si="29"/>
        <v>No T+M+I</v>
      </c>
      <c r="V80">
        <v>23.2937314633526</v>
      </c>
      <c r="W80">
        <v>23.505823436897963</v>
      </c>
      <c r="X80">
        <f t="shared" si="30"/>
        <v>-0.21209197354536258</v>
      </c>
      <c r="Y80">
        <v>-0.14748879306744933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22.9</v>
      </c>
      <c r="D81">
        <v>23.25</v>
      </c>
      <c r="E81">
        <v>22.7</v>
      </c>
      <c r="F81">
        <v>23</v>
      </c>
      <c r="G81">
        <f>_xll.TA_TYPPRICE(D81,E81,F81)</f>
        <v>22.983333333333334</v>
      </c>
      <c r="H81">
        <v>23.185351854904837</v>
      </c>
      <c r="I81" t="str">
        <f t="shared" si="20"/>
        <v>DOWN</v>
      </c>
      <c r="J81">
        <v>23.932162304841018</v>
      </c>
      <c r="K81">
        <v>22.51132732536151</v>
      </c>
      <c r="L81" t="str">
        <f t="shared" si="21"/>
        <v>No Confirmation</v>
      </c>
      <c r="M81" t="str">
        <f t="shared" si="22"/>
        <v>No Trend</v>
      </c>
      <c r="N81">
        <v>46.700980941573327</v>
      </c>
      <c r="O81" t="str">
        <f t="shared" si="23"/>
        <v>No Momentum</v>
      </c>
      <c r="P81" t="str">
        <f t="shared" si="24"/>
        <v>No Trend + Momentum</v>
      </c>
      <c r="Q81">
        <f t="shared" si="25"/>
        <v>0.30000000000000071</v>
      </c>
      <c r="R81">
        <f t="shared" si="26"/>
        <v>0.55000000000000071</v>
      </c>
      <c r="S81">
        <f t="shared" si="27"/>
        <v>0.54545454545454608</v>
      </c>
      <c r="T81" t="str">
        <f t="shared" si="28"/>
        <v>No Indication</v>
      </c>
      <c r="U81" t="str">
        <f t="shared" si="29"/>
        <v>No T+M+I</v>
      </c>
      <c r="V81">
        <v>23.248542007452201</v>
      </c>
      <c r="W81">
        <v>23.46835503416478</v>
      </c>
      <c r="X81">
        <f t="shared" si="30"/>
        <v>-0.21981302671257907</v>
      </c>
      <c r="Y81">
        <v>-0.16195363979647528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</v>
      </c>
      <c r="D82">
        <v>23.2</v>
      </c>
      <c r="E82">
        <v>22.6</v>
      </c>
      <c r="F82">
        <v>22.95</v>
      </c>
      <c r="G82">
        <f>_xll.TA_TYPPRICE(D82,E82,F82)</f>
        <v>22.916666666666668</v>
      </c>
      <c r="H82">
        <v>23.051009260785754</v>
      </c>
      <c r="I82" t="str">
        <f t="shared" si="20"/>
        <v>DOWN</v>
      </c>
      <c r="J82">
        <v>23.769459570431902</v>
      </c>
      <c r="K82">
        <v>22.531032364170063</v>
      </c>
      <c r="L82" t="str">
        <f t="shared" si="21"/>
        <v>No Confirmation</v>
      </c>
      <c r="M82" t="str">
        <f t="shared" si="22"/>
        <v>No Trend</v>
      </c>
      <c r="N82">
        <v>45.837327144018609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0.34999999999999787</v>
      </c>
      <c r="R82">
        <f t="shared" si="26"/>
        <v>0.59999999999999787</v>
      </c>
      <c r="S82">
        <f t="shared" si="27"/>
        <v>0.58333333333333182</v>
      </c>
      <c r="T82" t="str">
        <f t="shared" si="28"/>
        <v>No Indication</v>
      </c>
      <c r="U82" t="str">
        <f t="shared" si="29"/>
        <v>No T+M+I</v>
      </c>
      <c r="V82">
        <v>23.202612467844169</v>
      </c>
      <c r="W82">
        <v>23.429958364967391</v>
      </c>
      <c r="X82">
        <f t="shared" si="30"/>
        <v>-0.22734589712322162</v>
      </c>
      <c r="Y82">
        <v>-0.17503209126182456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2017-07-05T06:22:24Z</dcterms:created>
  <dcterms:modified xsi:type="dcterms:W3CDTF">2017-08-26T06:08:22Z</dcterms:modified>
</cp:coreProperties>
</file>