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5" i="1"/>
  <c r="J21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53" i="1"/>
  <c r="AH17" i="1"/>
  <c r="AH2" i="1"/>
  <c r="AH9" i="1"/>
  <c r="AH16" i="1" l="1"/>
  <c r="AH24" i="1"/>
  <c r="AH56" i="1"/>
  <c r="AH11" i="1"/>
  <c r="AH15" i="1"/>
  <c r="AH19" i="1"/>
  <c r="AH31" i="1"/>
  <c r="AH50" i="1"/>
  <c r="AH14" i="1"/>
  <c r="AH30" i="1"/>
  <c r="AH38" i="1"/>
  <c r="AH46" i="1"/>
  <c r="AH33" i="1"/>
  <c r="AH41" i="1"/>
  <c r="AH3" i="1"/>
  <c r="AH37" i="1"/>
  <c r="AH26" i="1"/>
  <c r="AH21" i="1"/>
  <c r="AH7" i="1"/>
  <c r="AH8" i="1"/>
  <c r="AH5" i="1"/>
  <c r="AH48" i="1"/>
  <c r="AH29" i="1"/>
  <c r="AH13" i="1"/>
  <c r="AH49" i="1"/>
  <c r="AH25" i="1"/>
  <c r="AH54" i="1" l="1"/>
  <c r="AH42" i="1"/>
  <c r="AH22" i="1"/>
  <c r="AH10" i="1"/>
  <c r="AH18" i="1"/>
  <c r="AH51" i="1"/>
  <c r="AH43" i="1"/>
  <c r="AH35" i="1"/>
  <c r="AH27" i="1"/>
  <c r="AH52" i="1"/>
  <c r="AH44" i="1"/>
  <c r="AH36" i="1"/>
  <c r="AH28" i="1"/>
  <c r="AH20" i="1"/>
  <c r="AH12" i="1"/>
  <c r="AH4" i="1"/>
  <c r="AH6" i="1"/>
  <c r="AH34" i="1"/>
  <c r="AH55" i="1"/>
  <c r="AH47" i="1"/>
  <c r="AH39" i="1"/>
  <c r="AH23" i="1"/>
  <c r="AH40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<sst xmlns="http://schemas.openxmlformats.org/spreadsheetml/2006/main" count="115" uniqueCount="35">
  <si>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</si>
  <si>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</si>
  <si>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</si>
  <si>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</si>
  <si>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</si>
  <si>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RELIANCE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</si>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</sst>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1402</v>
      </c>
      <c r="D2">
        <v>1402</v>
      </c>
      <c r="E2">
        <v>1366.3</v>
      </c>
      <c r="F2">
        <v>1372</v>
      </c>
      <c r="G2">
        <f>_xll.TA_TYPPRICE(D2,E2,F2)</f>
        <v>1380.1000000000001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5.7000000000000455</v>
      </c>
      <c r="R2">
        <f>D2-E2</f>
        <v>35.700000000000045</v>
      </c>
      <c r="S2">
        <f>Q2/R2</f>
        <v>0.15966386554621956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1376.9</v>
      </c>
      <c r="D3">
        <v>1380.75</v>
      </c>
      <c r="E3">
        <v>1365</v>
      </c>
      <c r="F3">
        <v>1370</v>
      </c>
      <c r="G3">
        <f>_xll.TA_TYPPRICE(D3,E3,F3)</f>
        <v>1371.9166666666667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15.75</v>
      </c>
      <c r="S3">
        <f t="shared" ref="S3:S66" si="7">Q3/R3</f>
        <v>0.31746031746031744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1375</v>
      </c>
      <c r="D4">
        <v>1379.6</v>
      </c>
      <c r="E4">
        <v>1354.05</v>
      </c>
      <c r="F4">
        <v>1362</v>
      </c>
      <c r="G4">
        <f>_xll.TA_TYPPRICE(D4,E4,F4)</f>
        <v>1365.2166666666665</v>
      </c>
      <c r="H4">
        <v>1372.4111111111113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7.9500000000000455</v>
      </c>
      <c r="R4">
        <f t="shared" si="6"/>
        <v>25.549999999999955</v>
      </c>
      <c r="S4">
        <f t="shared" si="7"/>
        <v>0.31115459882583402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1361.6</v>
      </c>
      <c r="D5">
        <v>1367.35</v>
      </c>
      <c r="E5">
        <v>1325</v>
      </c>
      <c r="F5">
        <v>1328</v>
      </c>
      <c r="G5">
        <f>_xll.TA_TYPPRICE(D5,E5,F5)</f>
        <v>1340.1166666666666</v>
      </c>
      <c r="H5">
        <v>1356.2638888888889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42.349999999999909</v>
      </c>
      <c r="S5">
        <f t="shared" si="7"/>
        <v>7.0838252656434633E-2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1330</v>
      </c>
      <c r="D6">
        <v>1339.5</v>
      </c>
      <c r="E6">
        <v>1318.35</v>
      </c>
      <c r="F6">
        <v>1320</v>
      </c>
      <c r="G6">
        <f>_xll.TA_TYPPRICE(D6,E6,F6)</f>
        <v>1325.95</v>
      </c>
      <c r="H6">
        <v>1341.1069444444445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1.6500000000000909</v>
      </c>
      <c r="R6">
        <f t="shared" si="6"/>
        <v>21.150000000000091</v>
      </c>
      <c r="S6">
        <f t="shared" si="7"/>
        <v>7.8014184397167091E-2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1324</v>
      </c>
      <c r="D7">
        <v>1333.65</v>
      </c>
      <c r="E7">
        <v>1320.25</v>
      </c>
      <c r="F7">
        <v>1330</v>
      </c>
      <c r="G7">
        <f>_xll.TA_TYPPRICE(D7,E7,F7)</f>
        <v>1327.9666666666667</v>
      </c>
      <c r="H7">
        <v>1334.5368055555555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16.129032258064516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13.400000000000091</v>
      </c>
      <c r="S7">
        <f t="shared" si="7"/>
        <v>0.72761194029850251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1334.8</v>
      </c>
      <c r="D8">
        <v>1363.6</v>
      </c>
      <c r="E8">
        <v>1330.65</v>
      </c>
      <c r="F8">
        <v>1359</v>
      </c>
      <c r="G8">
        <f>_xll.TA_TYPPRICE(D8,E8,F8)</f>
        <v>1351.0833333333333</v>
      </c>
      <c r="H8">
        <v>1342.8100694444443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47.073791348600508</v>
      </c>
      <c r="O8" t="str">
        <f t="shared" si="3"/>
        <v>No Momentum</v>
      </c>
      <c r="P8" t="e">
        <f t="shared" si="4"/>
        <v>#N/A</v>
      </c>
      <c r="Q8">
        <f t="shared" si="5"/>
        <v>28.349999999999909</v>
      </c>
      <c r="R8">
        <f t="shared" si="6"/>
        <v>32.949999999999818</v>
      </c>
      <c r="S8">
        <f t="shared" si="7"/>
        <v>0.86039453717754377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1364.1</v>
      </c>
      <c r="D9">
        <v>1369.75</v>
      </c>
      <c r="E9">
        <v>1351.65</v>
      </c>
      <c r="F9">
        <v>1357</v>
      </c>
      <c r="G9">
        <f>_xll.TA_TYPPRICE(D9,E9,F9)</f>
        <v>1359.4666666666667</v>
      </c>
      <c r="H9">
        <v>1351.1383680555555</v>
      </c>
      <c r="I9" t="str">
        <f t="shared" si="0"/>
        <v>UP</v>
      </c>
      <c r="J9">
        <v>1367.0250000000001</v>
      </c>
      <c r="K9">
        <v>1341.40625</v>
      </c>
      <c r="L9" t="str">
        <f t="shared" si="1"/>
        <v>No Confirmation</v>
      </c>
      <c r="M9" t="str">
        <f t="shared" si="2"/>
        <v>No Trend</v>
      </c>
      <c r="N9">
        <v>45.622688039457465</v>
      </c>
      <c r="O9" t="str">
        <f t="shared" si="3"/>
        <v>No Momentum</v>
      </c>
      <c r="P9" t="str">
        <f t="shared" si="4"/>
        <v>No Trend + Momentum</v>
      </c>
      <c r="Q9">
        <f t="shared" si="5"/>
        <v>5.3499999999999091</v>
      </c>
      <c r="R9">
        <f t="shared" si="6"/>
        <v>18.099999999999909</v>
      </c>
      <c r="S9">
        <f t="shared" si="7"/>
        <v>0.29558011049723404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1360.05</v>
      </c>
      <c r="D10">
        <v>1364</v>
      </c>
      <c r="E10">
        <v>1344.05</v>
      </c>
      <c r="F10">
        <v>1350</v>
      </c>
      <c r="G10">
        <f>_xll.TA_TYPPRICE(D10,E10,F10)</f>
        <v>1352.6833333333334</v>
      </c>
      <c r="H10">
        <v>1351.9108506944444</v>
      </c>
      <c r="I10" t="str">
        <f t="shared" si="0"/>
        <v>DOWN</v>
      </c>
      <c r="J10">
        <v>1366.3527777777779</v>
      </c>
      <c r="K10">
        <v>1341.9937500000001</v>
      </c>
      <c r="L10" t="str">
        <f t="shared" si="1"/>
        <v>No Confirmation</v>
      </c>
      <c r="M10" t="str">
        <f t="shared" si="2"/>
        <v>No Trend</v>
      </c>
      <c r="N10">
        <v>40.201005025125632</v>
      </c>
      <c r="O10" t="str">
        <f t="shared" si="3"/>
        <v>No Momentum</v>
      </c>
      <c r="P10" t="str">
        <f t="shared" si="4"/>
        <v>No Trend + Momentum</v>
      </c>
      <c r="Q10">
        <f t="shared" si="5"/>
        <v>5.9500000000000455</v>
      </c>
      <c r="R10">
        <f t="shared" si="6"/>
        <v>19.950000000000045</v>
      </c>
      <c r="S10">
        <f t="shared" si="7"/>
        <v>0.29824561403508931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1356.4</v>
      </c>
      <c r="D11">
        <v>1356.4</v>
      </c>
      <c r="E11">
        <v>1333.5</v>
      </c>
      <c r="F11">
        <v>1344</v>
      </c>
      <c r="G11">
        <f>_xll.TA_TYPPRICE(D11,E11,F11)</f>
        <v>1344.6333333333334</v>
      </c>
      <c r="H11">
        <v>1348.2720920138891</v>
      </c>
      <c r="I11" t="str">
        <f t="shared" si="0"/>
        <v>DOWN</v>
      </c>
      <c r="J11">
        <v>1364.1410493827161</v>
      </c>
      <c r="K11">
        <v>1340.10625</v>
      </c>
      <c r="L11" t="str">
        <f t="shared" si="1"/>
        <v>No Confirmation</v>
      </c>
      <c r="M11" t="str">
        <f t="shared" si="2"/>
        <v>No Trend</v>
      </c>
      <c r="N11">
        <v>35.660502379374734</v>
      </c>
      <c r="O11" t="str">
        <f t="shared" si="3"/>
        <v>DOWN</v>
      </c>
      <c r="P11" t="str">
        <f t="shared" si="4"/>
        <v>No Trend + Momentum</v>
      </c>
      <c r="Q11">
        <f t="shared" si="5"/>
        <v>10.5</v>
      </c>
      <c r="R11">
        <f t="shared" si="6"/>
        <v>22.900000000000091</v>
      </c>
      <c r="S11">
        <f t="shared" si="7"/>
        <v>0.45851528384279294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1346.05</v>
      </c>
      <c r="D12">
        <v>1376.9</v>
      </c>
      <c r="E12">
        <v>1341</v>
      </c>
      <c r="F12">
        <v>1356</v>
      </c>
      <c r="G12">
        <f>_xll.TA_TYPPRICE(D12,E12,F12)</f>
        <v>1357.9666666666667</v>
      </c>
      <c r="H12">
        <v>1353.1193793402779</v>
      </c>
      <c r="I12" t="str">
        <f t="shared" si="0"/>
        <v>UP</v>
      </c>
      <c r="J12">
        <v>1366.9763717421126</v>
      </c>
      <c r="K12">
        <v>1340.3048611111112</v>
      </c>
      <c r="L12" t="str">
        <f t="shared" si="1"/>
        <v>No Confirmation</v>
      </c>
      <c r="M12" t="str">
        <f t="shared" si="2"/>
        <v>No Trend</v>
      </c>
      <c r="N12">
        <v>49.827371585597859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35.900000000000091</v>
      </c>
      <c r="S12">
        <f t="shared" si="7"/>
        <v>0.41782729805013824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1353</v>
      </c>
      <c r="D13">
        <v>1365.95</v>
      </c>
      <c r="E13">
        <v>1347.75</v>
      </c>
      <c r="F13">
        <v>1350</v>
      </c>
      <c r="G13">
        <f>_xll.TA_TYPPRICE(D13,E13,F13)</f>
        <v>1354.5666666666666</v>
      </c>
      <c r="H13">
        <v>1353.8430230034724</v>
      </c>
      <c r="I13" t="str">
        <f t="shared" si="0"/>
        <v>DOWN</v>
      </c>
      <c r="J13">
        <v>1366.7482891327543</v>
      </c>
      <c r="K13">
        <v>1341.9593364197531</v>
      </c>
      <c r="L13" t="str">
        <f t="shared" si="1"/>
        <v>No Confirmation</v>
      </c>
      <c r="M13" t="str">
        <f t="shared" si="2"/>
        <v>No Trend</v>
      </c>
      <c r="N13">
        <v>43.799726961400395</v>
      </c>
      <c r="O13" t="str">
        <f t="shared" si="3"/>
        <v>No Momentum</v>
      </c>
      <c r="P13" t="str">
        <f t="shared" si="4"/>
        <v>No Trend + Momentum</v>
      </c>
      <c r="Q13">
        <f t="shared" si="5"/>
        <v>2.25</v>
      </c>
      <c r="R13">
        <f t="shared" si="6"/>
        <v>18.200000000000045</v>
      </c>
      <c r="S13">
        <f t="shared" si="7"/>
        <v>0.12362637362637331</v>
      </c>
      <c r="T13" t="str">
        <f t="shared" si="8"/>
        <v>DOWN</v>
      </c>
      <c r="U13" t="str">
        <f t="shared" si="9"/>
        <v>No T+M+I</v>
      </c>
      <c r="V13">
        <v>1349.8333333333333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1340.25</v>
      </c>
      <c r="D14">
        <v>1350</v>
      </c>
      <c r="E14">
        <v>1324.1</v>
      </c>
      <c r="F14">
        <v>1327</v>
      </c>
      <c r="G14">
        <f>_xll.TA_TYPPRICE(D14,E14,F14)</f>
        <v>1333.7</v>
      </c>
      <c r="H14">
        <v>1343.7715115017363</v>
      </c>
      <c r="I14" t="str">
        <f t="shared" si="0"/>
        <v>DOWN</v>
      </c>
      <c r="J14">
        <v>1363.0264471032533</v>
      </c>
      <c r="K14">
        <v>1337.9905949931413</v>
      </c>
      <c r="L14" t="str">
        <f t="shared" si="1"/>
        <v>DOWN</v>
      </c>
      <c r="M14" t="str">
        <f t="shared" si="2"/>
        <v>DOWN</v>
      </c>
      <c r="N14">
        <v>27.727478520169178</v>
      </c>
      <c r="O14" t="str">
        <f t="shared" si="3"/>
        <v>DOWN</v>
      </c>
      <c r="P14" t="str">
        <f t="shared" si="4"/>
        <v>DOWN</v>
      </c>
      <c r="Q14">
        <f t="shared" si="5"/>
        <v>2.9000000000000909</v>
      </c>
      <c r="R14">
        <f t="shared" si="6"/>
        <v>25.900000000000091</v>
      </c>
      <c r="S14">
        <f t="shared" si="7"/>
        <v>0.11196911196911509</v>
      </c>
      <c r="T14" t="str">
        <f t="shared" si="8"/>
        <v>DOWN</v>
      </c>
      <c r="U14" t="str">
        <f t="shared" si="9"/>
        <v>DOWN</v>
      </c>
      <c r="V14">
        <v>1346.3205128205127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1333</v>
      </c>
      <c r="D15">
        <v>1335.7</v>
      </c>
      <c r="E15">
        <v>1310</v>
      </c>
      <c r="F15">
        <v>1318</v>
      </c>
      <c r="G15">
        <f>_xll.TA_TYPPRICE(D15,E15,F15)</f>
        <v>1321.2333333333333</v>
      </c>
      <c r="H15">
        <v>1332.5024224175349</v>
      </c>
      <c r="I15" t="str">
        <f t="shared" si="0"/>
        <v>DOWN</v>
      </c>
      <c r="J15">
        <v>1356.9539033025303</v>
      </c>
      <c r="K15">
        <v>1331.7704627724431</v>
      </c>
      <c r="L15" t="str">
        <f t="shared" si="1"/>
        <v>DOWN</v>
      </c>
      <c r="M15" t="str">
        <f t="shared" si="2"/>
        <v>DOWN</v>
      </c>
      <c r="N15">
        <v>23.508108549612324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25.700000000000045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1341.9635108481261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1326.5</v>
      </c>
      <c r="D16">
        <v>1333.6</v>
      </c>
      <c r="E16">
        <v>1315.2</v>
      </c>
      <c r="F16">
        <v>1326</v>
      </c>
      <c r="G16">
        <f>_xll.TA_TYPPRICE(D16,E16,F16)</f>
        <v>1324.9333333333334</v>
      </c>
      <c r="H16">
        <v>1328.7178778754342</v>
      </c>
      <c r="I16" t="str">
        <f t="shared" si="0"/>
        <v>DOWN</v>
      </c>
      <c r="J16">
        <v>1351.7641470130791</v>
      </c>
      <c r="K16">
        <v>1328.0881377119001</v>
      </c>
      <c r="L16" t="str">
        <f t="shared" si="1"/>
        <v>DOWN</v>
      </c>
      <c r="M16" t="str">
        <f t="shared" si="2"/>
        <v>DOWN</v>
      </c>
      <c r="N16">
        <v>34.570920520193816</v>
      </c>
      <c r="O16" t="str">
        <f t="shared" si="3"/>
        <v>DOWN</v>
      </c>
      <c r="P16" t="str">
        <f t="shared" si="4"/>
        <v>DOWN</v>
      </c>
      <c r="Q16">
        <f t="shared" si="5"/>
        <v>10.799999999999955</v>
      </c>
      <c r="R16">
        <f t="shared" si="6"/>
        <v>18.399999999999864</v>
      </c>
      <c r="S16">
        <f t="shared" si="7"/>
        <v>0.58695652173913226</v>
      </c>
      <c r="T16" t="str">
        <f t="shared" si="8"/>
        <v>No Indication</v>
      </c>
      <c r="U16" t="str">
        <f t="shared" si="9"/>
        <v>No T+M+I</v>
      </c>
      <c r="V16">
        <v>1339.5075861022606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1325.7</v>
      </c>
      <c r="D17">
        <v>1329.85</v>
      </c>
      <c r="E17">
        <v>1302</v>
      </c>
      <c r="F17">
        <v>1305</v>
      </c>
      <c r="G17">
        <f>_xll.TA_TYPPRICE(D17,E17,F17)</f>
        <v>1312.2833333333333</v>
      </c>
      <c r="H17">
        <v>1320.5006056043837</v>
      </c>
      <c r="I17" t="str">
        <f t="shared" si="0"/>
        <v>DOWN</v>
      </c>
      <c r="J17">
        <v>1346.8943365657281</v>
      </c>
      <c r="K17">
        <v>1322.2907737759224</v>
      </c>
      <c r="L17" t="str">
        <f t="shared" si="1"/>
        <v>DOWN</v>
      </c>
      <c r="M17" t="str">
        <f t="shared" si="2"/>
        <v>DOWN</v>
      </c>
      <c r="N17">
        <v>23.444935099593945</v>
      </c>
      <c r="O17" t="str">
        <f t="shared" si="3"/>
        <v>DOWN</v>
      </c>
      <c r="P17" t="str">
        <f t="shared" si="4"/>
        <v>DOWN</v>
      </c>
      <c r="Q17">
        <f t="shared" si="5"/>
        <v>3</v>
      </c>
      <c r="R17">
        <f t="shared" si="6"/>
        <v>27.849999999999909</v>
      </c>
      <c r="S17">
        <f t="shared" si="7"/>
        <v>0.1077199281867149</v>
      </c>
      <c r="T17" t="str">
        <f t="shared" si="8"/>
        <v>DOWN</v>
      </c>
      <c r="U17" t="str">
        <f t="shared" si="9"/>
        <v>DOWN</v>
      </c>
      <c r="V17">
        <v>1334.1987267019128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1307.5</v>
      </c>
      <c r="D18">
        <v>1313.7</v>
      </c>
      <c r="E18">
        <v>1295.0999999999999</v>
      </c>
      <c r="F18">
        <v>1299</v>
      </c>
      <c r="G18">
        <f>_xll.TA_TYPPRICE(D18,E18,F18)</f>
        <v>1302.6000000000001</v>
      </c>
      <c r="H18">
        <v>1311.5503028021919</v>
      </c>
      <c r="I18" t="str">
        <f t="shared" si="0"/>
        <v>DOWN</v>
      </c>
      <c r="J18">
        <v>1339.5178173288996</v>
      </c>
      <c r="K18">
        <v>1316.2483796034951</v>
      </c>
      <c r="L18" t="str">
        <f t="shared" si="1"/>
        <v>DOWN</v>
      </c>
      <c r="M18" t="str">
        <f t="shared" si="2"/>
        <v>DOWN</v>
      </c>
      <c r="N18">
        <v>21.027987565584173</v>
      </c>
      <c r="O18" t="str">
        <f t="shared" si="3"/>
        <v>DOWN</v>
      </c>
      <c r="P18" t="str">
        <f t="shared" si="4"/>
        <v>DOWN</v>
      </c>
      <c r="Q18">
        <f t="shared" si="5"/>
        <v>3.9000000000000909</v>
      </c>
      <c r="R18">
        <f t="shared" si="6"/>
        <v>18.600000000000136</v>
      </c>
      <c r="S18">
        <f t="shared" si="7"/>
        <v>0.20967741935484205</v>
      </c>
      <c r="T18" t="str">
        <f t="shared" si="8"/>
        <v>No Indication</v>
      </c>
      <c r="U18" t="str">
        <f t="shared" si="9"/>
        <v>No T+M+I</v>
      </c>
      <c r="V18">
        <v>1328.7835379785417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1312.4</v>
      </c>
      <c r="E19">
        <v>1296.45</v>
      </c>
      <c r="F19">
        <v>1302</v>
      </c>
      <c r="G19">
        <f>_xll.TA_TYPPRICE(D19,E19,F19)</f>
        <v>1303.6166666666668</v>
      </c>
      <c r="H19">
        <v>1307.5834847344295</v>
      </c>
      <c r="I19" t="str">
        <f t="shared" si="0"/>
        <v>DOWN</v>
      </c>
      <c r="J19">
        <v>1333.4916357002553</v>
      </c>
      <c r="K19">
        <v>1311.8487396916073</v>
      </c>
      <c r="L19" t="str">
        <f t="shared" si="1"/>
        <v>DOWN</v>
      </c>
      <c r="M19" t="str">
        <f t="shared" si="2"/>
        <v>DOWN</v>
      </c>
      <c r="N19">
        <v>25.808271517079895</v>
      </c>
      <c r="O19" t="str">
        <f t="shared" si="3"/>
        <v>DOWN</v>
      </c>
      <c r="P19" t="str">
        <f t="shared" si="4"/>
        <v>DOWN</v>
      </c>
      <c r="Q19">
        <f t="shared" si="5"/>
        <v>5.5499999999999545</v>
      </c>
      <c r="R19">
        <f t="shared" si="6"/>
        <v>15.950000000000045</v>
      </c>
      <c r="S19">
        <f t="shared" si="7"/>
        <v>0.34796238244513722</v>
      </c>
      <c r="T19" t="str">
        <f t="shared" si="8"/>
        <v>No Indication</v>
      </c>
      <c r="U19" t="str">
        <f t="shared" si="9"/>
        <v>No T+M+I</v>
      </c>
      <c r="V19">
        <v>1324.6629936741508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1303.95</v>
      </c>
      <c r="D20">
        <v>1344.4</v>
      </c>
      <c r="E20">
        <v>1300</v>
      </c>
      <c r="F20">
        <v>1339</v>
      </c>
      <c r="G20">
        <f>_xll.TA_TYPPRICE(D20,E20,F20)</f>
        <v>1327.8</v>
      </c>
      <c r="H20">
        <v>1317.6917423672148</v>
      </c>
      <c r="I20" t="str">
        <f t="shared" si="0"/>
        <v>UP</v>
      </c>
      <c r="J20">
        <v>1335.9157166557541</v>
      </c>
      <c r="K20">
        <v>1309.2156864268056</v>
      </c>
      <c r="L20" t="str">
        <f t="shared" si="1"/>
        <v>UP</v>
      </c>
      <c r="M20" t="str">
        <f t="shared" si="2"/>
        <v>UP</v>
      </c>
      <c r="N20">
        <v>61.622160971695685</v>
      </c>
      <c r="O20" t="str">
        <f t="shared" si="3"/>
        <v>UP</v>
      </c>
      <c r="P20" t="str">
        <f t="shared" si="4"/>
        <v>UP</v>
      </c>
      <c r="Q20">
        <f t="shared" si="5"/>
        <v>39</v>
      </c>
      <c r="R20">
        <f t="shared" si="6"/>
        <v>44.400000000000091</v>
      </c>
      <c r="S20">
        <f t="shared" si="7"/>
        <v>0.87837837837837662</v>
      </c>
      <c r="T20" t="str">
        <f t="shared" si="8"/>
        <v>UP</v>
      </c>
      <c r="U20" t="str">
        <f t="shared" si="9"/>
        <v>UP</v>
      </c>
      <c r="V20">
        <v>1326.8686869550506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1337</v>
      </c>
      <c r="D21">
        <v>1365.45</v>
      </c>
      <c r="E21">
        <v>1335.6</v>
      </c>
      <c r="F21">
        <v>1355</v>
      </c>
      <c r="G21">
        <f>_xll.TA_TYPPRICE(D21,E21,F21)</f>
        <v>1352.0166666666667</v>
      </c>
      <c r="H21">
        <v>1334.8542045169406</v>
      </c>
      <c r="I21" t="str">
        <f t="shared" si="0"/>
        <v>UP</v>
      </c>
      <c r="J21">
        <v>1342.4788907322531</v>
      </c>
      <c r="K21">
        <v>1315.0788672208489</v>
      </c>
      <c r="L21" t="str">
        <f t="shared" si="1"/>
        <v>UP</v>
      </c>
      <c r="M21" t="str">
        <f t="shared" si="2"/>
        <v>UP</v>
      </c>
      <c r="N21">
        <v>69.56386609055248</v>
      </c>
      <c r="O21" t="str">
        <f t="shared" si="3"/>
        <v>UP</v>
      </c>
      <c r="P21" t="str">
        <f t="shared" si="4"/>
        <v>UP</v>
      </c>
      <c r="Q21">
        <f t="shared" si="5"/>
        <v>19.400000000000091</v>
      </c>
      <c r="R21">
        <f t="shared" si="6"/>
        <v>29.850000000000136</v>
      </c>
      <c r="S21">
        <f t="shared" si="7"/>
        <v>0.64991624790619773</v>
      </c>
      <c r="T21" t="str">
        <f t="shared" si="8"/>
        <v>No Indication</v>
      </c>
      <c r="U21" t="str">
        <f t="shared" si="9"/>
        <v>No T+M+I</v>
      </c>
      <c r="V21">
        <v>1331.1965812696583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1355.9</v>
      </c>
      <c r="D22">
        <v>1364.7</v>
      </c>
      <c r="E22">
        <v>1348.5</v>
      </c>
      <c r="F22">
        <v>1360</v>
      </c>
      <c r="G22">
        <f>_xll.TA_TYPPRICE(D22,E22,F22)</f>
        <v>1357.7333333333333</v>
      </c>
      <c r="H22">
        <v>1346.2937689251371</v>
      </c>
      <c r="I22" t="str">
        <f t="shared" si="0"/>
        <v>UP</v>
      </c>
      <c r="J22">
        <v>1347.4169150139746</v>
      </c>
      <c r="K22">
        <v>1322.5057856162159</v>
      </c>
      <c r="L22" t="str">
        <f t="shared" si="1"/>
        <v>UP</v>
      </c>
      <c r="M22" t="str">
        <f t="shared" si="2"/>
        <v>UP</v>
      </c>
      <c r="N22">
        <v>71.840136343167018</v>
      </c>
      <c r="O22" t="str">
        <f t="shared" si="3"/>
        <v>UP</v>
      </c>
      <c r="P22" t="str">
        <f t="shared" si="4"/>
        <v>UP</v>
      </c>
      <c r="Q22">
        <f t="shared" si="5"/>
        <v>11.5</v>
      </c>
      <c r="R22">
        <f t="shared" si="6"/>
        <v>16.200000000000045</v>
      </c>
      <c r="S22">
        <f t="shared" si="7"/>
        <v>0.70987654320987459</v>
      </c>
      <c r="T22" t="str">
        <f t="shared" si="8"/>
        <v>No Indication</v>
      </c>
      <c r="U22" t="str">
        <f t="shared" si="9"/>
        <v>No T+M+I</v>
      </c>
      <c r="V22">
        <v>1335.6278764589417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1367</v>
      </c>
      <c r="D23">
        <v>1367.95</v>
      </c>
      <c r="E23">
        <v>1335.8</v>
      </c>
      <c r="F23">
        <v>1340</v>
      </c>
      <c r="G23">
        <f>_xll.TA_TYPPRICE(D23,E23,F23)</f>
        <v>1347.9166666666667</v>
      </c>
      <c r="H23">
        <v>1347.1052177959018</v>
      </c>
      <c r="I23" t="str">
        <f t="shared" si="0"/>
        <v>DOWN</v>
      </c>
      <c r="J23">
        <v>1351.979822788647</v>
      </c>
      <c r="K23">
        <v>1325.4600554792789</v>
      </c>
      <c r="L23" t="str">
        <f t="shared" si="1"/>
        <v>No Confirmation</v>
      </c>
      <c r="M23" t="str">
        <f t="shared" si="2"/>
        <v>No Trend</v>
      </c>
      <c r="N23">
        <v>52.287601724324972</v>
      </c>
      <c r="O23" t="str">
        <f t="shared" si="3"/>
        <v>No Momentum</v>
      </c>
      <c r="P23" t="str">
        <f t="shared" si="4"/>
        <v>No Trend + Momentum</v>
      </c>
      <c r="Q23">
        <f t="shared" si="5"/>
        <v>4.2000000000000455</v>
      </c>
      <c r="R23">
        <f t="shared" si="6"/>
        <v>32.150000000000091</v>
      </c>
      <c r="S23">
        <f t="shared" si="7"/>
        <v>0.13063763608087195</v>
      </c>
      <c r="T23" t="str">
        <f t="shared" si="8"/>
        <v>DOWN</v>
      </c>
      <c r="U23" t="str">
        <f t="shared" si="9"/>
        <v>No T+M+I</v>
      </c>
      <c r="V23">
        <v>1336.3005108498737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1332.7</v>
      </c>
      <c r="D24">
        <v>1340</v>
      </c>
      <c r="E24">
        <v>1323</v>
      </c>
      <c r="F24">
        <v>1330</v>
      </c>
      <c r="G24">
        <f>_xll.TA_TYPPRICE(D24,E24,F24)</f>
        <v>1331</v>
      </c>
      <c r="H24">
        <v>1339.0526088979509</v>
      </c>
      <c r="I24" t="str">
        <f t="shared" si="0"/>
        <v>DOWN</v>
      </c>
      <c r="J24">
        <v>1349.3176399467254</v>
      </c>
      <c r="K24">
        <v>1324.9133764838837</v>
      </c>
      <c r="L24" t="str">
        <f t="shared" si="1"/>
        <v>No Confirmation</v>
      </c>
      <c r="M24" t="str">
        <f t="shared" si="2"/>
        <v>No Trend</v>
      </c>
      <c r="N24">
        <v>44.686264726878719</v>
      </c>
      <c r="O24" t="str">
        <f t="shared" si="3"/>
        <v>No Momentum</v>
      </c>
      <c r="P24" t="str">
        <f t="shared" si="4"/>
        <v>No Trend + Momentum</v>
      </c>
      <c r="Q24">
        <f t="shared" si="5"/>
        <v>7</v>
      </c>
      <c r="R24">
        <f t="shared" si="6"/>
        <v>17</v>
      </c>
      <c r="S24">
        <f t="shared" si="7"/>
        <v>0.41176470588235292</v>
      </c>
      <c r="T24" t="str">
        <f t="shared" si="8"/>
        <v>No Indication</v>
      </c>
      <c r="U24" t="str">
        <f t="shared" si="9"/>
        <v>No T+M+I</v>
      </c>
      <c r="V24">
        <v>1335.3312014883547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1335</v>
      </c>
      <c r="D25">
        <v>1338.7</v>
      </c>
      <c r="E25">
        <v>1317</v>
      </c>
      <c r="F25">
        <v>1323</v>
      </c>
      <c r="G25">
        <f>_xll.TA_TYPPRICE(D25,E25,F25)</f>
        <v>1326.2333333333333</v>
      </c>
      <c r="H25">
        <v>1332.642971115642</v>
      </c>
      <c r="I25" t="str">
        <f t="shared" si="0"/>
        <v>DOWN</v>
      </c>
      <c r="J25">
        <v>1346.9581644030086</v>
      </c>
      <c r="K25">
        <v>1323.154848376354</v>
      </c>
      <c r="L25" t="str">
        <f t="shared" si="1"/>
        <v>DOWN</v>
      </c>
      <c r="M25" t="str">
        <f t="shared" si="2"/>
        <v>DOWN</v>
      </c>
      <c r="N25">
        <v>39.643473205711182</v>
      </c>
      <c r="O25" t="str">
        <f t="shared" si="3"/>
        <v>DOWN</v>
      </c>
      <c r="P25" t="str">
        <f t="shared" si="4"/>
        <v>DOWN</v>
      </c>
      <c r="Q25">
        <f t="shared" si="5"/>
        <v>6</v>
      </c>
      <c r="R25">
        <f t="shared" si="6"/>
        <v>21.700000000000045</v>
      </c>
      <c r="S25">
        <f t="shared" si="7"/>
        <v>0.27649769585253398</v>
      </c>
      <c r="T25" t="str">
        <f t="shared" si="8"/>
        <v>No Indication</v>
      </c>
      <c r="U25" t="str">
        <f t="shared" si="9"/>
        <v>No T+M+I</v>
      </c>
      <c r="V25">
        <v>1333.4340935670693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1326.25</v>
      </c>
      <c r="D26">
        <v>1341</v>
      </c>
      <c r="E26">
        <v>1315.85</v>
      </c>
      <c r="F26">
        <v>1330</v>
      </c>
      <c r="G26">
        <f>_xll.TA_TYPPRICE(D26,E26,F26)</f>
        <v>1328.95</v>
      </c>
      <c r="H26">
        <v>1330.7964855578211</v>
      </c>
      <c r="I26" t="str">
        <f t="shared" si="0"/>
        <v>DOWN</v>
      </c>
      <c r="J26">
        <v>1345.6341278690068</v>
      </c>
      <c r="K26">
        <v>1321.5315487371643</v>
      </c>
      <c r="L26" t="str">
        <f t="shared" si="1"/>
        <v>No Confirmation</v>
      </c>
      <c r="M26" t="str">
        <f t="shared" si="2"/>
        <v>No Trend</v>
      </c>
      <c r="N26">
        <v>47.10490802650115</v>
      </c>
      <c r="O26" t="str">
        <f t="shared" si="3"/>
        <v>No Momentum</v>
      </c>
      <c r="P26" t="str">
        <f t="shared" si="4"/>
        <v>No Trend + Momentum</v>
      </c>
      <c r="Q26">
        <f t="shared" si="5"/>
        <v>14.150000000000091</v>
      </c>
      <c r="R26">
        <f t="shared" si="6"/>
        <v>25.150000000000091</v>
      </c>
      <c r="S26">
        <f t="shared" si="7"/>
        <v>0.56262425447316267</v>
      </c>
      <c r="T26" t="str">
        <f t="shared" si="8"/>
        <v>No Indication</v>
      </c>
      <c r="U26" t="str">
        <f t="shared" si="9"/>
        <v>No T+M+I</v>
      </c>
      <c r="V26">
        <v>1332.905771479828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1333.95</v>
      </c>
      <c r="D27">
        <v>1333.95</v>
      </c>
      <c r="E27">
        <v>1311</v>
      </c>
      <c r="F27">
        <v>1312</v>
      </c>
      <c r="G27">
        <f>_xll.TA_TYPPRICE(D27,E27,F27)</f>
        <v>1318.9833333333333</v>
      </c>
      <c r="H27">
        <v>1324.8899094455774</v>
      </c>
      <c r="I27" t="str">
        <f t="shared" si="0"/>
        <v>DOWN</v>
      </c>
      <c r="J27">
        <v>1343.0376550092276</v>
      </c>
      <c r="K27">
        <v>1319.19120457335</v>
      </c>
      <c r="L27" t="str">
        <f t="shared" si="1"/>
        <v>DOWN</v>
      </c>
      <c r="M27" t="str">
        <f t="shared" si="2"/>
        <v>DOWN</v>
      </c>
      <c r="N27">
        <v>33.709964600239438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22.950000000000045</v>
      </c>
      <c r="S27">
        <f t="shared" si="7"/>
        <v>4.357298474945525E-2</v>
      </c>
      <c r="T27" t="str">
        <f t="shared" si="8"/>
        <v>DOWN</v>
      </c>
      <c r="U27" t="str">
        <f t="shared" si="9"/>
        <v>DOWN</v>
      </c>
      <c r="V27">
        <v>1329.6894989444697</v>
      </c>
      <c r="W27">
        <v>1337.0769230769231</v>
      </c>
      <c r="X27">
        <f t="shared" si="10"/>
        <v>-7.3874241324533614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1311.2</v>
      </c>
      <c r="D28">
        <v>1342</v>
      </c>
      <c r="E28">
        <v>1309</v>
      </c>
      <c r="F28">
        <v>1339</v>
      </c>
      <c r="G28">
        <f>_xll.TA_TYPPRICE(D28,E28,F28)</f>
        <v>1330</v>
      </c>
      <c r="H28">
        <v>1327.4449547227887</v>
      </c>
      <c r="I28" t="str">
        <f t="shared" si="0"/>
        <v>UP</v>
      </c>
      <c r="J28">
        <v>1342.807065007177</v>
      </c>
      <c r="K28">
        <v>1316.9264924459389</v>
      </c>
      <c r="L28" t="str">
        <f t="shared" si="1"/>
        <v>No Confirmation</v>
      </c>
      <c r="M28" t="str">
        <f t="shared" si="2"/>
        <v>No Trend</v>
      </c>
      <c r="N28">
        <v>56.763118795891423</v>
      </c>
      <c r="O28" t="str">
        <f t="shared" si="3"/>
        <v>No Momentum</v>
      </c>
      <c r="P28" t="str">
        <f t="shared" si="4"/>
        <v>No Trend + Momentum</v>
      </c>
      <c r="Q28">
        <f t="shared" si="5"/>
        <v>30</v>
      </c>
      <c r="R28">
        <f t="shared" si="6"/>
        <v>33</v>
      </c>
      <c r="S28">
        <f t="shared" si="7"/>
        <v>0.90909090909090906</v>
      </c>
      <c r="T28" t="str">
        <f t="shared" si="8"/>
        <v>UP</v>
      </c>
      <c r="U28" t="str">
        <f t="shared" si="9"/>
        <v>No T+M+I</v>
      </c>
      <c r="V28">
        <v>1331.1218837222436</v>
      </c>
      <c r="W28">
        <v>1337.2193732193732</v>
      </c>
      <c r="X28">
        <f t="shared" si="10"/>
        <v>-6.0974894971295726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1340</v>
      </c>
      <c r="D29">
        <v>1344.8</v>
      </c>
      <c r="E29">
        <v>1328.05</v>
      </c>
      <c r="F29">
        <v>1334</v>
      </c>
      <c r="G29">
        <f>_xll.TA_TYPPRICE(D29,E29,F29)</f>
        <v>1335.6166666666666</v>
      </c>
      <c r="H29">
        <v>1331.5308106947277</v>
      </c>
      <c r="I29" t="str">
        <f t="shared" si="0"/>
        <v>UP</v>
      </c>
      <c r="J29">
        <v>1343.2499394500267</v>
      </c>
      <c r="K29">
        <v>1319.398383013508</v>
      </c>
      <c r="L29" t="str">
        <f t="shared" si="1"/>
        <v>No Confirmation</v>
      </c>
      <c r="M29" t="str">
        <f t="shared" si="2"/>
        <v>No Trend</v>
      </c>
      <c r="N29">
        <v>52.534099653336519</v>
      </c>
      <c r="O29" t="str">
        <f t="shared" si="3"/>
        <v>No Momentum</v>
      </c>
      <c r="P29" t="str">
        <f t="shared" si="4"/>
        <v>No Trend + Momentum</v>
      </c>
      <c r="Q29">
        <f t="shared" si="5"/>
        <v>5.9500000000000455</v>
      </c>
      <c r="R29">
        <f t="shared" si="6"/>
        <v>16.75</v>
      </c>
      <c r="S29">
        <f t="shared" si="7"/>
        <v>0.35522388059701765</v>
      </c>
      <c r="T29" t="str">
        <f t="shared" si="8"/>
        <v>No Indication</v>
      </c>
      <c r="U29" t="str">
        <f t="shared" si="9"/>
        <v>No T+M+I</v>
      </c>
      <c r="V29">
        <v>1331.5646708418985</v>
      </c>
      <c r="W29">
        <v>1336.9809011290492</v>
      </c>
      <c r="X29">
        <f t="shared" si="10"/>
        <v>-5.4162302871507109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1345.1</v>
      </c>
      <c r="D30">
        <v>1352.95</v>
      </c>
      <c r="E30">
        <v>1331</v>
      </c>
      <c r="F30">
        <v>1333</v>
      </c>
      <c r="G30">
        <f>_xll.TA_TYPPRICE(D30,E30,F30)</f>
        <v>1338.9833333333333</v>
      </c>
      <c r="H30">
        <v>1335.2570720140307</v>
      </c>
      <c r="I30" t="str">
        <f t="shared" si="0"/>
        <v>DOWN</v>
      </c>
      <c r="J30">
        <v>1345.4055084611318</v>
      </c>
      <c r="K30">
        <v>1321.9765201216173</v>
      </c>
      <c r="L30" t="str">
        <f t="shared" si="1"/>
        <v>No Confirmation</v>
      </c>
      <c r="M30" t="str">
        <f t="shared" si="2"/>
        <v>No Trend</v>
      </c>
      <c r="N30">
        <v>51.573505232593206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21.950000000000045</v>
      </c>
      <c r="S30">
        <f t="shared" si="7"/>
        <v>9.1116173120728741E-2</v>
      </c>
      <c r="T30" t="str">
        <f t="shared" si="8"/>
        <v>DOWN</v>
      </c>
      <c r="U30" t="str">
        <f t="shared" si="9"/>
        <v>No T+M+I</v>
      </c>
      <c r="V30">
        <v>1331.7854907123756</v>
      </c>
      <c r="W30">
        <v>1336.6860195639345</v>
      </c>
      <c r="X30">
        <f t="shared" si="10"/>
        <v>-4.9005288515588745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1326.55</v>
      </c>
      <c r="D31">
        <v>1329.75</v>
      </c>
      <c r="E31">
        <v>1317</v>
      </c>
      <c r="F31">
        <v>1319</v>
      </c>
      <c r="G31">
        <f>_xll.TA_TYPPRICE(D31,E31,F31)</f>
        <v>1321.9166666666667</v>
      </c>
      <c r="H31">
        <v>1328.5868693403486</v>
      </c>
      <c r="I31" t="str">
        <f t="shared" si="0"/>
        <v>DOWN</v>
      </c>
      <c r="J31">
        <v>1341.9265065808804</v>
      </c>
      <c r="K31">
        <v>1320.8706267612579</v>
      </c>
      <c r="L31" t="str">
        <f t="shared" si="1"/>
        <v>DOWN</v>
      </c>
      <c r="M31" t="str">
        <f t="shared" si="2"/>
        <v>DOWN</v>
      </c>
      <c r="N31">
        <v>39.071124380161052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12.75</v>
      </c>
      <c r="S31">
        <f t="shared" si="7"/>
        <v>0.15686274509803921</v>
      </c>
      <c r="T31" t="str">
        <f t="shared" si="8"/>
        <v>DOWN</v>
      </c>
      <c r="U31" t="str">
        <f t="shared" si="9"/>
        <v>DOWN</v>
      </c>
      <c r="V31">
        <v>1329.8184921412408</v>
      </c>
      <c r="W31">
        <v>1335.37594404068</v>
      </c>
      <c r="X31">
        <f t="shared" si="10"/>
        <v>-5.5574518994392292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1320.6</v>
      </c>
      <c r="D32">
        <v>1327</v>
      </c>
      <c r="E32">
        <v>1311</v>
      </c>
      <c r="F32">
        <v>1312</v>
      </c>
      <c r="G32">
        <f>_xll.TA_TYPPRICE(D32,E32,F32)</f>
        <v>1316.6666666666667</v>
      </c>
      <c r="H32">
        <v>1322.6267680035076</v>
      </c>
      <c r="I32" t="str">
        <f t="shared" si="0"/>
        <v>DOWN</v>
      </c>
      <c r="J32">
        <v>1338.6095051184625</v>
      </c>
      <c r="K32">
        <v>1318.6771541476451</v>
      </c>
      <c r="L32" t="str">
        <f t="shared" si="1"/>
        <v>DOWN</v>
      </c>
      <c r="M32" t="str">
        <f t="shared" si="2"/>
        <v>DOWN</v>
      </c>
      <c r="N32">
        <v>33.930289474581492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16</v>
      </c>
      <c r="S32">
        <f t="shared" si="7"/>
        <v>6.25E-2</v>
      </c>
      <c r="T32" t="str">
        <f t="shared" si="8"/>
        <v>DOWN</v>
      </c>
      <c r="U32" t="str">
        <f t="shared" si="9"/>
        <v>DOWN</v>
      </c>
      <c r="V32">
        <v>1327.0771856579729</v>
      </c>
      <c r="W32">
        <v>1333.6443926302593</v>
      </c>
      <c r="X32">
        <f t="shared" si="10"/>
        <v>-6.5672069722863853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1315.9</v>
      </c>
      <c r="D33">
        <v>1360</v>
      </c>
      <c r="E33">
        <v>1315.9</v>
      </c>
      <c r="F33">
        <v>1360</v>
      </c>
      <c r="G33">
        <f>_xll.TA_TYPPRICE(D33,E33,F33)</f>
        <v>1345.3</v>
      </c>
      <c r="H33">
        <v>1333.9633840017536</v>
      </c>
      <c r="I33" t="str">
        <f t="shared" si="0"/>
        <v>UP</v>
      </c>
      <c r="J33">
        <v>1343.3629484254709</v>
      </c>
      <c r="K33">
        <v>1318.0600087815017</v>
      </c>
      <c r="L33" t="str">
        <f t="shared" si="1"/>
        <v>UP</v>
      </c>
      <c r="M33" t="str">
        <f t="shared" si="2"/>
        <v>UP</v>
      </c>
      <c r="N33">
        <v>68.949242491076802</v>
      </c>
      <c r="O33" t="str">
        <f t="shared" si="3"/>
        <v>UP</v>
      </c>
      <c r="P33" t="str">
        <f t="shared" si="4"/>
        <v>UP</v>
      </c>
      <c r="Q33">
        <f t="shared" si="5"/>
        <v>44.099999999999909</v>
      </c>
      <c r="R33">
        <f t="shared" si="6"/>
        <v>44.099999999999909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1332.1422340182849</v>
      </c>
      <c r="W33">
        <v>1335.5966598428327</v>
      </c>
      <c r="X33">
        <f t="shared" si="10"/>
        <v>-3.4544258245477977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1360</v>
      </c>
      <c r="D34">
        <v>1395</v>
      </c>
      <c r="E34">
        <v>1359.1</v>
      </c>
      <c r="F34">
        <v>1377</v>
      </c>
      <c r="G34">
        <f>_xll.TA_TYPPRICE(D34,E34,F34)</f>
        <v>1377.0333333333335</v>
      </c>
      <c r="H34">
        <v>1355.4983586675435</v>
      </c>
      <c r="I34" t="str">
        <f t="shared" si="0"/>
        <v>UP</v>
      </c>
      <c r="J34">
        <v>1354.8378487753662</v>
      </c>
      <c r="K34">
        <v>1327.1800068300568</v>
      </c>
      <c r="L34" t="str">
        <f t="shared" si="1"/>
        <v>UP</v>
      </c>
      <c r="M34" t="str">
        <f t="shared" si="2"/>
        <v>UP</v>
      </c>
      <c r="N34">
        <v>74.850535655623503</v>
      </c>
      <c r="O34" t="str">
        <f t="shared" si="3"/>
        <v>UP</v>
      </c>
      <c r="P34" t="str">
        <f t="shared" si="4"/>
        <v>UP</v>
      </c>
      <c r="Q34">
        <f t="shared" si="5"/>
        <v>17.900000000000091</v>
      </c>
      <c r="R34">
        <f t="shared" si="6"/>
        <v>35.900000000000091</v>
      </c>
      <c r="S34">
        <f t="shared" si="7"/>
        <v>0.49860724233983417</v>
      </c>
      <c r="T34" t="str">
        <f t="shared" si="8"/>
        <v>No Indication</v>
      </c>
      <c r="U34" t="str">
        <f t="shared" si="9"/>
        <v>No T+M+I</v>
      </c>
      <c r="V34">
        <v>1339.0434287847027</v>
      </c>
      <c r="W34">
        <v>1338.6635739285487</v>
      </c>
      <c r="X34">
        <f t="shared" si="10"/>
        <v>0.37985485615399739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1389.1</v>
      </c>
      <c r="D35">
        <v>1395.8</v>
      </c>
      <c r="E35">
        <v>1369.3</v>
      </c>
      <c r="F35">
        <v>1387</v>
      </c>
      <c r="G35">
        <f>_xll.TA_TYPPRICE(D35,E35,F35)</f>
        <v>1384.0333333333335</v>
      </c>
      <c r="H35">
        <v>1369.7658460004386</v>
      </c>
      <c r="I35" t="str">
        <f t="shared" si="0"/>
        <v>UP</v>
      </c>
      <c r="J35">
        <v>1363.9405490475069</v>
      </c>
      <c r="K35">
        <v>1336.5400053122664</v>
      </c>
      <c r="L35" t="str">
        <f t="shared" si="1"/>
        <v>UP</v>
      </c>
      <c r="M35" t="str">
        <f t="shared" si="2"/>
        <v>UP</v>
      </c>
      <c r="N35">
        <v>77.934129357372498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26.5</v>
      </c>
      <c r="S35">
        <f t="shared" si="7"/>
        <v>0.66792452830188853</v>
      </c>
      <c r="T35" t="str">
        <f t="shared" si="8"/>
        <v>No Indication</v>
      </c>
      <c r="U35" t="str">
        <f t="shared" si="9"/>
        <v>No T+M+I</v>
      </c>
      <c r="V35">
        <v>1346.4213628178254</v>
      </c>
      <c r="W35">
        <v>1342.2440499338413</v>
      </c>
      <c r="X35">
        <f t="shared" si="10"/>
        <v>4.1773128839840865</v>
      </c>
      <c r="Y35">
        <v>-3.8692877471586495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1390.2</v>
      </c>
      <c r="D36">
        <v>1415.8</v>
      </c>
      <c r="E36">
        <v>1390.2</v>
      </c>
      <c r="F36">
        <v>1407</v>
      </c>
      <c r="G36">
        <f>_xll.TA_TYPPRICE(D36,E36,F36)</f>
        <v>1404.3333333333333</v>
      </c>
      <c r="H36">
        <v>1387.0495896668858</v>
      </c>
      <c r="I36" t="str">
        <f t="shared" si="0"/>
        <v>UP</v>
      </c>
      <c r="J36">
        <v>1375.4648714813943</v>
      </c>
      <c r="K36">
        <v>1348.4644485762071</v>
      </c>
      <c r="L36" t="str">
        <f t="shared" si="1"/>
        <v>UP</v>
      </c>
      <c r="M36" t="str">
        <f t="shared" si="2"/>
        <v>UP</v>
      </c>
      <c r="N36">
        <v>83.111045998212077</v>
      </c>
      <c r="O36" t="str">
        <f t="shared" si="3"/>
        <v>UP</v>
      </c>
      <c r="P36" t="str">
        <f t="shared" si="4"/>
        <v>UP</v>
      </c>
      <c r="Q36">
        <f t="shared" si="5"/>
        <v>16.799999999999955</v>
      </c>
      <c r="R36">
        <f t="shared" si="6"/>
        <v>25.599999999999909</v>
      </c>
      <c r="S36">
        <f t="shared" si="7"/>
        <v>0.65625000000000056</v>
      </c>
      <c r="T36" t="str">
        <f t="shared" si="8"/>
        <v>No Indication</v>
      </c>
      <c r="U36" t="str">
        <f t="shared" si="9"/>
        <v>No T+M+I</v>
      </c>
      <c r="V36">
        <v>1355.7411531535445</v>
      </c>
      <c r="W36">
        <v>1347.0407869757789</v>
      </c>
      <c r="X36">
        <f t="shared" si="10"/>
        <v>8.7003661777655452</v>
      </c>
      <c r="Y36">
        <v>-1.3553569621738104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1409</v>
      </c>
      <c r="D37">
        <v>1422.1</v>
      </c>
      <c r="E37">
        <v>1407.45</v>
      </c>
      <c r="F37">
        <v>1411</v>
      </c>
      <c r="G37">
        <f>_xll.TA_TYPPRICE(D37,E37,F37)</f>
        <v>1413.5166666666667</v>
      </c>
      <c r="H37">
        <v>1400.2831281667764</v>
      </c>
      <c r="I37" t="str">
        <f t="shared" si="0"/>
        <v>UP</v>
      </c>
      <c r="J37">
        <v>1385.8282333744178</v>
      </c>
      <c r="K37">
        <v>1361.5723488926055</v>
      </c>
      <c r="L37" t="str">
        <f t="shared" si="1"/>
        <v>UP</v>
      </c>
      <c r="M37" t="str">
        <f t="shared" si="2"/>
        <v>UP</v>
      </c>
      <c r="N37">
        <v>84.046751621862811</v>
      </c>
      <c r="O37" t="str">
        <f t="shared" si="3"/>
        <v>UP</v>
      </c>
      <c r="P37" t="str">
        <f t="shared" si="4"/>
        <v>UP</v>
      </c>
      <c r="Q37">
        <f t="shared" si="5"/>
        <v>3.5499999999999545</v>
      </c>
      <c r="R37">
        <f t="shared" si="6"/>
        <v>14.649999999999864</v>
      </c>
      <c r="S37">
        <f t="shared" si="7"/>
        <v>0.24232081911262715</v>
      </c>
      <c r="T37" t="str">
        <f t="shared" si="8"/>
        <v>No Indication</v>
      </c>
      <c r="U37" t="str">
        <f t="shared" si="9"/>
        <v>No T+M+I</v>
      </c>
      <c r="V37">
        <v>1364.2425142068453</v>
      </c>
      <c r="W37">
        <v>1351.7785064590546</v>
      </c>
      <c r="X37">
        <f t="shared" si="10"/>
        <v>12.464007747790674</v>
      </c>
      <c r="Y37">
        <v>1.4085159798190867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1407.8</v>
      </c>
      <c r="D38">
        <v>1428</v>
      </c>
      <c r="E38">
        <v>1404.25</v>
      </c>
      <c r="F38">
        <v>1428</v>
      </c>
      <c r="G38">
        <f>_xll.TA_TYPPRICE(D38,E38,F38)</f>
        <v>1420.0833333333333</v>
      </c>
      <c r="H38">
        <v>1410.1832307500549</v>
      </c>
      <c r="I38" t="str">
        <f t="shared" si="0"/>
        <v>UP</v>
      </c>
      <c r="J38">
        <v>1395.1997370689917</v>
      </c>
      <c r="K38">
        <v>1371.0562713609154</v>
      </c>
      <c r="L38" t="str">
        <f t="shared" si="1"/>
        <v>UP</v>
      </c>
      <c r="M38" t="str">
        <f t="shared" si="2"/>
        <v>UP</v>
      </c>
      <c r="N38">
        <v>87.6745181944287</v>
      </c>
      <c r="O38" t="str">
        <f t="shared" si="3"/>
        <v>UP</v>
      </c>
      <c r="P38" t="str">
        <f t="shared" si="4"/>
        <v>UP</v>
      </c>
      <c r="Q38">
        <f t="shared" si="5"/>
        <v>23.75</v>
      </c>
      <c r="R38">
        <f t="shared" si="6"/>
        <v>23.75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1374.0513581750229</v>
      </c>
      <c r="W38">
        <v>1357.4245430176431</v>
      </c>
      <c r="X38">
        <f t="shared" si="10"/>
        <v>16.626815157379724</v>
      </c>
      <c r="Y38">
        <v>4.4521758153312145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1406.95</v>
      </c>
      <c r="AE38">
        <f t="shared" si="16"/>
        <v>1413.3000000000002</v>
      </c>
      <c r="AF38">
        <f t="shared" si="17"/>
        <v>1416.15</v>
      </c>
      <c r="AG38">
        <f t="shared" si="18"/>
        <v>1418.95</v>
      </c>
      <c r="AH38">
        <f t="shared" si="19"/>
        <v>1418.95</v>
      </c>
    </row>
    <row r="39" spans="1:34" x14ac:dyDescent="0.25">
      <c r="A39" t="s">
        <v>5</v>
      </c>
      <c r="B39" s="1">
        <v>42908</v>
      </c>
      <c r="C39">
        <v>1429.45</v>
      </c>
      <c r="D39">
        <v>1445.4</v>
      </c>
      <c r="E39">
        <v>1427.7</v>
      </c>
      <c r="F39">
        <v>1435</v>
      </c>
      <c r="G39">
        <f>_xll.TA_TYPPRICE(D39,E39,F39)</f>
        <v>1436.0333333333335</v>
      </c>
      <c r="H39">
        <v>1423.1082820416941</v>
      </c>
      <c r="I39" t="str">
        <f t="shared" si="0"/>
        <v>UP</v>
      </c>
      <c r="J39">
        <v>1406.3553510536601</v>
      </c>
      <c r="K39">
        <v>1383.6437666140453</v>
      </c>
      <c r="L39" t="str">
        <f t="shared" si="1"/>
        <v>UP</v>
      </c>
      <c r="M39" t="str">
        <f t="shared" si="2"/>
        <v>UP</v>
      </c>
      <c r="N39">
        <v>88.965984099005638</v>
      </c>
      <c r="O39" t="str">
        <f t="shared" si="3"/>
        <v>UP</v>
      </c>
      <c r="P39" t="str">
        <f t="shared" si="4"/>
        <v>UP</v>
      </c>
      <c r="Q39">
        <f t="shared" si="5"/>
        <v>7.2999999999999545</v>
      </c>
      <c r="R39">
        <f t="shared" si="6"/>
        <v>17.700000000000045</v>
      </c>
      <c r="S39">
        <f t="shared" si="7"/>
        <v>0.41242937853106981</v>
      </c>
      <c r="T39" t="str">
        <f t="shared" si="8"/>
        <v>No Indication</v>
      </c>
      <c r="U39" t="str">
        <f t="shared" si="9"/>
        <v>No T+M+I</v>
      </c>
      <c r="V39">
        <v>1383.4280723019424</v>
      </c>
      <c r="W39">
        <v>1363.1708731644844</v>
      </c>
      <c r="X39">
        <f t="shared" si="10"/>
        <v>20.257199137457974</v>
      </c>
      <c r="Y39">
        <v>7.6131804797565668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1436</v>
      </c>
      <c r="D40">
        <v>1442</v>
      </c>
      <c r="E40">
        <v>1430.6</v>
      </c>
      <c r="F40">
        <v>1432</v>
      </c>
      <c r="G40">
        <f>_xll.TA_TYPPRICE(D40,E40,F40)</f>
        <v>1434.8666666666668</v>
      </c>
      <c r="H40">
        <v>1428.9874743541804</v>
      </c>
      <c r="I40" t="str">
        <f t="shared" si="0"/>
        <v>UP</v>
      </c>
      <c r="J40">
        <v>1414.2763841528467</v>
      </c>
      <c r="K40">
        <v>1394.0784851442575</v>
      </c>
      <c r="L40" t="str">
        <f t="shared" si="1"/>
        <v>UP</v>
      </c>
      <c r="M40" t="str">
        <f t="shared" si="2"/>
        <v>UP</v>
      </c>
      <c r="N40">
        <v>84.237543253833891</v>
      </c>
      <c r="O40" t="str">
        <f t="shared" si="3"/>
        <v>UP</v>
      </c>
      <c r="P40" t="str">
        <f t="shared" si="4"/>
        <v>UP</v>
      </c>
      <c r="Q40">
        <f t="shared" si="5"/>
        <v>1.4000000000000909</v>
      </c>
      <c r="R40">
        <f t="shared" si="6"/>
        <v>11.400000000000091</v>
      </c>
      <c r="S40">
        <f t="shared" si="7"/>
        <v>0.12280701754386665</v>
      </c>
      <c r="T40" t="str">
        <f t="shared" si="8"/>
        <v>DOWN</v>
      </c>
      <c r="U40" t="str">
        <f t="shared" si="9"/>
        <v>No T+M+I</v>
      </c>
      <c r="V40">
        <v>1390.9006765631821</v>
      </c>
      <c r="W40">
        <v>1368.2693270041523</v>
      </c>
      <c r="X40">
        <f t="shared" si="10"/>
        <v>22.631349559029786</v>
      </c>
      <c r="Y40">
        <v>10.61681429561121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1432</v>
      </c>
      <c r="D41">
        <v>1443</v>
      </c>
      <c r="E41">
        <v>1425</v>
      </c>
      <c r="F41">
        <v>1439</v>
      </c>
      <c r="G41">
        <f>_xll.TA_TYPPRICE(D41,E41,F41)</f>
        <v>1435.6666666666667</v>
      </c>
      <c r="H41">
        <v>1432.3270705104237</v>
      </c>
      <c r="I41" t="str">
        <f t="shared" si="0"/>
        <v>UP</v>
      </c>
      <c r="J41">
        <v>1420.6594098966586</v>
      </c>
      <c r="K41">
        <v>1400.9499328899781</v>
      </c>
      <c r="L41" t="str">
        <f t="shared" si="1"/>
        <v>UP</v>
      </c>
      <c r="M41" t="str">
        <f t="shared" si="2"/>
        <v>UP</v>
      </c>
      <c r="N41">
        <v>86.353058254267197</v>
      </c>
      <c r="O41" t="str">
        <f t="shared" si="3"/>
        <v>UP</v>
      </c>
      <c r="P41" t="str">
        <f t="shared" si="4"/>
        <v>UP</v>
      </c>
      <c r="Q41">
        <f t="shared" si="5"/>
        <v>14</v>
      </c>
      <c r="R41">
        <f t="shared" si="6"/>
        <v>18</v>
      </c>
      <c r="S41">
        <f t="shared" si="7"/>
        <v>0.77777777777777779</v>
      </c>
      <c r="T41" t="str">
        <f t="shared" si="8"/>
        <v>No Indication</v>
      </c>
      <c r="U41" t="str">
        <f t="shared" si="9"/>
        <v>No T+M+I</v>
      </c>
      <c r="V41">
        <v>1398.3005724765387</v>
      </c>
      <c r="W41">
        <v>1373.5086361149558</v>
      </c>
      <c r="X41">
        <f t="shared" si="10"/>
        <v>24.791936361582884</v>
      </c>
      <c r="Y41">
        <v>13.451838708805544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1439.95</v>
      </c>
      <c r="D42">
        <v>1439.95</v>
      </c>
      <c r="E42">
        <v>1395.55</v>
      </c>
      <c r="F42">
        <v>1400</v>
      </c>
      <c r="G42">
        <f>_xll.TA_TYPPRICE(D42,E42,F42)</f>
        <v>1411.8333333333333</v>
      </c>
      <c r="H42">
        <v>1422.0802019218786</v>
      </c>
      <c r="I42" t="str">
        <f t="shared" si="0"/>
        <v>DOWN</v>
      </c>
      <c r="J42">
        <v>1424.9462076974012</v>
      </c>
      <c r="K42">
        <v>1399.7499478033162</v>
      </c>
      <c r="L42" t="str">
        <f t="shared" si="1"/>
        <v>No Confirmation</v>
      </c>
      <c r="M42" t="str">
        <f t="shared" si="2"/>
        <v>No Trend</v>
      </c>
      <c r="N42">
        <v>44.633995328400339</v>
      </c>
      <c r="O42" t="str">
        <f t="shared" si="3"/>
        <v>No Momentum</v>
      </c>
      <c r="P42" t="str">
        <f t="shared" si="4"/>
        <v>No Trend + Momentum</v>
      </c>
      <c r="Q42">
        <f t="shared" si="5"/>
        <v>4.4500000000000455</v>
      </c>
      <c r="R42">
        <f t="shared" si="6"/>
        <v>44.400000000000091</v>
      </c>
      <c r="S42">
        <f t="shared" si="7"/>
        <v>0.10022522522522605</v>
      </c>
      <c r="T42" t="str">
        <f t="shared" si="8"/>
        <v>DOWN</v>
      </c>
      <c r="U42" t="str">
        <f t="shared" si="9"/>
        <v>No T+M+I</v>
      </c>
      <c r="V42">
        <v>1398.5620228647635</v>
      </c>
      <c r="W42">
        <v>1375.4709593656999</v>
      </c>
      <c r="X42">
        <f t="shared" si="10"/>
        <v>23.091063499063694</v>
      </c>
      <c r="Y42">
        <v>15.379683666857174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1400</v>
      </c>
      <c r="D43">
        <v>1410</v>
      </c>
      <c r="E43">
        <v>1390.1</v>
      </c>
      <c r="F43">
        <v>1392</v>
      </c>
      <c r="G43">
        <f>_xll.TA_TYPPRICE(D43,E43,F43)</f>
        <v>1397.3666666666668</v>
      </c>
      <c r="H43">
        <v>1409.7234342942727</v>
      </c>
      <c r="I43" t="str">
        <f t="shared" si="0"/>
        <v>DOWN</v>
      </c>
      <c r="J43">
        <v>1421.6248282090899</v>
      </c>
      <c r="K43">
        <v>1397.6055149581348</v>
      </c>
      <c r="L43" t="str">
        <f t="shared" si="1"/>
        <v>DOWN</v>
      </c>
      <c r="M43" t="str">
        <f t="shared" si="2"/>
        <v>DOWN</v>
      </c>
      <c r="N43">
        <v>39.71429073876844</v>
      </c>
      <c r="O43" t="str">
        <f t="shared" si="3"/>
        <v>DOWN</v>
      </c>
      <c r="P43" t="str">
        <f t="shared" si="4"/>
        <v>DOWN</v>
      </c>
      <c r="Q43">
        <f t="shared" si="5"/>
        <v>1.9000000000000909</v>
      </c>
      <c r="R43">
        <f t="shared" si="6"/>
        <v>19.900000000000091</v>
      </c>
      <c r="S43">
        <f t="shared" si="7"/>
        <v>9.5477386934677499E-2</v>
      </c>
      <c r="T43" t="str">
        <f t="shared" si="8"/>
        <v>DOWN</v>
      </c>
      <c r="U43" t="str">
        <f t="shared" si="9"/>
        <v>DOWN</v>
      </c>
      <c r="V43">
        <v>1397.5524808855691</v>
      </c>
      <c r="W43">
        <v>1376.6953327460185</v>
      </c>
      <c r="X43">
        <f t="shared" si="10"/>
        <v>20.857148139550645</v>
      </c>
      <c r="Y43">
        <v>16.47517656139587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1392</v>
      </c>
      <c r="D44">
        <v>1392.4</v>
      </c>
      <c r="E44">
        <v>1375.05</v>
      </c>
      <c r="F44">
        <v>1383</v>
      </c>
      <c r="G44">
        <f>_xll.TA_TYPPRICE(D44,E44,F44)</f>
        <v>1383.4833333333333</v>
      </c>
      <c r="H44">
        <v>1396.603383813803</v>
      </c>
      <c r="I44" t="str">
        <f t="shared" si="0"/>
        <v>DOWN</v>
      </c>
      <c r="J44">
        <v>1415.1304219404033</v>
      </c>
      <c r="K44">
        <v>1392.5931783007716</v>
      </c>
      <c r="L44" t="str">
        <f t="shared" si="1"/>
        <v>DOWN</v>
      </c>
      <c r="M44" t="str">
        <f t="shared" si="2"/>
        <v>DOWN</v>
      </c>
      <c r="N44">
        <v>34.384623749946641</v>
      </c>
      <c r="O44" t="str">
        <f t="shared" si="3"/>
        <v>DOWN</v>
      </c>
      <c r="P44" t="str">
        <f t="shared" si="4"/>
        <v>DOWN</v>
      </c>
      <c r="Q44">
        <f t="shared" si="5"/>
        <v>7.9500000000000455</v>
      </c>
      <c r="R44">
        <f t="shared" si="6"/>
        <v>17.350000000000136</v>
      </c>
      <c r="S44">
        <f t="shared" si="7"/>
        <v>0.4582132564841489</v>
      </c>
      <c r="T44" t="str">
        <f t="shared" si="8"/>
        <v>No Indication</v>
      </c>
      <c r="U44" t="str">
        <f t="shared" si="9"/>
        <v>No T+M+I</v>
      </c>
      <c r="V44">
        <v>1395.3136376724046</v>
      </c>
      <c r="W44">
        <v>1377.1623451352023</v>
      </c>
      <c r="X44">
        <f t="shared" si="10"/>
        <v>18.15129253720238</v>
      </c>
      <c r="Y44">
        <v>16.810399756557171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1388.2</v>
      </c>
      <c r="D45">
        <v>1394.7</v>
      </c>
      <c r="E45">
        <v>1371</v>
      </c>
      <c r="F45">
        <v>1384</v>
      </c>
      <c r="G45">
        <f>_xll.TA_TYPPRICE(D45,E45,F45)</f>
        <v>1383.2333333333333</v>
      </c>
      <c r="H45">
        <v>1389.9183585735682</v>
      </c>
      <c r="I45" t="str">
        <f t="shared" si="0"/>
        <v>DOWN</v>
      </c>
      <c r="J45">
        <v>1410.5903281758692</v>
      </c>
      <c r="K45">
        <v>1387.7946942339333</v>
      </c>
      <c r="L45" t="str">
        <f t="shared" si="1"/>
        <v>DOWN</v>
      </c>
      <c r="M45" t="str">
        <f t="shared" si="2"/>
        <v>DOWN</v>
      </c>
      <c r="N45">
        <v>35.585245272239348</v>
      </c>
      <c r="O45" t="str">
        <f t="shared" si="3"/>
        <v>DOWN</v>
      </c>
      <c r="P45" t="str">
        <f t="shared" si="4"/>
        <v>DOWN</v>
      </c>
      <c r="Q45">
        <f t="shared" si="5"/>
        <v>13</v>
      </c>
      <c r="R45">
        <f t="shared" si="6"/>
        <v>23.700000000000045</v>
      </c>
      <c r="S45">
        <f t="shared" si="7"/>
        <v>0.54852320675105382</v>
      </c>
      <c r="T45" t="str">
        <f t="shared" si="8"/>
        <v>No Indication</v>
      </c>
      <c r="U45" t="str">
        <f t="shared" si="9"/>
        <v>No T+M+I</v>
      </c>
      <c r="V45">
        <v>1393.5730780304962</v>
      </c>
      <c r="W45">
        <v>1377.6688380881503</v>
      </c>
      <c r="X45">
        <f t="shared" si="10"/>
        <v>15.904239942345839</v>
      </c>
      <c r="Y45">
        <v>16.629167793714906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1427.1</v>
      </c>
      <c r="E46">
        <v>1389</v>
      </c>
      <c r="F46">
        <v>1422</v>
      </c>
      <c r="G46">
        <f>_xll.TA_TYPPRICE(D46,E46,F46)</f>
        <v>1412.7</v>
      </c>
      <c r="H46">
        <v>1401.309179286784</v>
      </c>
      <c r="I46" t="str">
        <f t="shared" si="0"/>
        <v>UP</v>
      </c>
      <c r="J46">
        <v>1414.2591441367872</v>
      </c>
      <c r="K46">
        <v>1388.0625399597259</v>
      </c>
      <c r="L46" t="str">
        <f t="shared" si="1"/>
        <v>UP</v>
      </c>
      <c r="M46" t="str">
        <f t="shared" si="2"/>
        <v>UP</v>
      </c>
      <c r="N46">
        <v>65.537919496218279</v>
      </c>
      <c r="O46" t="str">
        <f t="shared" si="3"/>
        <v>UP</v>
      </c>
      <c r="P46" t="str">
        <f t="shared" si="4"/>
        <v>UP</v>
      </c>
      <c r="Q46">
        <f t="shared" si="5"/>
        <v>33</v>
      </c>
      <c r="R46">
        <f t="shared" si="6"/>
        <v>38.099999999999909</v>
      </c>
      <c r="S46">
        <f t="shared" si="7"/>
        <v>0.86614173228346658</v>
      </c>
      <c r="T46" t="str">
        <f t="shared" si="8"/>
        <v>UP</v>
      </c>
      <c r="U46" t="str">
        <f t="shared" si="9"/>
        <v>UP</v>
      </c>
      <c r="V46">
        <v>1397.9464506411891</v>
      </c>
      <c r="W46">
        <v>1380.9526278593985</v>
      </c>
      <c r="X46">
        <f t="shared" si="10"/>
        <v>16.993822781790641</v>
      </c>
      <c r="Y46">
        <v>16.702098791330052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1429.45</v>
      </c>
      <c r="D47">
        <v>1447.45</v>
      </c>
      <c r="E47">
        <v>1424</v>
      </c>
      <c r="F47">
        <v>1440</v>
      </c>
      <c r="G47">
        <f>_xll.TA_TYPPRICE(D47,E47,F47)</f>
        <v>1437.1499999999999</v>
      </c>
      <c r="H47">
        <v>1419.229589643392</v>
      </c>
      <c r="I47" t="str">
        <f t="shared" si="0"/>
        <v>UP</v>
      </c>
      <c r="J47">
        <v>1421.6348898841679</v>
      </c>
      <c r="K47">
        <v>1396.0486421908979</v>
      </c>
      <c r="L47" t="str">
        <f t="shared" si="1"/>
        <v>UP</v>
      </c>
      <c r="M47" t="str">
        <f t="shared" si="2"/>
        <v>UP</v>
      </c>
      <c r="N47">
        <v>72.977852533418343</v>
      </c>
      <c r="O47" t="str">
        <f t="shared" si="3"/>
        <v>UP</v>
      </c>
      <c r="P47" t="str">
        <f t="shared" si="4"/>
        <v>UP</v>
      </c>
      <c r="Q47">
        <f t="shared" si="5"/>
        <v>16</v>
      </c>
      <c r="R47">
        <f t="shared" si="6"/>
        <v>23.450000000000045</v>
      </c>
      <c r="S47">
        <f t="shared" si="7"/>
        <v>0.68230277185500932</v>
      </c>
      <c r="T47" t="str">
        <f t="shared" si="8"/>
        <v>No Indication</v>
      </c>
      <c r="U47" t="str">
        <f t="shared" si="9"/>
        <v>No T+M+I</v>
      </c>
      <c r="V47">
        <v>1404.4162274656217</v>
      </c>
      <c r="W47">
        <v>1385.3265072772208</v>
      </c>
      <c r="X47">
        <f t="shared" si="10"/>
        <v>19.089720188400861</v>
      </c>
      <c r="Y47">
        <v>17.179623070744213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1448.7</v>
      </c>
      <c r="D48">
        <v>1450</v>
      </c>
      <c r="E48">
        <v>1438</v>
      </c>
      <c r="F48">
        <v>1442</v>
      </c>
      <c r="G48">
        <f>_xll.TA_TYPPRICE(D48,E48,F48)</f>
        <v>1443.3333333333333</v>
      </c>
      <c r="H48">
        <v>1431.2814614883628</v>
      </c>
      <c r="I48" t="str">
        <f t="shared" si="0"/>
        <v>UP</v>
      </c>
      <c r="J48">
        <v>1427.9382476876863</v>
      </c>
      <c r="K48">
        <v>1405.371166148476</v>
      </c>
      <c r="L48" t="str">
        <f t="shared" si="1"/>
        <v>UP</v>
      </c>
      <c r="M48" t="str">
        <f t="shared" si="2"/>
        <v>UP</v>
      </c>
      <c r="N48">
        <v>73.76450744729874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12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1410.1983463170645</v>
      </c>
      <c r="W48">
        <v>1389.5245437752044</v>
      </c>
      <c r="X48">
        <f t="shared" si="10"/>
        <v>20.673802541860141</v>
      </c>
      <c r="Y48">
        <v>17.8784589649674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1443</v>
      </c>
      <c r="D49">
        <v>1497.75</v>
      </c>
      <c r="E49">
        <v>1440</v>
      </c>
      <c r="F49">
        <v>1490</v>
      </c>
      <c r="G49">
        <f>_xll.TA_TYPPRICE(D49,E49,F49)</f>
        <v>1475.9166666666667</v>
      </c>
      <c r="H49">
        <v>1453.5990640775149</v>
      </c>
      <c r="I49" t="str">
        <f t="shared" si="0"/>
        <v>UP</v>
      </c>
      <c r="J49">
        <v>1443.4519704237559</v>
      </c>
      <c r="K49">
        <v>1413.0664625599259</v>
      </c>
      <c r="L49" t="str">
        <f t="shared" si="1"/>
        <v>UP</v>
      </c>
      <c r="M49" t="str">
        <f t="shared" si="2"/>
        <v>UP</v>
      </c>
      <c r="N49">
        <v>85.995373134118765</v>
      </c>
      <c r="O49" t="str">
        <f t="shared" si="3"/>
        <v>UP</v>
      </c>
      <c r="P49" t="str">
        <f t="shared" si="4"/>
        <v>UP</v>
      </c>
      <c r="Q49">
        <f t="shared" si="5"/>
        <v>50</v>
      </c>
      <c r="R49">
        <f t="shared" si="6"/>
        <v>57.75</v>
      </c>
      <c r="S49">
        <f t="shared" si="7"/>
        <v>0.86580086580086579</v>
      </c>
      <c r="T49" t="str">
        <f t="shared" si="8"/>
        <v>UP</v>
      </c>
      <c r="U49" t="str">
        <f t="shared" si="9"/>
        <v>UP</v>
      </c>
      <c r="V49">
        <v>1422.4755238067469</v>
      </c>
      <c r="W49">
        <v>1396.9671701622262</v>
      </c>
      <c r="X49">
        <f t="shared" si="10"/>
        <v>25.508353644520639</v>
      </c>
      <c r="Y49">
        <v>19.404437900878047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1446.6000000000001</v>
      </c>
      <c r="AE49">
        <f t="shared" si="16"/>
        <v>1462.0500000000002</v>
      </c>
      <c r="AF49">
        <f t="shared" si="17"/>
        <v>1468.9</v>
      </c>
      <c r="AG49">
        <f t="shared" si="18"/>
        <v>1475.7</v>
      </c>
      <c r="AH49">
        <f t="shared" si="19"/>
        <v>1475.7</v>
      </c>
    </row>
    <row r="50" spans="1:34" x14ac:dyDescent="0.25">
      <c r="A50" t="s">
        <v>5</v>
      </c>
      <c r="B50" s="1">
        <v>42926</v>
      </c>
      <c r="C50">
        <v>1530</v>
      </c>
      <c r="D50">
        <v>1550</v>
      </c>
      <c r="E50">
        <v>1412</v>
      </c>
      <c r="F50">
        <v>1491</v>
      </c>
      <c r="G50">
        <f>_xll.TA_TYPPRICE(D50,E50,F50)</f>
        <v>1484.3333333333333</v>
      </c>
      <c r="H50">
        <v>1468.9661987054242</v>
      </c>
      <c r="I50" t="str">
        <f t="shared" si="0"/>
        <v>UP</v>
      </c>
      <c r="J50">
        <v>1467.129310329588</v>
      </c>
      <c r="K50">
        <v>1412.8294708799424</v>
      </c>
      <c r="L50" t="str">
        <f t="shared" si="1"/>
        <v>UP</v>
      </c>
      <c r="M50" t="str">
        <f t="shared" si="2"/>
        <v>UP</v>
      </c>
      <c r="N50">
        <v>86.163356967378903</v>
      </c>
      <c r="O50" t="str">
        <f t="shared" si="3"/>
        <v>UP</v>
      </c>
      <c r="P50" t="str">
        <f t="shared" si="4"/>
        <v>UP</v>
      </c>
      <c r="Q50">
        <f t="shared" si="5"/>
        <v>79</v>
      </c>
      <c r="R50">
        <f t="shared" si="6"/>
        <v>138</v>
      </c>
      <c r="S50">
        <f t="shared" si="7"/>
        <v>0.57246376811594202</v>
      </c>
      <c r="T50" t="str">
        <f t="shared" si="8"/>
        <v>No Indication</v>
      </c>
      <c r="U50" t="str">
        <f t="shared" si="9"/>
        <v>No T+M+I</v>
      </c>
      <c r="V50">
        <v>1433.0177509134012</v>
      </c>
      <c r="W50">
        <v>1403.9325649650243</v>
      </c>
      <c r="X50">
        <f t="shared" si="10"/>
        <v>29.085185948376875</v>
      </c>
      <c r="Y50">
        <v>21.340587510377812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1501</v>
      </c>
      <c r="D51">
        <v>1504.4</v>
      </c>
      <c r="E51">
        <v>1487</v>
      </c>
      <c r="F51">
        <v>1496</v>
      </c>
      <c r="G51">
        <f>_xll.TA_TYPPRICE(D51,E51,F51)</f>
        <v>1495.8</v>
      </c>
      <c r="H51">
        <v>1482.3830993527122</v>
      </c>
      <c r="I51" t="str">
        <f t="shared" si="0"/>
        <v>UP</v>
      </c>
      <c r="J51">
        <v>1475.4116858119019</v>
      </c>
      <c r="K51">
        <v>1429.3118106843997</v>
      </c>
      <c r="L51" t="str">
        <f t="shared" si="1"/>
        <v>UP</v>
      </c>
      <c r="M51" t="str">
        <f t="shared" si="2"/>
        <v>UP</v>
      </c>
      <c r="N51">
        <v>87.128321076545589</v>
      </c>
      <c r="O51" t="str">
        <f t="shared" si="3"/>
        <v>UP</v>
      </c>
      <c r="P51" t="str">
        <f t="shared" si="4"/>
        <v>UP</v>
      </c>
      <c r="Q51">
        <f t="shared" si="5"/>
        <v>9</v>
      </c>
      <c r="R51">
        <f t="shared" si="6"/>
        <v>17.400000000000091</v>
      </c>
      <c r="S51">
        <f t="shared" si="7"/>
        <v>0.51724137931034209</v>
      </c>
      <c r="T51" t="str">
        <f t="shared" si="8"/>
        <v>No Indication</v>
      </c>
      <c r="U51" t="str">
        <f t="shared" si="9"/>
        <v>No T+M+I</v>
      </c>
      <c r="V51">
        <v>1442.7073276959547</v>
      </c>
      <c r="W51">
        <v>1410.7523749676152</v>
      </c>
      <c r="X51">
        <f t="shared" si="10"/>
        <v>31.954952728339549</v>
      </c>
      <c r="Y51">
        <v>23.463460553970158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1499.4</v>
      </c>
      <c r="D52">
        <v>1525</v>
      </c>
      <c r="E52">
        <v>1497.5</v>
      </c>
      <c r="F52">
        <v>1511</v>
      </c>
      <c r="G52">
        <f>_xll.TA_TYPPRICE(D52,E52,F52)</f>
        <v>1511.1666666666667</v>
      </c>
      <c r="H52">
        <v>1496.7748830096893</v>
      </c>
      <c r="I52" t="str">
        <f t="shared" si="0"/>
        <v>UP</v>
      </c>
      <c r="J52">
        <v>1486.4313111870347</v>
      </c>
      <c r="K52">
        <v>1444.464741643422</v>
      </c>
      <c r="L52" t="str">
        <f t="shared" si="1"/>
        <v>UP</v>
      </c>
      <c r="M52" t="str">
        <f t="shared" si="2"/>
        <v>UP</v>
      </c>
      <c r="N52">
        <v>89.796723601304436</v>
      </c>
      <c r="O52" t="str">
        <f t="shared" si="3"/>
        <v>UP</v>
      </c>
      <c r="P52" t="str">
        <f t="shared" si="4"/>
        <v>UP</v>
      </c>
      <c r="Q52">
        <f t="shared" si="5"/>
        <v>13.5</v>
      </c>
      <c r="R52">
        <f t="shared" si="6"/>
        <v>27.5</v>
      </c>
      <c r="S52">
        <f t="shared" si="7"/>
        <v>0.49090909090909091</v>
      </c>
      <c r="T52" t="str">
        <f t="shared" si="8"/>
        <v>No Indication</v>
      </c>
      <c r="U52" t="str">
        <f t="shared" si="9"/>
        <v>No T+M+I</v>
      </c>
      <c r="V52">
        <v>1453.2138926658079</v>
      </c>
      <c r="W52">
        <v>1418.1781249700141</v>
      </c>
      <c r="X52">
        <f t="shared" si="10"/>
        <v>35.035767695793766</v>
      </c>
      <c r="Y52">
        <v>25.777921982334881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1508.75</v>
      </c>
      <c r="D53">
        <v>1525</v>
      </c>
      <c r="E53">
        <v>1506.15</v>
      </c>
      <c r="F53">
        <v>1519</v>
      </c>
      <c r="G53">
        <f>_xll.TA_TYPPRICE(D53,E53,F53)</f>
        <v>1516.7166666666665</v>
      </c>
      <c r="H53">
        <v>1506.745774838178</v>
      </c>
      <c r="I53" t="str">
        <f t="shared" si="0"/>
        <v>UP</v>
      </c>
      <c r="J53">
        <v>1495.0021309232493</v>
      </c>
      <c r="K53">
        <v>1458.1725768337726</v>
      </c>
      <c r="L53" t="str">
        <f t="shared" si="1"/>
        <v>UP</v>
      </c>
      <c r="M53" t="str">
        <f t="shared" si="2"/>
        <v>UP</v>
      </c>
      <c r="N53">
        <v>91.035645447386244</v>
      </c>
      <c r="O53" t="str">
        <f t="shared" si="3"/>
        <v>UP</v>
      </c>
      <c r="P53" t="str">
        <f t="shared" si="4"/>
        <v>UP</v>
      </c>
      <c r="Q53">
        <f t="shared" si="5"/>
        <v>12.849999999999909</v>
      </c>
      <c r="R53">
        <f t="shared" si="6"/>
        <v>18.849999999999909</v>
      </c>
      <c r="S53">
        <f t="shared" si="7"/>
        <v>0.68169761273209395</v>
      </c>
      <c r="T53" t="str">
        <f t="shared" si="8"/>
        <v>No Indication</v>
      </c>
      <c r="U53" t="str">
        <f t="shared" si="9"/>
        <v>No T+M+I</v>
      </c>
      <c r="V53">
        <v>1463.3348322556835</v>
      </c>
      <c r="W53">
        <v>1425.6464120092724</v>
      </c>
      <c r="X53">
        <f t="shared" si="10"/>
        <v>37.68842024641117</v>
      </c>
      <c r="Y53">
        <v>28.160021635150137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1520</v>
      </c>
      <c r="D54">
        <v>1536</v>
      </c>
      <c r="E54">
        <v>1515.55</v>
      </c>
      <c r="F54">
        <v>1533</v>
      </c>
      <c r="G54">
        <f>_xll.TA_TYPPRICE(D54,E54,F54)</f>
        <v>1528.1833333333334</v>
      </c>
      <c r="H54">
        <v>1517.4645540857557</v>
      </c>
      <c r="I54" t="str">
        <f t="shared" si="0"/>
        <v>UP</v>
      </c>
      <c r="J54">
        <v>1504.1127684958606</v>
      </c>
      <c r="K54">
        <v>1470.9231153151566</v>
      </c>
      <c r="L54" t="str">
        <f t="shared" si="1"/>
        <v>UP</v>
      </c>
      <c r="M54" t="str">
        <f t="shared" si="2"/>
        <v>UP</v>
      </c>
      <c r="N54">
        <v>92.916996283830073</v>
      </c>
      <c r="O54" t="str">
        <f t="shared" si="3"/>
        <v>UP</v>
      </c>
      <c r="P54" t="str">
        <f t="shared" si="4"/>
        <v>UP</v>
      </c>
      <c r="Q54">
        <f t="shared" si="5"/>
        <v>17.450000000000045</v>
      </c>
      <c r="R54">
        <f t="shared" si="6"/>
        <v>20.450000000000045</v>
      </c>
      <c r="S54">
        <f t="shared" si="7"/>
        <v>0.85330073349633284</v>
      </c>
      <c r="T54" t="str">
        <f t="shared" si="8"/>
        <v>UP</v>
      </c>
      <c r="U54" t="str">
        <f t="shared" si="9"/>
        <v>UP</v>
      </c>
      <c r="V54">
        <v>1474.0525503701938</v>
      </c>
      <c r="W54">
        <v>1433.598529638215</v>
      </c>
      <c r="X54">
        <f t="shared" si="10"/>
        <v>40.454020731978744</v>
      </c>
      <c r="Y54">
        <v>30.61882145451586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1517.9</v>
      </c>
      <c r="AE54">
        <f t="shared" si="16"/>
        <v>1523.3500000000001</v>
      </c>
      <c r="AF54">
        <f t="shared" si="17"/>
        <v>1525.8000000000002</v>
      </c>
      <c r="AG54">
        <f t="shared" si="18"/>
        <v>1528.2</v>
      </c>
      <c r="AH54">
        <f t="shared" si="19"/>
        <v>1528.2</v>
      </c>
    </row>
    <row r="55" spans="1:34" x14ac:dyDescent="0.25">
      <c r="A55" t="s">
        <v>5</v>
      </c>
      <c r="B55" s="1">
        <v>42933</v>
      </c>
      <c r="C55">
        <v>1537</v>
      </c>
      <c r="D55">
        <v>1559.6</v>
      </c>
      <c r="E55">
        <v>1537</v>
      </c>
      <c r="F55">
        <v>1549</v>
      </c>
      <c r="G55">
        <f>_xll.TA_TYPPRICE(D55,E55,F55)</f>
        <v>1548.5333333333335</v>
      </c>
      <c r="H55">
        <v>1532.9989437095446</v>
      </c>
      <c r="I55" t="str">
        <f t="shared" si="0"/>
        <v>UP</v>
      </c>
      <c r="J55">
        <v>1516.4432643856694</v>
      </c>
      <c r="K55">
        <v>1485.606867467344</v>
      </c>
      <c r="L55" t="str">
        <f t="shared" si="1"/>
        <v>UP</v>
      </c>
      <c r="M55" t="str">
        <f t="shared" si="2"/>
        <v>UP</v>
      </c>
      <c r="N55">
        <v>94.550758306498139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22.599999999999909</v>
      </c>
      <c r="S55">
        <f t="shared" si="7"/>
        <v>0.53097345132743579</v>
      </c>
      <c r="T55" t="str">
        <f t="shared" si="8"/>
        <v>No Indication</v>
      </c>
      <c r="U55" t="str">
        <f t="shared" si="9"/>
        <v>No T+M+I</v>
      </c>
      <c r="V55">
        <v>1485.5829272363178</v>
      </c>
      <c r="W55">
        <v>1442.146786702051</v>
      </c>
      <c r="X55">
        <f t="shared" si="10"/>
        <v>43.436140534266769</v>
      </c>
      <c r="Y55">
        <v>33.182285270466039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1546.8</v>
      </c>
      <c r="D56">
        <v>1551.8</v>
      </c>
      <c r="E56">
        <v>1511</v>
      </c>
      <c r="F56">
        <v>1520</v>
      </c>
      <c r="G56">
        <f>_xll.TA_TYPPRICE(D56,E56,F56)</f>
        <v>1527.6000000000001</v>
      </c>
      <c r="H56">
        <v>1530.2994718547725</v>
      </c>
      <c r="I56" t="str">
        <f t="shared" si="0"/>
        <v>DOWN</v>
      </c>
      <c r="J56">
        <v>1524.3003167444094</v>
      </c>
      <c r="K56">
        <v>1491.2497858079344</v>
      </c>
      <c r="L56" t="str">
        <f t="shared" si="1"/>
        <v>No Confirmation</v>
      </c>
      <c r="M56" t="str">
        <f t="shared" si="2"/>
        <v>No Trend</v>
      </c>
      <c r="N56">
        <v>62.09871884112944</v>
      </c>
      <c r="O56" t="str">
        <f t="shared" si="3"/>
        <v>UP</v>
      </c>
      <c r="P56" t="str">
        <f t="shared" si="4"/>
        <v>No Trend + Momentum</v>
      </c>
      <c r="Q56">
        <f t="shared" si="5"/>
        <v>9</v>
      </c>
      <c r="R56">
        <f t="shared" si="6"/>
        <v>40.799999999999955</v>
      </c>
      <c r="S56">
        <f t="shared" si="7"/>
        <v>0.22058823529411789</v>
      </c>
      <c r="T56" t="str">
        <f t="shared" si="8"/>
        <v>No Indication</v>
      </c>
      <c r="U56" t="str">
        <f t="shared" si="9"/>
        <v>No T+M+I</v>
      </c>
      <c r="V56">
        <v>1490.8778615076535</v>
      </c>
      <c r="W56">
        <v>1447.913691390788</v>
      </c>
      <c r="X56">
        <f t="shared" si="10"/>
        <v>42.964170116865489</v>
      </c>
      <c r="Y56">
        <v>35.138662239745926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1512.6</v>
      </c>
      <c r="D57">
        <v>1538</v>
      </c>
      <c r="E57">
        <v>1512.6</v>
      </c>
      <c r="F57">
        <v>1538</v>
      </c>
      <c r="G57">
        <f>_xll.TA_TYPPRICE(D57,E57,F57)</f>
        <v>1529.5333333333335</v>
      </c>
      <c r="H57">
        <v>1529.9164025940531</v>
      </c>
      <c r="I57" t="str">
        <f t="shared" si="0"/>
        <v>UP</v>
      </c>
      <c r="J57">
        <v>1527.3446908012074</v>
      </c>
      <c r="K57">
        <v>1495.9942778506156</v>
      </c>
      <c r="L57" t="str">
        <f t="shared" si="1"/>
        <v>UP</v>
      </c>
      <c r="M57" t="str">
        <f t="shared" si="2"/>
        <v>UP</v>
      </c>
      <c r="N57">
        <v>70.069131662417377</v>
      </c>
      <c r="O57" t="str">
        <f t="shared" si="3"/>
        <v>UP</v>
      </c>
      <c r="P57" t="str">
        <f t="shared" si="4"/>
        <v>UP</v>
      </c>
      <c r="Q57">
        <f t="shared" si="5"/>
        <v>25.400000000000091</v>
      </c>
      <c r="R57">
        <f t="shared" si="6"/>
        <v>25.400000000000091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1498.1274212757069</v>
      </c>
      <c r="W57">
        <v>1454.5867512877667</v>
      </c>
      <c r="X57">
        <f t="shared" si="10"/>
        <v>43.540669987940191</v>
      </c>
      <c r="Y57">
        <v>36.819063789384778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1515.5</v>
      </c>
      <c r="AE57">
        <f t="shared" si="16"/>
        <v>1522.3000000000002</v>
      </c>
      <c r="AF57">
        <f t="shared" si="17"/>
        <v>1525.3000000000002</v>
      </c>
      <c r="AG57">
        <f t="shared" si="18"/>
        <v>1528.3000000000002</v>
      </c>
    </row>
    <row r="58" spans="1:34" x14ac:dyDescent="0.25">
      <c r="A58" t="s">
        <v>5</v>
      </c>
      <c r="B58" s="1">
        <v>42936</v>
      </c>
      <c r="C58">
        <v>1539.75</v>
      </c>
      <c r="D58">
        <v>1550</v>
      </c>
      <c r="E58">
        <v>1523.7</v>
      </c>
      <c r="F58">
        <v>1526</v>
      </c>
      <c r="G58">
        <f>_xll.TA_TYPPRICE(D58,E58,F58)</f>
        <v>1533.2333333333333</v>
      </c>
      <c r="H58">
        <v>1531.5748679636931</v>
      </c>
      <c r="I58" t="str">
        <f t="shared" si="0"/>
        <v>DOWN</v>
      </c>
      <c r="J58">
        <v>1532.3792039564946</v>
      </c>
      <c r="K58">
        <v>1502.1511049949233</v>
      </c>
      <c r="L58" t="str">
        <f t="shared" si="1"/>
        <v>No Confirmation</v>
      </c>
      <c r="M58" t="str">
        <f t="shared" si="2"/>
        <v>No Trend</v>
      </c>
      <c r="N58">
        <v>59.620871062676542</v>
      </c>
      <c r="O58" t="str">
        <f t="shared" si="3"/>
        <v>No Momentum</v>
      </c>
      <c r="P58" t="str">
        <f t="shared" si="4"/>
        <v>No Trend + Momentum</v>
      </c>
      <c r="Q58">
        <f t="shared" si="5"/>
        <v>2.2999999999999545</v>
      </c>
      <c r="R58">
        <f t="shared" si="6"/>
        <v>26.299999999999955</v>
      </c>
      <c r="S58">
        <f t="shared" si="7"/>
        <v>8.745247148288815E-2</v>
      </c>
      <c r="T58" t="str">
        <f t="shared" si="8"/>
        <v>DOWN</v>
      </c>
      <c r="U58" t="str">
        <f t="shared" si="9"/>
        <v>No T+M+I</v>
      </c>
      <c r="V58">
        <v>1502.4155103102134</v>
      </c>
      <c r="W58">
        <v>1459.876621562747</v>
      </c>
      <c r="X58">
        <f t="shared" si="10"/>
        <v>42.538888747466444</v>
      </c>
      <c r="Y58">
        <v>37.963028781001114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1550</v>
      </c>
      <c r="D59">
        <v>1591.7</v>
      </c>
      <c r="E59">
        <v>1544.95</v>
      </c>
      <c r="F59">
        <v>1584</v>
      </c>
      <c r="G59">
        <f>_xll.TA_TYPPRICE(D59,E59,F59)</f>
        <v>1573.55</v>
      </c>
      <c r="H59">
        <v>1552.5624339818464</v>
      </c>
      <c r="I59" t="str">
        <f t="shared" si="0"/>
        <v>UP</v>
      </c>
      <c r="J59">
        <v>1545.5616030772735</v>
      </c>
      <c r="K59">
        <v>1511.6619705516071</v>
      </c>
      <c r="L59" t="str">
        <f t="shared" si="1"/>
        <v>UP</v>
      </c>
      <c r="M59" t="str">
        <f t="shared" si="2"/>
        <v>UP</v>
      </c>
      <c r="N59">
        <v>78.757829452783724</v>
      </c>
      <c r="O59" t="str">
        <f t="shared" si="3"/>
        <v>UP</v>
      </c>
      <c r="P59" t="str">
        <f t="shared" si="4"/>
        <v>UP</v>
      </c>
      <c r="Q59">
        <f t="shared" si="5"/>
        <v>39.049999999999955</v>
      </c>
      <c r="R59">
        <f t="shared" si="6"/>
        <v>46.75</v>
      </c>
      <c r="S59">
        <f t="shared" si="7"/>
        <v>0.83529411764705785</v>
      </c>
      <c r="T59" t="str">
        <f t="shared" si="8"/>
        <v>UP</v>
      </c>
      <c r="U59" t="str">
        <f t="shared" si="9"/>
        <v>UP</v>
      </c>
      <c r="V59">
        <v>1514.9669702624883</v>
      </c>
      <c r="W59">
        <v>1469.0709458914323</v>
      </c>
      <c r="X59">
        <f t="shared" si="10"/>
        <v>45.896024371056001</v>
      </c>
      <c r="Y59">
        <v>39.549627899012094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1550.3000000000002</v>
      </c>
      <c r="AE59">
        <f t="shared" si="16"/>
        <v>1562.8000000000002</v>
      </c>
      <c r="AF59">
        <f t="shared" si="17"/>
        <v>1568.3500000000001</v>
      </c>
      <c r="AG59">
        <f t="shared" si="18"/>
        <v>1573.8500000000001</v>
      </c>
    </row>
    <row r="60" spans="1:34" x14ac:dyDescent="0.25">
      <c r="A60" t="s">
        <v>5</v>
      </c>
      <c r="B60" s="1">
        <v>42940</v>
      </c>
      <c r="C60">
        <v>1600</v>
      </c>
      <c r="D60">
        <v>1624.9</v>
      </c>
      <c r="E60">
        <v>1585</v>
      </c>
      <c r="F60">
        <v>1619</v>
      </c>
      <c r="G60">
        <f>_xll.TA_TYPPRICE(D60,E60,F60)</f>
        <v>1609.6333333333332</v>
      </c>
      <c r="H60">
        <v>1581.0978836575898</v>
      </c>
      <c r="I60" t="str">
        <f t="shared" si="0"/>
        <v>UP</v>
      </c>
      <c r="J60">
        <v>1563.1923579489905</v>
      </c>
      <c r="K60">
        <v>1527.9593104290277</v>
      </c>
      <c r="L60" t="str">
        <f t="shared" si="1"/>
        <v>UP</v>
      </c>
      <c r="M60" t="str">
        <f t="shared" si="2"/>
        <v>UP</v>
      </c>
      <c r="N60">
        <v>84.351897192796244</v>
      </c>
      <c r="O60" t="str">
        <f t="shared" si="3"/>
        <v>UP</v>
      </c>
      <c r="P60" t="str">
        <f t="shared" si="4"/>
        <v>UP</v>
      </c>
      <c r="Q60">
        <f t="shared" si="5"/>
        <v>34</v>
      </c>
      <c r="R60">
        <f t="shared" si="6"/>
        <v>39.900000000000091</v>
      </c>
      <c r="S60">
        <f t="shared" si="7"/>
        <v>0.85213032581453441</v>
      </c>
      <c r="T60" t="str">
        <f t="shared" si="8"/>
        <v>UP</v>
      </c>
      <c r="U60" t="str">
        <f t="shared" si="9"/>
        <v>UP</v>
      </c>
      <c r="V60">
        <v>1530.972051760567</v>
      </c>
      <c r="W60">
        <v>1480.1768017513261</v>
      </c>
      <c r="X60">
        <f t="shared" si="10"/>
        <v>50.795250009240817</v>
      </c>
      <c r="Y60">
        <v>41.79875232105784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1589.5500000000002</v>
      </c>
      <c r="AE60">
        <f t="shared" si="16"/>
        <v>1600.25</v>
      </c>
      <c r="AF60">
        <f t="shared" si="17"/>
        <v>1604.95</v>
      </c>
      <c r="AG60">
        <f t="shared" si="18"/>
        <v>1609.65</v>
      </c>
    </row>
    <row r="61" spans="1:34" x14ac:dyDescent="0.25">
      <c r="A61" t="s">
        <v>5</v>
      </c>
      <c r="B61" s="1">
        <v>42941</v>
      </c>
      <c r="C61">
        <v>1624.7</v>
      </c>
      <c r="D61">
        <v>1624.95</v>
      </c>
      <c r="E61">
        <v>1597.6</v>
      </c>
      <c r="F61">
        <v>1602</v>
      </c>
      <c r="G61">
        <f>_xll.TA_TYPPRICE(D61,E61,F61)</f>
        <v>1608.1833333333334</v>
      </c>
      <c r="H61">
        <v>1594.6406084954615</v>
      </c>
      <c r="I61" t="str">
        <f t="shared" si="0"/>
        <v>UP</v>
      </c>
      <c r="J61">
        <v>1576.9162784047705</v>
      </c>
      <c r="K61">
        <v>1543.435019222577</v>
      </c>
      <c r="L61" t="str">
        <f t="shared" si="1"/>
        <v>UP</v>
      </c>
      <c r="M61" t="str">
        <f t="shared" si="2"/>
        <v>UP</v>
      </c>
      <c r="N61">
        <v>72.724085533981807</v>
      </c>
      <c r="O61" t="str">
        <f t="shared" si="3"/>
        <v>UP</v>
      </c>
      <c r="P61" t="str">
        <f t="shared" si="4"/>
        <v>UP</v>
      </c>
      <c r="Q61">
        <f t="shared" si="5"/>
        <v>4.4000000000000909</v>
      </c>
      <c r="R61">
        <f t="shared" si="6"/>
        <v>27.350000000000136</v>
      </c>
      <c r="S61">
        <f t="shared" si="7"/>
        <v>0.16087751371115425</v>
      </c>
      <c r="T61" t="str">
        <f t="shared" si="8"/>
        <v>DOWN</v>
      </c>
      <c r="U61" t="str">
        <f t="shared" si="9"/>
        <v>No T+M+I</v>
      </c>
      <c r="V61">
        <v>1541.8994284127875</v>
      </c>
      <c r="W61">
        <v>1489.200742362339</v>
      </c>
      <c r="X61">
        <f t="shared" si="10"/>
        <v>52.698686050448487</v>
      </c>
      <c r="Y61">
        <v>43.978739066935972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1604.2</v>
      </c>
      <c r="D62">
        <v>1629.9</v>
      </c>
      <c r="E62">
        <v>1601.1</v>
      </c>
      <c r="F62">
        <v>1621</v>
      </c>
      <c r="G62">
        <f>_xll.TA_TYPPRICE(D62,E62,F62)</f>
        <v>1617.3333333333333</v>
      </c>
      <c r="H62">
        <v>1605.9869709143973</v>
      </c>
      <c r="I62" t="str">
        <f t="shared" si="0"/>
        <v>UP</v>
      </c>
      <c r="J62">
        <v>1588.690438759266</v>
      </c>
      <c r="K62">
        <v>1556.2494593953377</v>
      </c>
      <c r="L62" t="str">
        <f t="shared" si="1"/>
        <v>UP</v>
      </c>
      <c r="M62" t="str">
        <f t="shared" si="2"/>
        <v>UP</v>
      </c>
      <c r="N62">
        <v>77.128706599695022</v>
      </c>
      <c r="O62" t="str">
        <f t="shared" si="3"/>
        <v>UP</v>
      </c>
      <c r="P62" t="str">
        <f t="shared" si="4"/>
        <v>UP</v>
      </c>
      <c r="Q62">
        <f t="shared" si="5"/>
        <v>19.900000000000091</v>
      </c>
      <c r="R62">
        <f t="shared" si="6"/>
        <v>28.800000000000182</v>
      </c>
      <c r="S62">
        <f t="shared" si="7"/>
        <v>0.69097222222222099</v>
      </c>
      <c r="T62" t="str">
        <f t="shared" si="8"/>
        <v>No Indication</v>
      </c>
      <c r="U62" t="str">
        <f t="shared" si="9"/>
        <v>No T+M+I</v>
      </c>
      <c r="V62">
        <v>1554.0687471185124</v>
      </c>
      <c r="W62">
        <v>1498.9636503354991</v>
      </c>
      <c r="X62">
        <f t="shared" si="10"/>
        <v>55.105096783013323</v>
      </c>
      <c r="Y62">
        <v>46.204010610151443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1628</v>
      </c>
      <c r="D63">
        <v>1631.5</v>
      </c>
      <c r="E63">
        <v>1588.35</v>
      </c>
      <c r="F63">
        <v>1593</v>
      </c>
      <c r="G63">
        <f>_xll.TA_TYPPRICE(D63,E63,F63)</f>
        <v>1604.2833333333335</v>
      </c>
      <c r="H63">
        <v>1605.1351521238653</v>
      </c>
      <c r="I63" t="str">
        <f t="shared" si="0"/>
        <v>DOWN</v>
      </c>
      <c r="J63">
        <v>1598.2036745905402</v>
      </c>
      <c r="K63">
        <v>1563.3829128630405</v>
      </c>
      <c r="L63" t="str">
        <f t="shared" si="1"/>
        <v>No Confirmation</v>
      </c>
      <c r="M63" t="str">
        <f t="shared" si="2"/>
        <v>No Trend</v>
      </c>
      <c r="N63">
        <v>59.44544858538444</v>
      </c>
      <c r="O63" t="str">
        <f t="shared" si="3"/>
        <v>No Momentum</v>
      </c>
      <c r="P63" t="str">
        <f t="shared" si="4"/>
        <v>No Trend + Momentum</v>
      </c>
      <c r="Q63">
        <f t="shared" si="5"/>
        <v>4.6500000000000909</v>
      </c>
      <c r="R63">
        <f t="shared" si="6"/>
        <v>43.150000000000091</v>
      </c>
      <c r="S63">
        <f t="shared" si="7"/>
        <v>0.10776361529548276</v>
      </c>
      <c r="T63" t="str">
        <f t="shared" si="8"/>
        <v>DOWN</v>
      </c>
      <c r="U63" t="str">
        <f t="shared" si="9"/>
        <v>No T+M+I</v>
      </c>
      <c r="V63">
        <v>1560.0581706387413</v>
      </c>
      <c r="W63">
        <v>1505.9293058662029</v>
      </c>
      <c r="X63">
        <f t="shared" si="10"/>
        <v>54.128864772538464</v>
      </c>
      <c r="Y63">
        <v>47.788981442628845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1591.25</v>
      </c>
      <c r="D64">
        <v>1605.95</v>
      </c>
      <c r="E64">
        <v>1578</v>
      </c>
      <c r="F64">
        <v>1594</v>
      </c>
      <c r="G64">
        <f>_xll.TA_TYPPRICE(D64,E64,F64)</f>
        <v>1592.6499999999999</v>
      </c>
      <c r="H64">
        <v>1598.8925760619327</v>
      </c>
      <c r="I64" t="str">
        <f t="shared" si="0"/>
        <v>DOWN</v>
      </c>
      <c r="J64">
        <v>1599.9250802370868</v>
      </c>
      <c r="K64">
        <v>1566.6311544490316</v>
      </c>
      <c r="L64" t="str">
        <f t="shared" si="1"/>
        <v>No Confirmation</v>
      </c>
      <c r="M64" t="str">
        <f t="shared" si="2"/>
        <v>No Trend</v>
      </c>
      <c r="N64">
        <v>59.85632887001826</v>
      </c>
      <c r="O64" t="str">
        <f t="shared" si="3"/>
        <v>No Momentum</v>
      </c>
      <c r="P64" t="str">
        <f t="shared" si="4"/>
        <v>No Trend + Momentum</v>
      </c>
      <c r="Q64">
        <f t="shared" si="5"/>
        <v>16</v>
      </c>
      <c r="R64">
        <f t="shared" si="6"/>
        <v>27.950000000000045</v>
      </c>
      <c r="S64">
        <f t="shared" si="7"/>
        <v>0.57245080500894363</v>
      </c>
      <c r="T64" t="str">
        <f t="shared" si="8"/>
        <v>No Indication</v>
      </c>
      <c r="U64" t="str">
        <f t="shared" si="9"/>
        <v>No T+M+I</v>
      </c>
      <c r="V64">
        <v>1565.2799905404734</v>
      </c>
      <c r="W64">
        <v>1512.4530609872249</v>
      </c>
      <c r="X64">
        <f t="shared" si="10"/>
        <v>52.826929553248419</v>
      </c>
      <c r="Y64">
        <v>48.796571064752762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1601.95</v>
      </c>
      <c r="D65">
        <v>1618.8</v>
      </c>
      <c r="E65">
        <v>1596</v>
      </c>
      <c r="F65">
        <v>1615.45</v>
      </c>
      <c r="G65">
        <f>_xll.TA_TYPPRICE(D65,E65,F65)</f>
        <v>1610.0833333333333</v>
      </c>
      <c r="H65">
        <v>1604.4879546976331</v>
      </c>
      <c r="I65" t="str">
        <f t="shared" si="0"/>
        <v>UP</v>
      </c>
      <c r="J65">
        <v>1604.1195068510676</v>
      </c>
      <c r="K65">
        <v>1573.157564571469</v>
      </c>
      <c r="L65" t="str">
        <f t="shared" si="1"/>
        <v>UP</v>
      </c>
      <c r="M65" t="str">
        <f t="shared" si="2"/>
        <v>UP</v>
      </c>
      <c r="N65">
        <v>68.431875165462259</v>
      </c>
      <c r="O65" t="str">
        <f t="shared" si="3"/>
        <v>UP</v>
      </c>
      <c r="P65" t="str">
        <f t="shared" si="4"/>
        <v>UP</v>
      </c>
      <c r="Q65">
        <f t="shared" si="5"/>
        <v>19.450000000000045</v>
      </c>
      <c r="R65">
        <f t="shared" si="6"/>
        <v>22.799999999999955</v>
      </c>
      <c r="S65">
        <f t="shared" si="7"/>
        <v>0.8530701754386002</v>
      </c>
      <c r="T65" t="str">
        <f t="shared" si="8"/>
        <v>UP</v>
      </c>
      <c r="U65" t="str">
        <f t="shared" si="9"/>
        <v>UP</v>
      </c>
      <c r="V65">
        <v>1572.9984535342467</v>
      </c>
      <c r="W65">
        <v>1520.08246387706</v>
      </c>
      <c r="X65">
        <f t="shared" si="10"/>
        <v>52.915989657186628</v>
      </c>
      <c r="Y65">
        <v>49.620454783239538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1598.6000000000001</v>
      </c>
      <c r="AE65">
        <f t="shared" si="16"/>
        <v>1604.7</v>
      </c>
      <c r="AF65">
        <f t="shared" si="17"/>
        <v>1607.4</v>
      </c>
      <c r="AG65">
        <f t="shared" si="18"/>
        <v>1610.1000000000001</v>
      </c>
    </row>
    <row r="66" spans="1:33" x14ac:dyDescent="0.25">
      <c r="A66" t="s">
        <v>5</v>
      </c>
      <c r="B66" s="1">
        <v>42948</v>
      </c>
      <c r="C66">
        <v>1622.75</v>
      </c>
      <c r="D66">
        <v>1622.75</v>
      </c>
      <c r="E66">
        <v>1591.5</v>
      </c>
      <c r="F66">
        <v>1605.8</v>
      </c>
      <c r="G66">
        <f>_xll.TA_TYPPRICE(D66,E66,F66)</f>
        <v>1606.6833333333334</v>
      </c>
      <c r="H66">
        <v>1605.5856440154832</v>
      </c>
      <c r="I66" t="str">
        <f t="shared" si="0"/>
        <v>UP</v>
      </c>
      <c r="J66">
        <v>1608.2596164397194</v>
      </c>
      <c r="K66">
        <v>1577.2336613333648</v>
      </c>
      <c r="L66" t="str">
        <f t="shared" si="1"/>
        <v>No Confirmation</v>
      </c>
      <c r="M66" t="str">
        <f t="shared" si="2"/>
        <v>No Trend</v>
      </c>
      <c r="N66">
        <v>61.09274819263598</v>
      </c>
      <c r="O66" t="str">
        <f t="shared" si="3"/>
        <v>UP</v>
      </c>
      <c r="P66" t="str">
        <f t="shared" si="4"/>
        <v>No Trend + Momentum</v>
      </c>
      <c r="Q66">
        <f t="shared" si="5"/>
        <v>14.299999999999955</v>
      </c>
      <c r="R66">
        <f t="shared" si="6"/>
        <v>31.25</v>
      </c>
      <c r="S66">
        <f t="shared" si="7"/>
        <v>0.45759999999999856</v>
      </c>
      <c r="T66" t="str">
        <f t="shared" si="8"/>
        <v>No Indication</v>
      </c>
      <c r="U66" t="str">
        <f t="shared" si="9"/>
        <v>No T+M+I</v>
      </c>
      <c r="V66">
        <v>1578.0448452982087</v>
      </c>
      <c r="W66">
        <v>1526.4319109972778</v>
      </c>
      <c r="X66">
        <f t="shared" si="10"/>
        <v>51.612934300930874</v>
      </c>
      <c r="Y66">
        <v>50.018950686777806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1610</v>
      </c>
      <c r="D67">
        <v>1635.7</v>
      </c>
      <c r="E67">
        <v>1608.1</v>
      </c>
      <c r="F67">
        <v>1625.1</v>
      </c>
      <c r="G67">
        <f>_xll.TA_TYPPRICE(D67,E67,F67)</f>
        <v>1622.9666666666665</v>
      </c>
      <c r="H67">
        <v>1614.2761553410749</v>
      </c>
      <c r="I67" t="str">
        <f t="shared" ref="I67:I82" si="20">IF(F67&gt;H67,"UP","DOWN")</f>
        <v>UP</v>
      </c>
      <c r="J67">
        <v>1614.357479453115</v>
      </c>
      <c r="K67">
        <v>1584.0928477037282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69.318902625513644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17</v>
      </c>
      <c r="R67">
        <f t="shared" ref="R67:R82" si="26">D67-E67</f>
        <v>27.600000000000136</v>
      </c>
      <c r="S67">
        <f t="shared" ref="S67:S82" si="27">Q67/R67</f>
        <v>0.61594202898550421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1585.284099867715</v>
      </c>
      <c r="W67">
        <v>1533.7406583308127</v>
      </c>
      <c r="X67">
        <f t="shared" ref="X67:X82" si="30">V67-W67</f>
        <v>51.543441536902264</v>
      </c>
      <c r="Y67">
        <v>50.323848856802698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1626.85</v>
      </c>
      <c r="D68">
        <v>1664.9</v>
      </c>
      <c r="E68">
        <v>1617.05</v>
      </c>
      <c r="F68">
        <v>1654</v>
      </c>
      <c r="G68">
        <f>_xll.TA_TYPPRICE(D68,E68,F68)</f>
        <v>1645.3166666666666</v>
      </c>
      <c r="H68">
        <v>1629.7964110038706</v>
      </c>
      <c r="I68" t="str">
        <f t="shared" si="20"/>
        <v>UP</v>
      </c>
      <c r="J68">
        <v>1625.5891506857561</v>
      </c>
      <c r="K68">
        <v>1591.4166593251221</v>
      </c>
      <c r="L68" t="str">
        <f t="shared" si="21"/>
        <v>UP</v>
      </c>
      <c r="M68" t="str">
        <f t="shared" si="22"/>
        <v>UP</v>
      </c>
      <c r="N68">
        <v>78.018141514152759</v>
      </c>
      <c r="O68" t="str">
        <f t="shared" si="23"/>
        <v>UP</v>
      </c>
      <c r="P68" t="str">
        <f t="shared" si="24"/>
        <v>UP</v>
      </c>
      <c r="Q68">
        <f t="shared" si="25"/>
        <v>36.950000000000045</v>
      </c>
      <c r="R68">
        <f t="shared" si="26"/>
        <v>47.850000000000136</v>
      </c>
      <c r="S68">
        <f t="shared" si="27"/>
        <v>0.77220480668756408</v>
      </c>
      <c r="T68" t="str">
        <f t="shared" si="28"/>
        <v>No Indication</v>
      </c>
      <c r="U68" t="str">
        <f t="shared" si="29"/>
        <v>No T+M+I</v>
      </c>
      <c r="V68">
        <v>1595.8557768111434</v>
      </c>
      <c r="W68">
        <v>1542.6487577137154</v>
      </c>
      <c r="X68">
        <f t="shared" si="30"/>
        <v>53.207019097427974</v>
      </c>
      <c r="Y68">
        <v>50.900482904927756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1663</v>
      </c>
      <c r="D69">
        <v>1663</v>
      </c>
      <c r="E69">
        <v>1615.1</v>
      </c>
      <c r="F69">
        <v>1626.5</v>
      </c>
      <c r="G69">
        <f>_xll.TA_TYPPRICE(D69,E69,F69)</f>
        <v>1634.8666666666668</v>
      </c>
      <c r="H69">
        <v>1632.3315388352687</v>
      </c>
      <c r="I69" t="str">
        <f t="shared" si="20"/>
        <v>DOWN</v>
      </c>
      <c r="J69">
        <v>1633.9026727555881</v>
      </c>
      <c r="K69">
        <v>1596.6796239195394</v>
      </c>
      <c r="L69" t="str">
        <f t="shared" si="21"/>
        <v>No Confirmation</v>
      </c>
      <c r="M69" t="str">
        <f t="shared" si="22"/>
        <v>No Trend</v>
      </c>
      <c r="N69">
        <v>58.342114930976408</v>
      </c>
      <c r="O69" t="str">
        <f t="shared" si="23"/>
        <v>No Momentum</v>
      </c>
      <c r="P69" t="str">
        <f t="shared" si="24"/>
        <v>No Trend + Momentum</v>
      </c>
      <c r="Q69">
        <f t="shared" si="25"/>
        <v>11.400000000000091</v>
      </c>
      <c r="R69">
        <f t="shared" si="26"/>
        <v>47.900000000000091</v>
      </c>
      <c r="S69">
        <f t="shared" si="27"/>
        <v>0.23799582463465699</v>
      </c>
      <c r="T69" t="str">
        <f t="shared" si="28"/>
        <v>No Indication</v>
      </c>
      <c r="U69" t="str">
        <f t="shared" si="29"/>
        <v>No T+M+I</v>
      </c>
      <c r="V69">
        <v>1600.5702726863522</v>
      </c>
      <c r="W69">
        <v>1548.8599608460329</v>
      </c>
      <c r="X69">
        <f t="shared" si="30"/>
        <v>51.710311840319264</v>
      </c>
      <c r="Y69">
        <v>51.062448692006058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1631.6</v>
      </c>
      <c r="D70">
        <v>1631.6</v>
      </c>
      <c r="E70">
        <v>1612.55</v>
      </c>
      <c r="F70">
        <v>1618</v>
      </c>
      <c r="G70">
        <f>_xll.TA_TYPPRICE(D70,E70,F70)</f>
        <v>1620.7166666666665</v>
      </c>
      <c r="H70">
        <v>1626.5241027509676</v>
      </c>
      <c r="I70" t="str">
        <f t="shared" si="20"/>
        <v>DOWN</v>
      </c>
      <c r="J70">
        <v>1633.3909676987907</v>
      </c>
      <c r="K70">
        <v>1600.2063741596417</v>
      </c>
      <c r="L70" t="str">
        <f t="shared" si="21"/>
        <v>No Confirmation</v>
      </c>
      <c r="M70" t="str">
        <f t="shared" si="22"/>
        <v>No Trend</v>
      </c>
      <c r="N70">
        <v>53.162000430045318</v>
      </c>
      <c r="O70" t="str">
        <f t="shared" si="23"/>
        <v>No Momentum</v>
      </c>
      <c r="P70" t="str">
        <f t="shared" si="24"/>
        <v>No Trend + Momentum</v>
      </c>
      <c r="Q70">
        <f t="shared" si="25"/>
        <v>5.4500000000000455</v>
      </c>
      <c r="R70">
        <f t="shared" si="26"/>
        <v>19.049999999999955</v>
      </c>
      <c r="S70">
        <f t="shared" si="27"/>
        <v>0.28608923884514742</v>
      </c>
      <c r="T70" t="str">
        <f t="shared" si="28"/>
        <v>No Indication</v>
      </c>
      <c r="U70" t="str">
        <f t="shared" si="29"/>
        <v>No T+M+I</v>
      </c>
      <c r="V70">
        <v>1603.2517691961441</v>
      </c>
      <c r="W70">
        <v>1553.9814452278083</v>
      </c>
      <c r="X70">
        <f t="shared" si="30"/>
        <v>49.270323968335788</v>
      </c>
      <c r="Y70">
        <v>50.704023747272004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1618</v>
      </c>
      <c r="D71">
        <v>1621.05</v>
      </c>
      <c r="E71">
        <v>1586.8</v>
      </c>
      <c r="F71">
        <v>1604.6</v>
      </c>
      <c r="G71">
        <f>_xll.TA_TYPPRICE(D71,E71,F71)</f>
        <v>1604.1499999999999</v>
      </c>
      <c r="H71">
        <v>1615.3370513754837</v>
      </c>
      <c r="I71" t="str">
        <f t="shared" si="20"/>
        <v>DOWN</v>
      </c>
      <c r="J71">
        <v>1630.6485304323928</v>
      </c>
      <c r="K71">
        <v>1597.2271799019436</v>
      </c>
      <c r="L71" t="str">
        <f t="shared" si="21"/>
        <v>No Confirmation</v>
      </c>
      <c r="M71" t="str">
        <f t="shared" si="22"/>
        <v>No Trend</v>
      </c>
      <c r="N71">
        <v>45.245574019111608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17.799999999999955</v>
      </c>
      <c r="R71">
        <f t="shared" si="26"/>
        <v>34.25</v>
      </c>
      <c r="S71">
        <f t="shared" si="27"/>
        <v>0.51970802919707892</v>
      </c>
      <c r="T71" t="str">
        <f t="shared" si="28"/>
        <v>No Indication</v>
      </c>
      <c r="U71" t="str">
        <f t="shared" si="29"/>
        <v>No T+M+I</v>
      </c>
      <c r="V71">
        <v>1603.4591893198142</v>
      </c>
      <c r="W71">
        <v>1557.7309678035263</v>
      </c>
      <c r="X71">
        <f t="shared" si="30"/>
        <v>45.728221516287931</v>
      </c>
      <c r="Y71">
        <v>49.708863301075191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1601.5</v>
      </c>
      <c r="D72">
        <v>1620</v>
      </c>
      <c r="E72">
        <v>1585</v>
      </c>
      <c r="F72">
        <v>1595</v>
      </c>
      <c r="G72">
        <f>_xll.TA_TYPPRICE(D72,E72,F72)</f>
        <v>1600</v>
      </c>
      <c r="H72">
        <v>1607.6685256877417</v>
      </c>
      <c r="I72" t="str">
        <f t="shared" si="20"/>
        <v>DOWN</v>
      </c>
      <c r="J72">
        <v>1628.2821903363056</v>
      </c>
      <c r="K72">
        <v>1594.5100288126227</v>
      </c>
      <c r="L72" t="str">
        <f t="shared" si="21"/>
        <v>No Confirmation</v>
      </c>
      <c r="M72" t="str">
        <f t="shared" si="22"/>
        <v>No Trend</v>
      </c>
      <c r="N72">
        <v>39.921856089655286</v>
      </c>
      <c r="O72" t="str">
        <f t="shared" si="23"/>
        <v>DOWN</v>
      </c>
      <c r="P72" t="str">
        <f t="shared" si="24"/>
        <v>No Trend + Momentum</v>
      </c>
      <c r="Q72">
        <f t="shared" si="25"/>
        <v>10</v>
      </c>
      <c r="R72">
        <f t="shared" si="26"/>
        <v>35</v>
      </c>
      <c r="S72">
        <f t="shared" si="27"/>
        <v>0.2857142857142857</v>
      </c>
      <c r="T72" t="str">
        <f t="shared" si="28"/>
        <v>No Indication</v>
      </c>
      <c r="U72" t="str">
        <f t="shared" si="29"/>
        <v>No T+M+I</v>
      </c>
      <c r="V72">
        <v>1602.1577755783044</v>
      </c>
      <c r="W72">
        <v>1560.4916368551169</v>
      </c>
      <c r="X72">
        <f t="shared" si="30"/>
        <v>41.666138723187487</v>
      </c>
      <c r="Y72">
        <v>48.100318385497651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1593.05</v>
      </c>
      <c r="D73">
        <v>1606.65</v>
      </c>
      <c r="E73">
        <v>1577.95</v>
      </c>
      <c r="F73">
        <v>1593.75</v>
      </c>
      <c r="G73">
        <f>_xll.TA_TYPPRICE(D73,E73,F73)</f>
        <v>1592.7833333333335</v>
      </c>
      <c r="H73">
        <v>1600.2259295105378</v>
      </c>
      <c r="I73" t="str">
        <f t="shared" si="20"/>
        <v>DOWN</v>
      </c>
      <c r="J73">
        <v>1623.4750369282376</v>
      </c>
      <c r="K73">
        <v>1590.8300224098177</v>
      </c>
      <c r="L73" t="str">
        <f t="shared" si="21"/>
        <v>No Confirmation</v>
      </c>
      <c r="M73" t="str">
        <f t="shared" si="22"/>
        <v>No Trend</v>
      </c>
      <c r="N73">
        <v>39.171685580022611</v>
      </c>
      <c r="O73" t="str">
        <f t="shared" si="23"/>
        <v>DOWN</v>
      </c>
      <c r="P73" t="str">
        <f t="shared" si="24"/>
        <v>No Trend + Momentum</v>
      </c>
      <c r="Q73">
        <f t="shared" si="25"/>
        <v>15.799999999999955</v>
      </c>
      <c r="R73">
        <f t="shared" si="26"/>
        <v>28.700000000000045</v>
      </c>
      <c r="S73">
        <f t="shared" si="27"/>
        <v>0.55052264808362128</v>
      </c>
      <c r="T73" t="str">
        <f t="shared" si="28"/>
        <v>No Indication</v>
      </c>
      <c r="U73" t="str">
        <f t="shared" si="29"/>
        <v>No T+M+I</v>
      </c>
      <c r="V73">
        <v>1600.8642716431807</v>
      </c>
      <c r="W73">
        <v>1562.9552193102934</v>
      </c>
      <c r="X73">
        <f t="shared" si="30"/>
        <v>37.909052332887313</v>
      </c>
      <c r="Y73">
        <v>46.062065174975587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1550.95</v>
      </c>
      <c r="D74">
        <v>1580</v>
      </c>
      <c r="E74">
        <v>1533</v>
      </c>
      <c r="F74">
        <v>1545.5</v>
      </c>
      <c r="G74">
        <f>_xll.TA_TYPPRICE(D74,E74,F74)</f>
        <v>1552.8333333333333</v>
      </c>
      <c r="H74">
        <v>1576.5296314219354</v>
      </c>
      <c r="I74" t="str">
        <f t="shared" si="20"/>
        <v>DOWN</v>
      </c>
      <c r="J74">
        <v>1613.8139176108514</v>
      </c>
      <c r="K74">
        <v>1577.978906318747</v>
      </c>
      <c r="L74" t="str">
        <f t="shared" si="21"/>
        <v>DOWN</v>
      </c>
      <c r="M74" t="str">
        <f t="shared" si="22"/>
        <v>DOWN</v>
      </c>
      <c r="N74">
        <v>20.54461438730312</v>
      </c>
      <c r="O74" t="str">
        <f t="shared" si="23"/>
        <v>DOWN</v>
      </c>
      <c r="P74" t="str">
        <f t="shared" si="24"/>
        <v>DOWN</v>
      </c>
      <c r="Q74">
        <f t="shared" si="25"/>
        <v>12.5</v>
      </c>
      <c r="R74">
        <f t="shared" si="26"/>
        <v>47</v>
      </c>
      <c r="S74">
        <f t="shared" si="27"/>
        <v>0.26595744680851063</v>
      </c>
      <c r="T74" t="str">
        <f t="shared" si="28"/>
        <v>No Indication</v>
      </c>
      <c r="U74" t="str">
        <f t="shared" si="29"/>
        <v>No T+M+I</v>
      </c>
      <c r="V74">
        <v>1592.3466913903837</v>
      </c>
      <c r="W74">
        <v>1561.6622401021234</v>
      </c>
      <c r="X74">
        <f t="shared" si="30"/>
        <v>30.684451288260334</v>
      </c>
      <c r="Y74">
        <v>42.986542397632533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1561</v>
      </c>
      <c r="D75">
        <v>1584.5</v>
      </c>
      <c r="E75">
        <v>1561</v>
      </c>
      <c r="F75">
        <v>1572.2</v>
      </c>
      <c r="G75">
        <f>_xll.TA_TYPPRICE(D75,E75,F75)</f>
        <v>1572.5666666666666</v>
      </c>
      <c r="H75">
        <v>1574.548149044301</v>
      </c>
      <c r="I75" t="str">
        <f t="shared" si="20"/>
        <v>DOWN</v>
      </c>
      <c r="J75">
        <v>1607.2997136973288</v>
      </c>
      <c r="K75">
        <v>1574.2058160256922</v>
      </c>
      <c r="L75" t="str">
        <f t="shared" si="21"/>
        <v>DOWN</v>
      </c>
      <c r="M75" t="str">
        <f t="shared" si="22"/>
        <v>DOWN</v>
      </c>
      <c r="N75">
        <v>40.210761832955946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11.200000000000045</v>
      </c>
      <c r="R75">
        <f t="shared" si="26"/>
        <v>23.5</v>
      </c>
      <c r="S75">
        <f t="shared" si="27"/>
        <v>0.47659574468085297</v>
      </c>
      <c r="T75" t="str">
        <f t="shared" si="28"/>
        <v>No Indication</v>
      </c>
      <c r="U75" t="str">
        <f t="shared" si="29"/>
        <v>No T+M+I</v>
      </c>
      <c r="V75">
        <v>1589.2472004072479</v>
      </c>
      <c r="W75">
        <v>1562.4428149093735</v>
      </c>
      <c r="X75">
        <f t="shared" si="30"/>
        <v>26.804385497874364</v>
      </c>
      <c r="Y75">
        <v>39.750111017680901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1572</v>
      </c>
      <c r="D76">
        <v>1576</v>
      </c>
      <c r="E76">
        <v>1550.2</v>
      </c>
      <c r="F76">
        <v>1576</v>
      </c>
      <c r="G76">
        <f>_xll.TA_TYPPRICE(D76,E76,F76)</f>
        <v>1567.3999999999999</v>
      </c>
      <c r="H76">
        <v>1570.9740745221504</v>
      </c>
      <c r="I76" t="str">
        <f t="shared" si="20"/>
        <v>UP</v>
      </c>
      <c r="J76">
        <v>1600.3442217645891</v>
      </c>
      <c r="K76">
        <v>1568.8711902422051</v>
      </c>
      <c r="L76" t="str">
        <f t="shared" si="21"/>
        <v>No Confirmation</v>
      </c>
      <c r="M76" t="str">
        <f t="shared" si="22"/>
        <v>No Trend</v>
      </c>
      <c r="N76">
        <v>42.732425099172403</v>
      </c>
      <c r="O76" t="str">
        <f t="shared" si="23"/>
        <v>No Momentum</v>
      </c>
      <c r="P76" t="str">
        <f t="shared" si="24"/>
        <v>No Trend + Momentum</v>
      </c>
      <c r="Q76">
        <f t="shared" si="25"/>
        <v>25.799999999999955</v>
      </c>
      <c r="R76">
        <f t="shared" si="26"/>
        <v>25.799999999999955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1587.2091695753636</v>
      </c>
      <c r="W76">
        <v>1563.4470508420125</v>
      </c>
      <c r="X76">
        <f t="shared" si="30"/>
        <v>23.762118733351144</v>
      </c>
      <c r="Y76">
        <v>36.552512560814947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1569</v>
      </c>
      <c r="D77">
        <v>1597.65</v>
      </c>
      <c r="E77">
        <v>1561.15</v>
      </c>
      <c r="F77">
        <v>1563</v>
      </c>
      <c r="G77">
        <f>_xll.TA_TYPPRICE(D77,E77,F77)</f>
        <v>1573.9333333333334</v>
      </c>
      <c r="H77">
        <v>1572.453703927742</v>
      </c>
      <c r="I77" t="str">
        <f t="shared" si="20"/>
        <v>DOWN</v>
      </c>
      <c r="J77">
        <v>1599.7455058169026</v>
      </c>
      <c r="K77">
        <v>1567.1553701883818</v>
      </c>
      <c r="L77" t="str">
        <f t="shared" si="21"/>
        <v>DOWN</v>
      </c>
      <c r="M77" t="str">
        <f t="shared" si="22"/>
        <v>DOWN</v>
      </c>
      <c r="N77">
        <v>36.202955967324804</v>
      </c>
      <c r="O77" t="str">
        <f t="shared" si="23"/>
        <v>DOWN</v>
      </c>
      <c r="P77" t="str">
        <f t="shared" si="24"/>
        <v>DOWN</v>
      </c>
      <c r="Q77">
        <f t="shared" si="25"/>
        <v>1.8499999999999091</v>
      </c>
      <c r="R77">
        <f t="shared" si="26"/>
        <v>36.5</v>
      </c>
      <c r="S77">
        <f t="shared" si="27"/>
        <v>5.0684931506846824E-2</v>
      </c>
      <c r="T77" t="str">
        <f t="shared" si="28"/>
        <v>DOWN</v>
      </c>
      <c r="U77" t="str">
        <f t="shared" si="29"/>
        <v>DOWN</v>
      </c>
      <c r="V77">
        <v>1583.4846819483846</v>
      </c>
      <c r="W77">
        <v>1563.4139359648264</v>
      </c>
      <c r="X77">
        <f t="shared" si="30"/>
        <v>20.070745983558254</v>
      </c>
      <c r="Y77">
        <v>33.256159245363605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1564</v>
      </c>
      <c r="D78">
        <v>1577.8</v>
      </c>
      <c r="E78">
        <v>1553.15</v>
      </c>
      <c r="F78">
        <v>1576.25</v>
      </c>
      <c r="G78">
        <f>_xll.TA_TYPPRICE(D78,E78,F78)</f>
        <v>1569.0666666666666</v>
      </c>
      <c r="H78">
        <v>1570.7601852972043</v>
      </c>
      <c r="I78" t="str">
        <f t="shared" si="20"/>
        <v>UP</v>
      </c>
      <c r="J78">
        <v>1594.8687267464798</v>
      </c>
      <c r="K78">
        <v>1564.0430657020747</v>
      </c>
      <c r="L78" t="str">
        <f t="shared" si="21"/>
        <v>No Confirmation</v>
      </c>
      <c r="M78" t="str">
        <f t="shared" si="22"/>
        <v>No Trend</v>
      </c>
      <c r="N78">
        <v>46.598682447472427</v>
      </c>
      <c r="O78" t="str">
        <f t="shared" si="23"/>
        <v>No Momentum</v>
      </c>
      <c r="P78" t="str">
        <f t="shared" si="24"/>
        <v>No Trend + Momentum</v>
      </c>
      <c r="Q78">
        <f t="shared" si="25"/>
        <v>23.099999999999909</v>
      </c>
      <c r="R78">
        <f t="shared" si="26"/>
        <v>24.649999999999864</v>
      </c>
      <c r="S78">
        <f t="shared" si="27"/>
        <v>0.93711967545639097</v>
      </c>
      <c r="T78" t="str">
        <f t="shared" si="28"/>
        <v>UP</v>
      </c>
      <c r="U78" t="str">
        <f t="shared" si="29"/>
        <v>No T+M+I</v>
      </c>
      <c r="V78">
        <v>1582.3716539563254</v>
      </c>
      <c r="W78">
        <v>1564.3647555229873</v>
      </c>
      <c r="X78">
        <f t="shared" si="30"/>
        <v>18.006898433338165</v>
      </c>
      <c r="Y78">
        <v>30.206307082958517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1577</v>
      </c>
      <c r="D79">
        <v>1584.15</v>
      </c>
      <c r="E79">
        <v>1560.25</v>
      </c>
      <c r="F79">
        <v>1564.3</v>
      </c>
      <c r="G79">
        <f>_xll.TA_TYPPRICE(D79,E79,F79)</f>
        <v>1569.5666666666666</v>
      </c>
      <c r="H79">
        <v>1570.1634259819355</v>
      </c>
      <c r="I79" t="str">
        <f t="shared" si="20"/>
        <v>DOWN</v>
      </c>
      <c r="J79">
        <v>1592.4867874694842</v>
      </c>
      <c r="K79">
        <v>1563.2001622127248</v>
      </c>
      <c r="L79" t="str">
        <f t="shared" si="21"/>
        <v>No Confirmation</v>
      </c>
      <c r="M79" t="str">
        <f t="shared" si="22"/>
        <v>No Trend</v>
      </c>
      <c r="N79">
        <v>39.366869165015416</v>
      </c>
      <c r="O79" t="str">
        <f t="shared" si="23"/>
        <v>DOWN</v>
      </c>
      <c r="P79" t="str">
        <f t="shared" si="24"/>
        <v>No Trend + Momentum</v>
      </c>
      <c r="Q79">
        <f t="shared" si="25"/>
        <v>4.0499999999999545</v>
      </c>
      <c r="R79">
        <f t="shared" si="26"/>
        <v>23.900000000000091</v>
      </c>
      <c r="S79">
        <f t="shared" si="27"/>
        <v>0.16945606694560414</v>
      </c>
      <c r="T79" t="str">
        <f t="shared" si="28"/>
        <v>DOWN</v>
      </c>
      <c r="U79" t="str">
        <f t="shared" si="29"/>
        <v>No T+M+I</v>
      </c>
      <c r="V79">
        <v>1579.5913995015062</v>
      </c>
      <c r="W79">
        <v>1564.3599588175807</v>
      </c>
      <c r="X79">
        <f t="shared" si="30"/>
        <v>15.231440683925484</v>
      </c>
      <c r="Y79">
        <v>27.211333803151909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1572</v>
      </c>
      <c r="D80">
        <v>1579.9</v>
      </c>
      <c r="E80">
        <v>1556.05</v>
      </c>
      <c r="F80">
        <v>1560.1</v>
      </c>
      <c r="G80">
        <f>_xll.TA_TYPPRICE(D80,E80,F80)</f>
        <v>1565.3499999999997</v>
      </c>
      <c r="H80">
        <v>1567.7567129909676</v>
      </c>
      <c r="I80" t="str">
        <f t="shared" si="20"/>
        <v>DOWN</v>
      </c>
      <c r="J80">
        <v>1589.6897235873766</v>
      </c>
      <c r="K80">
        <v>1561.6112372765638</v>
      </c>
      <c r="L80" t="str">
        <f t="shared" si="21"/>
        <v>DOWN</v>
      </c>
      <c r="M80" t="str">
        <f t="shared" si="22"/>
        <v>DOWN</v>
      </c>
      <c r="N80">
        <v>36.854109851790817</v>
      </c>
      <c r="O80" t="str">
        <f t="shared" si="23"/>
        <v>DOWN</v>
      </c>
      <c r="P80" t="str">
        <f t="shared" si="24"/>
        <v>DOWN</v>
      </c>
      <c r="Q80">
        <f t="shared" si="25"/>
        <v>4.0499999999999545</v>
      </c>
      <c r="R80">
        <f t="shared" si="26"/>
        <v>23.850000000000136</v>
      </c>
      <c r="S80">
        <f t="shared" si="27"/>
        <v>0.16981132075471411</v>
      </c>
      <c r="T80" t="str">
        <f t="shared" si="28"/>
        <v>DOWN</v>
      </c>
      <c r="U80" t="str">
        <f t="shared" si="29"/>
        <v>DOWN</v>
      </c>
      <c r="V80">
        <v>1576.5927226551207</v>
      </c>
      <c r="W80">
        <v>1564.0444063125747</v>
      </c>
      <c r="X80">
        <f t="shared" si="30"/>
        <v>12.548316342546059</v>
      </c>
      <c r="Y80">
        <v>24.278730311030738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1564.85</v>
      </c>
      <c r="D81">
        <v>1586.55</v>
      </c>
      <c r="E81">
        <v>1553.15</v>
      </c>
      <c r="F81">
        <v>1582.55</v>
      </c>
      <c r="G81">
        <f>_xll.TA_TYPPRICE(D81,E81,F81)</f>
        <v>1574.0833333333333</v>
      </c>
      <c r="H81">
        <v>1570.9200231621503</v>
      </c>
      <c r="I81" t="str">
        <f t="shared" si="20"/>
        <v>UP</v>
      </c>
      <c r="J81">
        <v>1588.9920072346263</v>
      </c>
      <c r="K81">
        <v>1559.7309623262163</v>
      </c>
      <c r="L81" t="str">
        <f t="shared" si="21"/>
        <v>No Confirmation</v>
      </c>
      <c r="M81" t="str">
        <f t="shared" si="22"/>
        <v>No Trend</v>
      </c>
      <c r="N81">
        <v>55.733021745679565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29.399999999999864</v>
      </c>
      <c r="R81">
        <f t="shared" si="26"/>
        <v>33.399999999999864</v>
      </c>
      <c r="S81">
        <f t="shared" si="27"/>
        <v>0.88023952095808333</v>
      </c>
      <c r="T81" t="str">
        <f t="shared" si="28"/>
        <v>UP</v>
      </c>
      <c r="U81" t="str">
        <f t="shared" si="29"/>
        <v>No T+M+I</v>
      </c>
      <c r="V81">
        <v>1577.5092268620251</v>
      </c>
      <c r="W81">
        <v>1565.4151910301616</v>
      </c>
      <c r="X81">
        <f t="shared" si="30"/>
        <v>12.094035831863494</v>
      </c>
      <c r="Y81">
        <v>21.841791415197289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1590</v>
      </c>
      <c r="D82">
        <v>1593.1</v>
      </c>
      <c r="E82">
        <v>1564.5</v>
      </c>
      <c r="F82">
        <v>1570</v>
      </c>
      <c r="G82">
        <f>_xll.TA_TYPPRICE(D82,E82,F82)</f>
        <v>1575.8666666666668</v>
      </c>
      <c r="H82">
        <v>1573.3933449144085</v>
      </c>
      <c r="I82" t="str">
        <f t="shared" si="20"/>
        <v>DOWN</v>
      </c>
      <c r="J82">
        <v>1589.9048945158204</v>
      </c>
      <c r="K82">
        <v>1560.790748475946</v>
      </c>
      <c r="L82" t="str">
        <f t="shared" si="21"/>
        <v>No Confirmation</v>
      </c>
      <c r="M82" t="str">
        <f t="shared" si="22"/>
        <v>No Trend</v>
      </c>
      <c r="N82">
        <v>46.101694267869398</v>
      </c>
      <c r="O82" t="str">
        <f t="shared" si="23"/>
        <v>No Momentum</v>
      </c>
      <c r="P82" t="str">
        <f t="shared" si="24"/>
        <v>No Trend + Momentum</v>
      </c>
      <c r="Q82">
        <f t="shared" si="25"/>
        <v>5.5</v>
      </c>
      <c r="R82">
        <f t="shared" si="26"/>
        <v>28.599999999999909</v>
      </c>
      <c r="S82">
        <f t="shared" si="27"/>
        <v>0.19230769230769293</v>
      </c>
      <c r="T82" t="str">
        <f t="shared" si="28"/>
        <v>DOWN</v>
      </c>
      <c r="U82" t="str">
        <f t="shared" si="29"/>
        <v>No T+M+I</v>
      </c>
      <c r="V82">
        <v>1576.3539611909443</v>
      </c>
      <c r="W82">
        <v>1565.7548065094088</v>
      </c>
      <c r="X82">
        <f t="shared" si="30"/>
        <v>10.599154681535538</v>
      </c>
      <c r="Y82">
        <v>19.59326406846494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2017-07-05T06:23:57Z</dcterms:created>
  <dcterms:modified xsi:type="dcterms:W3CDTF">2017-08-26T06:08:24Z</dcterms:modified>
</cp:coreProperties>
</file>