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9" i="1"/>
  <c r="K15" i="1"/>
  <c r="K29" i="1"/>
  <c r="K49" i="1"/>
  <c r="K7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7" i="1"/>
  <c r="K11" i="1"/>
  <c r="K13" i="1"/>
  <c r="K17" i="1"/>
  <c r="K19" i="1"/>
  <c r="K21" i="1"/>
  <c r="K23" i="1"/>
  <c r="K25" i="1"/>
  <c r="K27" i="1"/>
  <c r="K31" i="1"/>
  <c r="K33" i="1"/>
  <c r="K35" i="1"/>
  <c r="K37" i="1"/>
  <c r="K39" i="1"/>
  <c r="K41" i="1"/>
  <c r="K43" i="1"/>
  <c r="K45" i="1"/>
  <c r="K47" i="1"/>
  <c r="K51" i="1"/>
  <c r="K53" i="1"/>
  <c r="K55" i="1"/>
  <c r="K57" i="1"/>
  <c r="K59" i="1"/>
  <c r="K61" i="1"/>
  <c r="K63" i="1"/>
  <c r="K65" i="1"/>
  <c r="K67" i="1"/>
  <c r="K69" i="1"/>
  <c r="K71" i="1"/>
  <c r="K75" i="1"/>
  <c r="K77" i="1"/>
  <c r="K79" i="1"/>
  <c r="K81" i="1"/>
  <c r="J3" i="1"/>
  <c r="J5" i="1"/>
  <c r="J7" i="1"/>
  <c r="J9" i="1"/>
  <c r="J11" i="1"/>
  <c r="J15" i="1"/>
  <c r="J17" i="1"/>
  <c r="J19" i="1"/>
  <c r="J21" i="1"/>
  <c r="J25" i="1"/>
  <c r="J29" i="1"/>
  <c r="J37" i="1"/>
  <c r="J43" i="1"/>
  <c r="J47" i="1"/>
  <c r="J53" i="1"/>
  <c r="J59" i="1"/>
  <c r="J65" i="1"/>
  <c r="J69" i="1"/>
  <c r="J73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3" i="1"/>
  <c r="J23" i="1"/>
  <c r="J27" i="1"/>
  <c r="J31" i="1"/>
  <c r="J33" i="1"/>
  <c r="J35" i="1"/>
  <c r="J39" i="1"/>
  <c r="J41" i="1"/>
  <c r="J45" i="1"/>
  <c r="J49" i="1"/>
  <c r="J51" i="1"/>
  <c r="J55" i="1"/>
  <c r="J57" i="1"/>
  <c r="J61" i="1"/>
  <c r="J63" i="1"/>
  <c r="J67" i="1"/>
  <c r="J71" i="1"/>
  <c r="J75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73" i="1"/>
  <c r="G77" i="1"/>
  <c r="G81" i="1"/>
  <c r="G2" i="1"/>
  <c r="H59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61" i="1"/>
  <c r="H63" i="1"/>
  <c r="H65" i="1"/>
  <c r="H67" i="1"/>
  <c r="H69" i="1"/>
  <c r="H71" i="1"/>
  <c r="H73" i="1"/>
  <c r="H75" i="1"/>
  <c r="H77" i="1"/>
  <c r="H79" i="1"/>
  <c r="H81" i="1"/>
  <c r="AH55" i="1" l="1"/>
  <c r="AH51" i="1"/>
  <c r="AH27" i="1"/>
  <c r="AH36" i="1"/>
  <c r="AH17" i="1"/>
  <c r="AH5" i="1"/>
  <c r="AH42" i="1"/>
  <c r="AH34" i="1"/>
  <c r="AH30" i="1"/>
  <c r="AH18" i="1"/>
  <c r="AH26" i="1" l="1"/>
  <c r="AH41" i="1"/>
  <c r="AH19" i="1"/>
  <c r="AH48" i="1"/>
  <c r="AH32" i="1"/>
  <c r="AH21" i="1"/>
  <c r="AH16" i="1"/>
  <c r="AH14" i="1"/>
  <c r="AH13" i="1"/>
  <c r="AH20" i="1"/>
  <c r="AH43" i="1"/>
  <c r="AH35" i="1"/>
  <c r="AH53" i="1"/>
  <c r="AH45" i="1"/>
  <c r="AH37" i="1"/>
  <c r="AH29" i="1"/>
  <c r="AH54" i="1"/>
  <c r="AH46" i="1"/>
  <c r="AH6" i="1"/>
  <c r="AH31" i="1"/>
  <c r="AH15" i="1"/>
  <c r="AH7" i="1"/>
  <c r="AH56" i="1"/>
  <c r="AH40" i="1"/>
  <c r="AH24" i="1"/>
  <c r="AH8" i="1"/>
  <c r="AH11" i="1"/>
  <c r="AH25" i="1"/>
  <c r="AH10" i="1"/>
  <c r="AH28" i="1"/>
  <c r="AH49" i="1"/>
  <c r="AH2" i="1"/>
  <c r="AH39" i="1"/>
  <c r="AH33" i="1"/>
  <c r="AH9" i="1"/>
  <c r="AH50" i="1"/>
  <c r="AH47" i="1"/>
  <c r="AH23" i="1"/>
  <c r="AH3" i="1"/>
  <c r="AH52" i="1"/>
  <c r="AH44" i="1"/>
  <c r="AH12" i="1"/>
  <c r="AH4" i="1"/>
  <c r="AH38" i="1"/>
  <c r="AH2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<sst xmlns="http://schemas.openxmlformats.org/spreadsheetml/2006/main" count="115" uniqueCount="35">
  <si>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</si>
  <si>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</si>
  <si>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</si>
  <si>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</si>
  <si>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</si>
  <si>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RELINFRA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</si>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</sst>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598.95000000000005</v>
      </c>
      <c r="D2">
        <v>608.79999999999995</v>
      </c>
      <c r="E2">
        <v>592.04999999999995</v>
      </c>
      <c r="F2">
        <v>604</v>
      </c>
      <c r="G2">
        <f>_xll.TA_TYPPRICE(D2,E2,F2)</f>
        <v>601.61666666666667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11.950000000000045</v>
      </c>
      <c r="R2">
        <f>D2-E2</f>
        <v>16.75</v>
      </c>
      <c r="S2">
        <f>Q2/R2</f>
        <v>0.71343283582089823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608.35</v>
      </c>
      <c r="D3">
        <v>613.79999999999995</v>
      </c>
      <c r="E3">
        <v>601.15</v>
      </c>
      <c r="F3">
        <v>602</v>
      </c>
      <c r="G3">
        <f>_xll.TA_TYPPRICE(D3,E3,F3)</f>
        <v>605.65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0.85000000000002274</v>
      </c>
      <c r="R3">
        <f t="shared" ref="R3:R66" si="6">D3-E3</f>
        <v>12.649999999999977</v>
      </c>
      <c r="S3">
        <f t="shared" ref="S3:S66" si="7">Q3/R3</f>
        <v>6.7193675889329979E-2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603.9</v>
      </c>
      <c r="D4">
        <v>607.20000000000005</v>
      </c>
      <c r="E4">
        <v>593.65</v>
      </c>
      <c r="F4">
        <v>598</v>
      </c>
      <c r="G4">
        <f>_xll.TA_TYPPRICE(D4,E4,F4)</f>
        <v>599.61666666666667</v>
      </c>
      <c r="H4">
        <v>602.29444444444437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4.3500000000000227</v>
      </c>
      <c r="R4">
        <f t="shared" si="6"/>
        <v>13.550000000000068</v>
      </c>
      <c r="S4">
        <f t="shared" si="7"/>
        <v>0.32103321033210336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596.5</v>
      </c>
      <c r="D5">
        <v>596.5</v>
      </c>
      <c r="E5">
        <v>575</v>
      </c>
      <c r="F5">
        <v>579</v>
      </c>
      <c r="G5">
        <f>_xll.TA_TYPPRICE(D5,E5,F5)</f>
        <v>583.5</v>
      </c>
      <c r="H5">
        <v>592.89722222222213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21.5</v>
      </c>
      <c r="S5">
        <f t="shared" si="7"/>
        <v>0.18604651162790697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583.9</v>
      </c>
      <c r="D6">
        <v>586.4</v>
      </c>
      <c r="E6">
        <v>576.04999999999995</v>
      </c>
      <c r="F6">
        <v>583</v>
      </c>
      <c r="G6">
        <f>_xll.TA_TYPPRICE(D6,E6,F6)</f>
        <v>581.81666666666661</v>
      </c>
      <c r="H6">
        <v>587.35694444444437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6.9500000000000455</v>
      </c>
      <c r="R6">
        <f t="shared" si="6"/>
        <v>10.350000000000023</v>
      </c>
      <c r="S6">
        <f t="shared" si="7"/>
        <v>0.67149758454106567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583.65</v>
      </c>
      <c r="D7">
        <v>596.5</v>
      </c>
      <c r="E7">
        <v>582.29999999999995</v>
      </c>
      <c r="F7">
        <v>595</v>
      </c>
      <c r="G7">
        <f>_xll.TA_TYPPRICE(D7,E7,F7)</f>
        <v>591.26666666666665</v>
      </c>
      <c r="H7">
        <v>589.31180555555557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39.024390243902445</v>
      </c>
      <c r="O7" t="str">
        <f t="shared" si="3"/>
        <v>DOWN</v>
      </c>
      <c r="P7" t="e">
        <f t="shared" si="4"/>
        <v>#N/A</v>
      </c>
      <c r="Q7">
        <f t="shared" si="5"/>
        <v>12.700000000000045</v>
      </c>
      <c r="R7">
        <f t="shared" si="6"/>
        <v>14.200000000000045</v>
      </c>
      <c r="S7">
        <f t="shared" si="7"/>
        <v>0.89436619718309895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596.25</v>
      </c>
      <c r="D8">
        <v>599.1</v>
      </c>
      <c r="E8">
        <v>591.5</v>
      </c>
      <c r="F8">
        <v>594</v>
      </c>
      <c r="G8">
        <f>_xll.TA_TYPPRICE(D8,E8,F8)</f>
        <v>594.86666666666667</v>
      </c>
      <c r="H8">
        <v>592.08923611111118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37.869822485207102</v>
      </c>
      <c r="O8" t="str">
        <f t="shared" si="3"/>
        <v>DOWN</v>
      </c>
      <c r="P8" t="e">
        <f t="shared" si="4"/>
        <v>#N/A</v>
      </c>
      <c r="Q8">
        <f t="shared" si="5"/>
        <v>2.5</v>
      </c>
      <c r="R8">
        <f t="shared" si="6"/>
        <v>7.6000000000000227</v>
      </c>
      <c r="S8">
        <f t="shared" si="7"/>
        <v>0.32894736842105166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596</v>
      </c>
      <c r="D9">
        <v>602.9</v>
      </c>
      <c r="E9">
        <v>586.20000000000005</v>
      </c>
      <c r="F9">
        <v>593</v>
      </c>
      <c r="G9">
        <f>_xll.TA_TYPPRICE(D9,E9,F9)</f>
        <v>594.0333333333333</v>
      </c>
      <c r="H9">
        <v>593.06128472222224</v>
      </c>
      <c r="I9" t="str">
        <f t="shared" si="0"/>
        <v>DOWN</v>
      </c>
      <c r="J9">
        <v>601.4</v>
      </c>
      <c r="K9">
        <v>587.23749999999995</v>
      </c>
      <c r="L9" t="str">
        <f t="shared" si="1"/>
        <v>No Confirmation</v>
      </c>
      <c r="M9" t="str">
        <f t="shared" si="2"/>
        <v>No Trend</v>
      </c>
      <c r="N9">
        <v>36.519258202567755</v>
      </c>
      <c r="O9" t="str">
        <f t="shared" si="3"/>
        <v>DOWN</v>
      </c>
      <c r="P9" t="str">
        <f t="shared" si="4"/>
        <v>No Trend + Momentum</v>
      </c>
      <c r="Q9">
        <f t="shared" si="5"/>
        <v>6.7999999999999545</v>
      </c>
      <c r="R9">
        <f t="shared" si="6"/>
        <v>16.699999999999932</v>
      </c>
      <c r="S9">
        <f t="shared" si="7"/>
        <v>0.40718562874251391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615.25</v>
      </c>
      <c r="D10">
        <v>620.04999999999995</v>
      </c>
      <c r="E10">
        <v>604</v>
      </c>
      <c r="F10">
        <v>604</v>
      </c>
      <c r="G10">
        <f>_xll.TA_TYPPRICE(D10,E10,F10)</f>
        <v>609.35</v>
      </c>
      <c r="H10">
        <v>601.20564236111113</v>
      </c>
      <c r="I10" t="str">
        <f t="shared" si="0"/>
        <v>UP</v>
      </c>
      <c r="J10">
        <v>605.54444444444437</v>
      </c>
      <c r="K10">
        <v>590.96249999999998</v>
      </c>
      <c r="L10" t="str">
        <f t="shared" si="1"/>
        <v>No Confirmation</v>
      </c>
      <c r="M10" t="str">
        <f t="shared" si="2"/>
        <v>No Trend</v>
      </c>
      <c r="N10">
        <v>57.406078009093086</v>
      </c>
      <c r="O10" t="str">
        <f t="shared" si="3"/>
        <v>No Momentum</v>
      </c>
      <c r="P10" t="str">
        <f t="shared" si="4"/>
        <v>No Trend + Momentum</v>
      </c>
      <c r="Q10">
        <f t="shared" si="5"/>
        <v>0</v>
      </c>
      <c r="R10">
        <f t="shared" si="6"/>
        <v>16.049999999999955</v>
      </c>
      <c r="S10">
        <f t="shared" si="7"/>
        <v>0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606.79999999999995</v>
      </c>
      <c r="D11">
        <v>609.35</v>
      </c>
      <c r="E11">
        <v>600.29999999999995</v>
      </c>
      <c r="F11">
        <v>605</v>
      </c>
      <c r="G11">
        <f>_xll.TA_TYPPRICE(D11,E11,F11)</f>
        <v>604.88333333333333</v>
      </c>
      <c r="H11">
        <v>603.04448784722217</v>
      </c>
      <c r="I11" t="str">
        <f t="shared" si="0"/>
        <v>UP</v>
      </c>
      <c r="J11">
        <v>606.39012345679009</v>
      </c>
      <c r="K11">
        <v>593.03750000000002</v>
      </c>
      <c r="L11" t="str">
        <f t="shared" si="1"/>
        <v>No Confirmation</v>
      </c>
      <c r="M11" t="str">
        <f t="shared" si="2"/>
        <v>No Trend</v>
      </c>
      <c r="N11">
        <v>58.941237529554222</v>
      </c>
      <c r="O11" t="str">
        <f t="shared" si="3"/>
        <v>No Momentum</v>
      </c>
      <c r="P11" t="str">
        <f t="shared" si="4"/>
        <v>No Trend + Momentum</v>
      </c>
      <c r="Q11">
        <f t="shared" si="5"/>
        <v>4.7000000000000455</v>
      </c>
      <c r="R11">
        <f t="shared" si="6"/>
        <v>9.0500000000000682</v>
      </c>
      <c r="S11">
        <f t="shared" si="7"/>
        <v>0.51933701657458675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606</v>
      </c>
      <c r="D12">
        <v>614.20000000000005</v>
      </c>
      <c r="E12">
        <v>601</v>
      </c>
      <c r="F12">
        <v>610</v>
      </c>
      <c r="G12">
        <f>_xll.TA_TYPPRICE(D12,E12,F12)</f>
        <v>608.4</v>
      </c>
      <c r="H12">
        <v>605.72224392361113</v>
      </c>
      <c r="I12" t="str">
        <f t="shared" si="0"/>
        <v>UP</v>
      </c>
      <c r="J12">
        <v>608.12565157750339</v>
      </c>
      <c r="K12">
        <v>594.80694444444441</v>
      </c>
      <c r="L12" t="str">
        <f t="shared" si="1"/>
        <v>UP</v>
      </c>
      <c r="M12" t="str">
        <f t="shared" si="2"/>
        <v>UP</v>
      </c>
      <c r="N12">
        <v>66.489781030486299</v>
      </c>
      <c r="O12" t="str">
        <f t="shared" si="3"/>
        <v>UP</v>
      </c>
      <c r="P12" t="str">
        <f t="shared" si="4"/>
        <v>UP</v>
      </c>
      <c r="Q12">
        <f t="shared" si="5"/>
        <v>9</v>
      </c>
      <c r="R12">
        <f t="shared" si="6"/>
        <v>13.200000000000045</v>
      </c>
      <c r="S12">
        <f t="shared" si="7"/>
        <v>0.68181818181817944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607</v>
      </c>
      <c r="D13">
        <v>614.20000000000005</v>
      </c>
      <c r="E13">
        <v>603.5</v>
      </c>
      <c r="F13">
        <v>605</v>
      </c>
      <c r="G13">
        <f>_xll.TA_TYPPRICE(D13,E13,F13)</f>
        <v>607.56666666666672</v>
      </c>
      <c r="H13">
        <v>606.64445529513887</v>
      </c>
      <c r="I13" t="str">
        <f t="shared" si="0"/>
        <v>DOWN</v>
      </c>
      <c r="J13">
        <v>609.47550678250263</v>
      </c>
      <c r="K13">
        <v>596.73873456790125</v>
      </c>
      <c r="L13" t="str">
        <f t="shared" si="1"/>
        <v>No Confirmation</v>
      </c>
      <c r="M13" t="str">
        <f t="shared" si="2"/>
        <v>No Trend</v>
      </c>
      <c r="N13">
        <v>54.065121352082492</v>
      </c>
      <c r="O13" t="str">
        <f t="shared" si="3"/>
        <v>No Momentum</v>
      </c>
      <c r="P13" t="str">
        <f t="shared" si="4"/>
        <v>No Trend + Momentum</v>
      </c>
      <c r="Q13">
        <f t="shared" si="5"/>
        <v>1.5</v>
      </c>
      <c r="R13">
        <f t="shared" si="6"/>
        <v>10.700000000000045</v>
      </c>
      <c r="S13">
        <f t="shared" si="7"/>
        <v>0.14018691588784987</v>
      </c>
      <c r="T13" t="str">
        <f t="shared" si="8"/>
        <v>DOWN</v>
      </c>
      <c r="U13" t="str">
        <f t="shared" si="9"/>
        <v>No T+M+I</v>
      </c>
      <c r="V13">
        <v>597.66666666666663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597.70000000000005</v>
      </c>
      <c r="D14">
        <v>601.85</v>
      </c>
      <c r="E14">
        <v>576.15</v>
      </c>
      <c r="F14">
        <v>576</v>
      </c>
      <c r="G14">
        <f>_xll.TA_TYPPRICE(D14,E14,F14)</f>
        <v>584.66666666666663</v>
      </c>
      <c r="H14">
        <v>595.65556098090269</v>
      </c>
      <c r="I14" t="str">
        <f t="shared" si="0"/>
        <v>DOWN</v>
      </c>
      <c r="J14">
        <v>607.78094971972428</v>
      </c>
      <c r="K14">
        <v>592.16346021947879</v>
      </c>
      <c r="L14" t="str">
        <f t="shared" si="1"/>
        <v>DOWN</v>
      </c>
      <c r="M14" t="str">
        <f t="shared" si="2"/>
        <v>DOWN</v>
      </c>
      <c r="N14">
        <v>22.959769159021615</v>
      </c>
      <c r="O14" t="str">
        <f t="shared" si="3"/>
        <v>DOWN</v>
      </c>
      <c r="P14" t="str">
        <f t="shared" si="4"/>
        <v>DOWN</v>
      </c>
      <c r="Q14">
        <f t="shared" si="5"/>
        <v>-0.14999999999997726</v>
      </c>
      <c r="R14">
        <f t="shared" si="6"/>
        <v>25.700000000000045</v>
      </c>
      <c r="S14">
        <f t="shared" si="7"/>
        <v>-5.8365758754854863E-3</v>
      </c>
      <c r="T14" t="str">
        <f t="shared" si="8"/>
        <v>DOWN</v>
      </c>
      <c r="U14" t="str">
        <f t="shared" si="9"/>
        <v>DOWN</v>
      </c>
      <c r="V14">
        <v>594.33333333333326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578.70000000000005</v>
      </c>
      <c r="D15">
        <v>586.35</v>
      </c>
      <c r="E15">
        <v>567.4</v>
      </c>
      <c r="F15">
        <v>571</v>
      </c>
      <c r="G15">
        <f>_xll.TA_TYPPRICE(D15,E15,F15)</f>
        <v>574.91666666666663</v>
      </c>
      <c r="H15">
        <v>585.28611382378472</v>
      </c>
      <c r="I15" t="str">
        <f t="shared" si="0"/>
        <v>DOWN</v>
      </c>
      <c r="J15">
        <v>603.0185164486744</v>
      </c>
      <c r="K15">
        <v>586.66046905959456</v>
      </c>
      <c r="L15" t="str">
        <f t="shared" si="1"/>
        <v>DOWN</v>
      </c>
      <c r="M15" t="str">
        <f t="shared" si="2"/>
        <v>DOWN</v>
      </c>
      <c r="N15">
        <v>20.426953613630921</v>
      </c>
      <c r="O15" t="str">
        <f t="shared" si="3"/>
        <v>DOWN</v>
      </c>
      <c r="P15" t="str">
        <f t="shared" si="4"/>
        <v>DOWN</v>
      </c>
      <c r="Q15">
        <f t="shared" si="5"/>
        <v>3.6000000000000227</v>
      </c>
      <c r="R15">
        <f t="shared" si="6"/>
        <v>18.950000000000045</v>
      </c>
      <c r="S15">
        <f t="shared" si="7"/>
        <v>0.18997361477572633</v>
      </c>
      <c r="T15" t="str">
        <f t="shared" si="8"/>
        <v>DOWN</v>
      </c>
      <c r="U15" t="str">
        <f t="shared" si="9"/>
        <v>DOWN</v>
      </c>
      <c r="V15">
        <v>590.74358974358972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572</v>
      </c>
      <c r="D16">
        <v>575</v>
      </c>
      <c r="E16">
        <v>552.75</v>
      </c>
      <c r="F16">
        <v>556</v>
      </c>
      <c r="G16">
        <f>_xll.TA_TYPPRICE(D16,E16,F16)</f>
        <v>561.25</v>
      </c>
      <c r="H16">
        <v>573.26805691189236</v>
      </c>
      <c r="I16" t="str">
        <f t="shared" si="0"/>
        <v>DOWN</v>
      </c>
      <c r="J16">
        <v>596.79217946008009</v>
      </c>
      <c r="K16">
        <v>579.12480926857359</v>
      </c>
      <c r="L16" t="str">
        <f t="shared" si="1"/>
        <v>DOWN</v>
      </c>
      <c r="M16" t="str">
        <f t="shared" si="2"/>
        <v>DOWN</v>
      </c>
      <c r="N16">
        <v>14.449461851760207</v>
      </c>
      <c r="O16" t="str">
        <f t="shared" si="3"/>
        <v>DOWN</v>
      </c>
      <c r="P16" t="str">
        <f t="shared" si="4"/>
        <v>DOWN</v>
      </c>
      <c r="Q16">
        <f t="shared" si="5"/>
        <v>3.25</v>
      </c>
      <c r="R16">
        <f t="shared" si="6"/>
        <v>22.25</v>
      </c>
      <c r="S16">
        <f t="shared" si="7"/>
        <v>0.14606741573033707</v>
      </c>
      <c r="T16" t="str">
        <f t="shared" si="8"/>
        <v>DOWN</v>
      </c>
      <c r="U16" t="str">
        <f t="shared" si="9"/>
        <v>DOWN</v>
      </c>
      <c r="V16">
        <v>585.39842209072981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550.1</v>
      </c>
      <c r="D17">
        <v>553.5</v>
      </c>
      <c r="E17">
        <v>522.4</v>
      </c>
      <c r="F17">
        <v>522</v>
      </c>
      <c r="G17">
        <f>_xll.TA_TYPPRICE(D17,E17,F17)</f>
        <v>532.63333333333333</v>
      </c>
      <c r="H17">
        <v>552.95069512261284</v>
      </c>
      <c r="I17" t="str">
        <f t="shared" si="0"/>
        <v>DOWN</v>
      </c>
      <c r="J17">
        <v>587.17169513561782</v>
      </c>
      <c r="K17">
        <v>566.51929609777949</v>
      </c>
      <c r="L17" t="str">
        <f t="shared" si="1"/>
        <v>DOWN</v>
      </c>
      <c r="M17" t="str">
        <f t="shared" si="2"/>
        <v>DOWN</v>
      </c>
      <c r="N17">
        <v>7.8997153035962757</v>
      </c>
      <c r="O17" t="str">
        <f t="shared" si="3"/>
        <v>DOWN</v>
      </c>
      <c r="P17" t="str">
        <f t="shared" si="4"/>
        <v>DOWN</v>
      </c>
      <c r="Q17">
        <f t="shared" si="5"/>
        <v>-0.39999999999997726</v>
      </c>
      <c r="R17">
        <f t="shared" si="6"/>
        <v>31.100000000000023</v>
      </c>
      <c r="S17">
        <f t="shared" si="7"/>
        <v>-1.2861736334404404E-2</v>
      </c>
      <c r="T17" t="str">
        <f t="shared" si="8"/>
        <v>DOWN</v>
      </c>
      <c r="U17" t="str">
        <f t="shared" si="9"/>
        <v>DOWN</v>
      </c>
      <c r="V17">
        <v>575.64481869215604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526</v>
      </c>
      <c r="D18">
        <v>529.70000000000005</v>
      </c>
      <c r="E18">
        <v>479.2</v>
      </c>
      <c r="F18">
        <v>492</v>
      </c>
      <c r="G18">
        <f>_xll.TA_TYPPRICE(D18,E18,F18)</f>
        <v>500.3</v>
      </c>
      <c r="H18">
        <v>526.6253475613064</v>
      </c>
      <c r="I18" t="str">
        <f t="shared" si="0"/>
        <v>DOWN</v>
      </c>
      <c r="J18">
        <v>574.40020732770279</v>
      </c>
      <c r="K18">
        <v>547.11500807605069</v>
      </c>
      <c r="L18" t="str">
        <f t="shared" si="1"/>
        <v>DOWN</v>
      </c>
      <c r="M18" t="str">
        <f t="shared" si="2"/>
        <v>DOWN</v>
      </c>
      <c r="N18">
        <v>5.2666580834674006</v>
      </c>
      <c r="O18" t="str">
        <f t="shared" si="3"/>
        <v>DOWN</v>
      </c>
      <c r="P18" t="str">
        <f t="shared" si="4"/>
        <v>DOWN</v>
      </c>
      <c r="Q18">
        <f t="shared" si="5"/>
        <v>12.800000000000011</v>
      </c>
      <c r="R18">
        <f t="shared" si="6"/>
        <v>50.500000000000057</v>
      </c>
      <c r="S18">
        <f t="shared" si="7"/>
        <v>0.25346534653465341</v>
      </c>
      <c r="T18" t="str">
        <f t="shared" si="8"/>
        <v>No Indication</v>
      </c>
      <c r="U18" t="str">
        <f t="shared" si="9"/>
        <v>No T+M+I</v>
      </c>
      <c r="V18">
        <v>562.77638504720892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495.75</v>
      </c>
      <c r="D19">
        <v>502.85</v>
      </c>
      <c r="E19">
        <v>488.55</v>
      </c>
      <c r="F19">
        <v>496</v>
      </c>
      <c r="G19">
        <f>_xll.TA_TYPPRICE(D19,E19,F19)</f>
        <v>495.8</v>
      </c>
      <c r="H19">
        <v>511.21267378065318</v>
      </c>
      <c r="I19" t="str">
        <f t="shared" si="0"/>
        <v>DOWN</v>
      </c>
      <c r="J19">
        <v>558.50016125487991</v>
      </c>
      <c r="K19">
        <v>534.10056183692836</v>
      </c>
      <c r="L19" t="str">
        <f t="shared" si="1"/>
        <v>DOWN</v>
      </c>
      <c r="M19" t="str">
        <f t="shared" si="2"/>
        <v>DOWN</v>
      </c>
      <c r="N19">
        <v>10.252298380960276</v>
      </c>
      <c r="O19" t="str">
        <f t="shared" si="3"/>
        <v>DOWN</v>
      </c>
      <c r="P19" t="str">
        <f t="shared" si="4"/>
        <v>DOWN</v>
      </c>
      <c r="Q19">
        <f t="shared" si="5"/>
        <v>7.4499999999999886</v>
      </c>
      <c r="R19">
        <f t="shared" si="6"/>
        <v>14.300000000000011</v>
      </c>
      <c r="S19">
        <f t="shared" si="7"/>
        <v>0.52097902097901982</v>
      </c>
      <c r="T19" t="str">
        <f t="shared" si="8"/>
        <v>No Indication</v>
      </c>
      <c r="U19" t="str">
        <f t="shared" si="9"/>
        <v>No T+M+I</v>
      </c>
      <c r="V19">
        <v>552.50309503994606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496.15</v>
      </c>
      <c r="D20">
        <v>513.95000000000005</v>
      </c>
      <c r="E20">
        <v>496.05</v>
      </c>
      <c r="F20">
        <v>508</v>
      </c>
      <c r="G20">
        <f>_xll.TA_TYPPRICE(D20,E20,F20)</f>
        <v>506</v>
      </c>
      <c r="H20">
        <v>508.60633689032659</v>
      </c>
      <c r="I20" t="str">
        <f t="shared" si="0"/>
        <v>DOWN</v>
      </c>
      <c r="J20">
        <v>548.60012542046218</v>
      </c>
      <c r="K20">
        <v>525.6448814287221</v>
      </c>
      <c r="L20" t="str">
        <f t="shared" si="1"/>
        <v>DOWN</v>
      </c>
      <c r="M20" t="str">
        <f t="shared" si="2"/>
        <v>DOWN</v>
      </c>
      <c r="N20">
        <v>25.045070056946578</v>
      </c>
      <c r="O20" t="str">
        <f t="shared" si="3"/>
        <v>DOWN</v>
      </c>
      <c r="P20" t="str">
        <f t="shared" si="4"/>
        <v>DOWN</v>
      </c>
      <c r="Q20">
        <f t="shared" si="5"/>
        <v>11.949999999999989</v>
      </c>
      <c r="R20">
        <f t="shared" si="6"/>
        <v>17.900000000000034</v>
      </c>
      <c r="S20">
        <f t="shared" si="7"/>
        <v>0.66759776536312654</v>
      </c>
      <c r="T20" t="str">
        <f t="shared" si="8"/>
        <v>No Indication</v>
      </c>
      <c r="U20" t="str">
        <f t="shared" si="9"/>
        <v>No T+M+I</v>
      </c>
      <c r="V20">
        <v>545.65646503380049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506</v>
      </c>
      <c r="D21">
        <v>506</v>
      </c>
      <c r="E21">
        <v>445.6</v>
      </c>
      <c r="F21">
        <v>454</v>
      </c>
      <c r="G21">
        <f>_xll.TA_TYPPRICE(D21,E21,F21)</f>
        <v>468.5333333333333</v>
      </c>
      <c r="H21">
        <v>488.56983511182995</v>
      </c>
      <c r="I21" t="str">
        <f t="shared" si="0"/>
        <v>DOWN</v>
      </c>
      <c r="J21">
        <v>539.13343088258171</v>
      </c>
      <c r="K21">
        <v>507.85713000011719</v>
      </c>
      <c r="L21" t="str">
        <f t="shared" si="1"/>
        <v>DOWN</v>
      </c>
      <c r="M21" t="str">
        <f t="shared" si="2"/>
        <v>DOWN</v>
      </c>
      <c r="N21">
        <v>12.995929189434102</v>
      </c>
      <c r="O21" t="str">
        <f t="shared" si="3"/>
        <v>DOWN</v>
      </c>
      <c r="P21" t="str">
        <f t="shared" si="4"/>
        <v>DOWN</v>
      </c>
      <c r="Q21">
        <f t="shared" si="5"/>
        <v>8.3999999999999773</v>
      </c>
      <c r="R21">
        <f t="shared" si="6"/>
        <v>60.399999999999977</v>
      </c>
      <c r="S21">
        <f t="shared" si="7"/>
        <v>0.13907284768211889</v>
      </c>
      <c r="T21" t="str">
        <f t="shared" si="8"/>
        <v>DOWN</v>
      </c>
      <c r="U21" t="str">
        <f t="shared" si="9"/>
        <v>DOWN</v>
      </c>
      <c r="V21">
        <v>531.55547041321574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453.95</v>
      </c>
      <c r="D22">
        <v>470.8</v>
      </c>
      <c r="E22">
        <v>436.2</v>
      </c>
      <c r="F22">
        <v>463</v>
      </c>
      <c r="G22">
        <f>_xll.TA_TYPPRICE(D22,E22,F22)</f>
        <v>456.66666666666669</v>
      </c>
      <c r="H22">
        <v>472.61825088924832</v>
      </c>
      <c r="I22" t="str">
        <f t="shared" si="0"/>
        <v>DOWN</v>
      </c>
      <c r="J22">
        <v>523.94822401978581</v>
      </c>
      <c r="K22">
        <v>491.93332333342448</v>
      </c>
      <c r="L22" t="str">
        <f t="shared" si="1"/>
        <v>DOWN</v>
      </c>
      <c r="M22" t="str">
        <f t="shared" si="2"/>
        <v>DOWN</v>
      </c>
      <c r="N22">
        <v>20.921839471579204</v>
      </c>
      <c r="O22" t="str">
        <f t="shared" si="3"/>
        <v>DOWN</v>
      </c>
      <c r="P22" t="str">
        <f t="shared" si="4"/>
        <v>DOWN</v>
      </c>
      <c r="Q22">
        <f t="shared" si="5"/>
        <v>26.800000000000011</v>
      </c>
      <c r="R22">
        <f t="shared" si="6"/>
        <v>34.600000000000023</v>
      </c>
      <c r="S22">
        <f t="shared" si="7"/>
        <v>0.77456647398843914</v>
      </c>
      <c r="T22" t="str">
        <f t="shared" si="8"/>
        <v>No Indication</v>
      </c>
      <c r="U22" t="str">
        <f t="shared" si="9"/>
        <v>No T+M+I</v>
      </c>
      <c r="V22">
        <v>521.00847496502865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464</v>
      </c>
      <c r="D23">
        <v>484</v>
      </c>
      <c r="E23">
        <v>455.25</v>
      </c>
      <c r="F23">
        <v>481</v>
      </c>
      <c r="G23">
        <f>_xll.TA_TYPPRICE(D23,E23,F23)</f>
        <v>473.41666666666669</v>
      </c>
      <c r="H23">
        <v>473.01745877795747</v>
      </c>
      <c r="I23" t="str">
        <f t="shared" si="0"/>
        <v>UP</v>
      </c>
      <c r="J23">
        <v>515.07084090427782</v>
      </c>
      <c r="K23">
        <v>483.78147370377462</v>
      </c>
      <c r="L23" t="str">
        <f t="shared" si="1"/>
        <v>DOWN</v>
      </c>
      <c r="M23" t="str">
        <f t="shared" si="2"/>
        <v>No Trend</v>
      </c>
      <c r="N23">
        <v>35.590749174041427</v>
      </c>
      <c r="O23" t="str">
        <f t="shared" si="3"/>
        <v>DOWN</v>
      </c>
      <c r="P23" t="str">
        <f t="shared" si="4"/>
        <v>No Trend + Momentum</v>
      </c>
      <c r="Q23">
        <f t="shared" si="5"/>
        <v>25.75</v>
      </c>
      <c r="R23">
        <f t="shared" si="6"/>
        <v>28.75</v>
      </c>
      <c r="S23">
        <f t="shared" si="7"/>
        <v>0.89565217391304353</v>
      </c>
      <c r="T23" t="str">
        <f t="shared" si="8"/>
        <v>UP</v>
      </c>
      <c r="U23" t="str">
        <f t="shared" si="9"/>
        <v>No T+M+I</v>
      </c>
      <c r="V23">
        <v>514.85332497040883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481</v>
      </c>
      <c r="D24">
        <v>487.9</v>
      </c>
      <c r="E24">
        <v>475.2</v>
      </c>
      <c r="F24">
        <v>478</v>
      </c>
      <c r="G24">
        <f>_xll.TA_TYPPRICE(D24,E24,F24)</f>
        <v>480.36666666666662</v>
      </c>
      <c r="H24">
        <v>476.69206272231202</v>
      </c>
      <c r="I24" t="str">
        <f t="shared" si="0"/>
        <v>UP</v>
      </c>
      <c r="J24">
        <v>509.03287625888277</v>
      </c>
      <c r="K24">
        <v>481.87447954738025</v>
      </c>
      <c r="L24" t="str">
        <f t="shared" si="1"/>
        <v>DOWN</v>
      </c>
      <c r="M24" t="str">
        <f t="shared" si="2"/>
        <v>No Trend</v>
      </c>
      <c r="N24">
        <v>34.266499776154063</v>
      </c>
      <c r="O24" t="str">
        <f t="shared" si="3"/>
        <v>DOWN</v>
      </c>
      <c r="P24" t="str">
        <f t="shared" si="4"/>
        <v>No Trend + Momentum</v>
      </c>
      <c r="Q24">
        <f t="shared" si="5"/>
        <v>2.8000000000000114</v>
      </c>
      <c r="R24">
        <f t="shared" si="6"/>
        <v>12.699999999999989</v>
      </c>
      <c r="S24">
        <f t="shared" si="7"/>
        <v>0.22047244094488297</v>
      </c>
      <c r="T24" t="str">
        <f t="shared" si="8"/>
        <v>No Indication</v>
      </c>
      <c r="U24" t="str">
        <f t="shared" si="9"/>
        <v>No T+M+I</v>
      </c>
      <c r="V24">
        <v>509.18358266726904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482.1</v>
      </c>
      <c r="D25">
        <v>490.7</v>
      </c>
      <c r="E25">
        <v>478.65</v>
      </c>
      <c r="F25">
        <v>485</v>
      </c>
      <c r="G25">
        <f>_xll.TA_TYPPRICE(D25,E25,F25)</f>
        <v>484.7833333333333</v>
      </c>
      <c r="H25">
        <v>480.73769802782266</v>
      </c>
      <c r="I25" t="str">
        <f t="shared" si="0"/>
        <v>UP</v>
      </c>
      <c r="J25">
        <v>504.9589037569088</v>
      </c>
      <c r="K25">
        <v>481.15792853685127</v>
      </c>
      <c r="L25" t="str">
        <f t="shared" si="1"/>
        <v>No Confirmation</v>
      </c>
      <c r="M25" t="str">
        <f t="shared" si="2"/>
        <v>No Trend</v>
      </c>
      <c r="N25">
        <v>40.701695074022417</v>
      </c>
      <c r="O25" t="str">
        <f t="shared" si="3"/>
        <v>No Momentum</v>
      </c>
      <c r="P25" t="str">
        <f t="shared" si="4"/>
        <v>No Trend + Momentum</v>
      </c>
      <c r="Q25">
        <f t="shared" si="5"/>
        <v>6.3500000000000227</v>
      </c>
      <c r="R25">
        <f t="shared" si="6"/>
        <v>12.050000000000011</v>
      </c>
      <c r="S25">
        <f t="shared" si="7"/>
        <v>0.52697095435684782</v>
      </c>
      <c r="T25" t="str">
        <f t="shared" si="8"/>
        <v>No Indication</v>
      </c>
      <c r="U25" t="str">
        <f t="shared" si="9"/>
        <v>No T+M+I</v>
      </c>
      <c r="V25">
        <v>505.46303148768919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491.3</v>
      </c>
      <c r="D26">
        <v>498.5</v>
      </c>
      <c r="E26">
        <v>489.25</v>
      </c>
      <c r="F26">
        <v>492</v>
      </c>
      <c r="G26">
        <f>_xll.TA_TYPPRICE(D26,E26,F26)</f>
        <v>493.25</v>
      </c>
      <c r="H26">
        <v>486.99384901391136</v>
      </c>
      <c r="I26" t="str">
        <f t="shared" si="0"/>
        <v>UP</v>
      </c>
      <c r="J26">
        <v>503.52359181092908</v>
      </c>
      <c r="K26">
        <v>482.95616663977319</v>
      </c>
      <c r="L26" t="str">
        <f t="shared" si="1"/>
        <v>No Confirmation</v>
      </c>
      <c r="M26" t="str">
        <f t="shared" si="2"/>
        <v>No Trend</v>
      </c>
      <c r="N26">
        <v>47.16701651813171</v>
      </c>
      <c r="O26" t="str">
        <f t="shared" si="3"/>
        <v>No Momentum</v>
      </c>
      <c r="P26" t="str">
        <f t="shared" si="4"/>
        <v>No Trend + Momentum</v>
      </c>
      <c r="Q26">
        <f t="shared" si="5"/>
        <v>2.75</v>
      </c>
      <c r="R26">
        <f t="shared" si="6"/>
        <v>9.25</v>
      </c>
      <c r="S26">
        <f t="shared" si="7"/>
        <v>0.29729729729729731</v>
      </c>
      <c r="T26" t="str">
        <f t="shared" si="8"/>
        <v>No Indication</v>
      </c>
      <c r="U26" t="str">
        <f t="shared" si="9"/>
        <v>No T+M+I</v>
      </c>
      <c r="V26">
        <v>503.39179587419852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496.45</v>
      </c>
      <c r="D27">
        <v>496.85</v>
      </c>
      <c r="E27">
        <v>470.9</v>
      </c>
      <c r="F27">
        <v>481</v>
      </c>
      <c r="G27">
        <f>_xll.TA_TYPPRICE(D27,E27,F27)</f>
        <v>482.91666666666669</v>
      </c>
      <c r="H27">
        <v>484.95525784028905</v>
      </c>
      <c r="I27" t="str">
        <f t="shared" si="0"/>
        <v>DOWN</v>
      </c>
      <c r="J27">
        <v>502.0405714085004</v>
      </c>
      <c r="K27">
        <v>480.27701849760138</v>
      </c>
      <c r="L27" t="str">
        <f t="shared" si="1"/>
        <v>No Confirmation</v>
      </c>
      <c r="M27" t="str">
        <f t="shared" si="2"/>
        <v>No Trend</v>
      </c>
      <c r="N27">
        <v>38.847224075441886</v>
      </c>
      <c r="O27" t="str">
        <f t="shared" si="3"/>
        <v>DOWN</v>
      </c>
      <c r="P27" t="str">
        <f t="shared" si="4"/>
        <v>No Trend + Momentum</v>
      </c>
      <c r="Q27">
        <f t="shared" si="5"/>
        <v>10.100000000000023</v>
      </c>
      <c r="R27">
        <f t="shared" si="6"/>
        <v>25.950000000000045</v>
      </c>
      <c r="S27">
        <f t="shared" si="7"/>
        <v>0.38921001926782295</v>
      </c>
      <c r="T27" t="str">
        <f t="shared" si="8"/>
        <v>No Indication</v>
      </c>
      <c r="U27" t="str">
        <f t="shared" si="9"/>
        <v>No T+M+I</v>
      </c>
      <c r="V27">
        <v>499.94690420124488</v>
      </c>
      <c r="W27">
        <v>547.19230769230774</v>
      </c>
      <c r="X27">
        <f t="shared" si="10"/>
        <v>-47.245403491062859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479.25</v>
      </c>
      <c r="D28">
        <v>491.5</v>
      </c>
      <c r="E28">
        <v>476.05</v>
      </c>
      <c r="F28">
        <v>488</v>
      </c>
      <c r="G28">
        <f>_xll.TA_TYPPRICE(D28,E28,F28)</f>
        <v>485.18333333333334</v>
      </c>
      <c r="H28">
        <v>485.06929558681122</v>
      </c>
      <c r="I28" t="str">
        <f t="shared" si="0"/>
        <v>UP</v>
      </c>
      <c r="J28">
        <v>499.69822220661143</v>
      </c>
      <c r="K28">
        <v>479.33768105368995</v>
      </c>
      <c r="L28" t="str">
        <f t="shared" si="1"/>
        <v>No Confirmation</v>
      </c>
      <c r="M28" t="str">
        <f t="shared" si="2"/>
        <v>No Trend</v>
      </c>
      <c r="N28">
        <v>46.37180980033623</v>
      </c>
      <c r="O28" t="str">
        <f t="shared" si="3"/>
        <v>No Momentum</v>
      </c>
      <c r="P28" t="str">
        <f t="shared" si="4"/>
        <v>No Trend + Momentum</v>
      </c>
      <c r="Q28">
        <f t="shared" si="5"/>
        <v>11.949999999999989</v>
      </c>
      <c r="R28">
        <f t="shared" si="6"/>
        <v>15.449999999999989</v>
      </c>
      <c r="S28">
        <f t="shared" si="7"/>
        <v>0.77346278317152084</v>
      </c>
      <c r="T28" t="str">
        <f t="shared" si="8"/>
        <v>No Indication</v>
      </c>
      <c r="U28" t="str">
        <f t="shared" si="9"/>
        <v>No T+M+I</v>
      </c>
      <c r="V28">
        <v>498.10891893951492</v>
      </c>
      <c r="W28">
        <v>542.80769230769238</v>
      </c>
      <c r="X28">
        <f t="shared" si="10"/>
        <v>-44.698773368177456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489.9</v>
      </c>
      <c r="D29">
        <v>491.9</v>
      </c>
      <c r="E29">
        <v>478.2</v>
      </c>
      <c r="F29">
        <v>479</v>
      </c>
      <c r="G29">
        <f>_xll.TA_TYPPRICE(D29,E29,F29)</f>
        <v>483.0333333333333</v>
      </c>
      <c r="H29">
        <v>484.05131446007226</v>
      </c>
      <c r="I29" t="str">
        <f t="shared" si="0"/>
        <v>DOWN</v>
      </c>
      <c r="J29">
        <v>497.96528393847558</v>
      </c>
      <c r="K29">
        <v>479.08486304175887</v>
      </c>
      <c r="L29" t="str">
        <f t="shared" si="1"/>
        <v>DOWN</v>
      </c>
      <c r="M29" t="str">
        <f t="shared" si="2"/>
        <v>DOWN</v>
      </c>
      <c r="N29">
        <v>38.715702008084023</v>
      </c>
      <c r="O29" t="str">
        <f t="shared" si="3"/>
        <v>DOWN</v>
      </c>
      <c r="P29" t="str">
        <f t="shared" si="4"/>
        <v>DOWN</v>
      </c>
      <c r="Q29">
        <f t="shared" si="5"/>
        <v>0.80000000000001137</v>
      </c>
      <c r="R29">
        <f t="shared" si="6"/>
        <v>13.699999999999989</v>
      </c>
      <c r="S29">
        <f t="shared" si="7"/>
        <v>5.8394160583942485E-2</v>
      </c>
      <c r="T29" t="str">
        <f t="shared" si="8"/>
        <v>DOWN</v>
      </c>
      <c r="U29" t="str">
        <f t="shared" si="9"/>
        <v>DOWN</v>
      </c>
      <c r="V29">
        <v>495.16908525651263</v>
      </c>
      <c r="W29">
        <v>538.08119658119665</v>
      </c>
      <c r="X29">
        <f t="shared" si="10"/>
        <v>-42.91211132468402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478.9</v>
      </c>
      <c r="D30">
        <v>478.9</v>
      </c>
      <c r="E30">
        <v>466.6</v>
      </c>
      <c r="F30">
        <v>474</v>
      </c>
      <c r="G30">
        <f>_xll.TA_TYPPRICE(D30,E30,F30)</f>
        <v>473.16666666666669</v>
      </c>
      <c r="H30">
        <v>478.6089905633695</v>
      </c>
      <c r="I30" t="str">
        <f t="shared" si="0"/>
        <v>DOWN</v>
      </c>
      <c r="J30">
        <v>493.72855417436989</v>
      </c>
      <c r="K30">
        <v>476.31044903247914</v>
      </c>
      <c r="L30" t="str">
        <f t="shared" si="1"/>
        <v>DOWN</v>
      </c>
      <c r="M30" t="str">
        <f t="shared" si="2"/>
        <v>DOWN</v>
      </c>
      <c r="N30">
        <v>34.733362105580113</v>
      </c>
      <c r="O30" t="str">
        <f t="shared" si="3"/>
        <v>DOWN</v>
      </c>
      <c r="P30" t="str">
        <f t="shared" si="4"/>
        <v>DOWN</v>
      </c>
      <c r="Q30">
        <f t="shared" si="5"/>
        <v>7.3999999999999773</v>
      </c>
      <c r="R30">
        <f t="shared" si="6"/>
        <v>12.299999999999955</v>
      </c>
      <c r="S30">
        <f t="shared" si="7"/>
        <v>0.60162601626016299</v>
      </c>
      <c r="T30" t="str">
        <f t="shared" si="8"/>
        <v>No Indication</v>
      </c>
      <c r="U30" t="str">
        <f t="shared" si="9"/>
        <v>No T+M+I</v>
      </c>
      <c r="V30">
        <v>491.91230290935687</v>
      </c>
      <c r="W30">
        <v>533.33444127888583</v>
      </c>
      <c r="X30">
        <f t="shared" si="10"/>
        <v>-41.422138369528966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467.9</v>
      </c>
      <c r="D31">
        <v>477.9</v>
      </c>
      <c r="E31">
        <v>467</v>
      </c>
      <c r="F31">
        <v>471</v>
      </c>
      <c r="G31">
        <f>_xll.TA_TYPPRICE(D31,E31,F31)</f>
        <v>471.9666666666667</v>
      </c>
      <c r="H31">
        <v>475.2878286150181</v>
      </c>
      <c r="I31" t="str">
        <f t="shared" si="0"/>
        <v>DOWN</v>
      </c>
      <c r="J31">
        <v>490.21109769117658</v>
      </c>
      <c r="K31">
        <v>474.24146035859491</v>
      </c>
      <c r="L31" t="str">
        <f t="shared" si="1"/>
        <v>DOWN</v>
      </c>
      <c r="M31" t="str">
        <f t="shared" si="2"/>
        <v>DOWN</v>
      </c>
      <c r="N31">
        <v>32.245737921766029</v>
      </c>
      <c r="O31" t="str">
        <f t="shared" si="3"/>
        <v>DOWN</v>
      </c>
      <c r="P31" t="str">
        <f t="shared" si="4"/>
        <v>DOWN</v>
      </c>
      <c r="Q31">
        <f t="shared" si="5"/>
        <v>4</v>
      </c>
      <c r="R31">
        <f t="shared" si="6"/>
        <v>10.899999999999977</v>
      </c>
      <c r="S31">
        <f t="shared" si="7"/>
        <v>0.36697247706422093</v>
      </c>
      <c r="T31" t="str">
        <f t="shared" si="8"/>
        <v>No Indication</v>
      </c>
      <c r="U31" t="str">
        <f t="shared" si="9"/>
        <v>No T+M+I</v>
      </c>
      <c r="V31">
        <v>488.69502553868659</v>
      </c>
      <c r="W31">
        <v>528.71707525822762</v>
      </c>
      <c r="X31">
        <f t="shared" si="10"/>
        <v>-40.02204971954103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470.1</v>
      </c>
      <c r="D32">
        <v>479.5</v>
      </c>
      <c r="E32">
        <v>465.5</v>
      </c>
      <c r="F32">
        <v>467</v>
      </c>
      <c r="G32">
        <f>_xll.TA_TYPPRICE(D32,E32,F32)</f>
        <v>470.66666666666669</v>
      </c>
      <c r="H32">
        <v>472.97724764084239</v>
      </c>
      <c r="I32" t="str">
        <f t="shared" si="0"/>
        <v>DOWN</v>
      </c>
      <c r="J32">
        <v>487.83085375980403</v>
      </c>
      <c r="K32">
        <v>472.29891361224048</v>
      </c>
      <c r="L32" t="str">
        <f t="shared" si="1"/>
        <v>DOWN</v>
      </c>
      <c r="M32" t="str">
        <f t="shared" si="2"/>
        <v>DOWN</v>
      </c>
      <c r="N32">
        <v>28.807101501500121</v>
      </c>
      <c r="O32" t="str">
        <f t="shared" si="3"/>
        <v>DOWN</v>
      </c>
      <c r="P32" t="str">
        <f t="shared" si="4"/>
        <v>DOWN</v>
      </c>
      <c r="Q32">
        <f t="shared" si="5"/>
        <v>1.5</v>
      </c>
      <c r="R32">
        <f t="shared" si="6"/>
        <v>14</v>
      </c>
      <c r="S32">
        <f t="shared" si="7"/>
        <v>0.10714285714285714</v>
      </c>
      <c r="T32" t="str">
        <f t="shared" si="8"/>
        <v>DOWN</v>
      </c>
      <c r="U32" t="str">
        <f t="shared" si="9"/>
        <v>DOWN</v>
      </c>
      <c r="V32">
        <v>485.35732930196559</v>
      </c>
      <c r="W32">
        <v>524.14544005391451</v>
      </c>
      <c r="X32">
        <f t="shared" si="10"/>
        <v>-38.788110751948921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469.8</v>
      </c>
      <c r="D33">
        <v>476.55</v>
      </c>
      <c r="E33">
        <v>462.75</v>
      </c>
      <c r="F33">
        <v>475</v>
      </c>
      <c r="G33">
        <f>_xll.TA_TYPPRICE(D33,E33,F33)</f>
        <v>471.43333333333334</v>
      </c>
      <c r="H33">
        <v>472.20529048708784</v>
      </c>
      <c r="I33" t="str">
        <f t="shared" si="0"/>
        <v>UP</v>
      </c>
      <c r="J33">
        <v>485.32399736873646</v>
      </c>
      <c r="K33">
        <v>470.17693280952039</v>
      </c>
      <c r="L33" t="str">
        <f t="shared" si="1"/>
        <v>No Confirmation</v>
      </c>
      <c r="M33" t="str">
        <f t="shared" si="2"/>
        <v>No Trend</v>
      </c>
      <c r="N33">
        <v>43.791952990165441</v>
      </c>
      <c r="O33" t="str">
        <f t="shared" si="3"/>
        <v>No Momentum</v>
      </c>
      <c r="P33" t="str">
        <f t="shared" si="4"/>
        <v>No Trend + Momentum</v>
      </c>
      <c r="Q33">
        <f t="shared" si="5"/>
        <v>12.25</v>
      </c>
      <c r="R33">
        <f t="shared" si="6"/>
        <v>13.800000000000011</v>
      </c>
      <c r="S33">
        <f t="shared" si="7"/>
        <v>0.88768115942028913</v>
      </c>
      <c r="T33" t="str">
        <f t="shared" si="8"/>
        <v>UP</v>
      </c>
      <c r="U33" t="str">
        <f t="shared" si="9"/>
        <v>No T+M+I</v>
      </c>
      <c r="V33">
        <v>483.76389402474013</v>
      </c>
      <c r="W33">
        <v>520.50503708695783</v>
      </c>
      <c r="X33">
        <f t="shared" si="10"/>
        <v>-36.741143062217702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472.9</v>
      </c>
      <c r="D34">
        <v>479.4</v>
      </c>
      <c r="E34">
        <v>470.75</v>
      </c>
      <c r="F34">
        <v>474</v>
      </c>
      <c r="G34">
        <f>_xll.TA_TYPPRICE(D34,E34,F34)</f>
        <v>474.7166666666667</v>
      </c>
      <c r="H34">
        <v>473.46097857687727</v>
      </c>
      <c r="I34" t="str">
        <f t="shared" si="0"/>
        <v>UP</v>
      </c>
      <c r="J34">
        <v>484.00755350901721</v>
      </c>
      <c r="K34">
        <v>470.30428107407141</v>
      </c>
      <c r="L34" t="str">
        <f t="shared" si="1"/>
        <v>No Confirmation</v>
      </c>
      <c r="M34" t="str">
        <f t="shared" si="2"/>
        <v>No Trend</v>
      </c>
      <c r="N34">
        <v>42.397586524745314</v>
      </c>
      <c r="O34" t="str">
        <f t="shared" si="3"/>
        <v>No Momentum</v>
      </c>
      <c r="P34" t="str">
        <f t="shared" si="4"/>
        <v>No Trend + Momentum</v>
      </c>
      <c r="Q34">
        <f t="shared" si="5"/>
        <v>3.25</v>
      </c>
      <c r="R34">
        <f t="shared" si="6"/>
        <v>8.6499999999999773</v>
      </c>
      <c r="S34">
        <f t="shared" si="7"/>
        <v>0.37572254335260213</v>
      </c>
      <c r="T34" t="str">
        <f t="shared" si="8"/>
        <v>No Indication</v>
      </c>
      <c r="U34" t="str">
        <f t="shared" si="9"/>
        <v>No T+M+I</v>
      </c>
      <c r="V34">
        <v>482.26175648247244</v>
      </c>
      <c r="W34">
        <v>517.06021952496098</v>
      </c>
      <c r="X34">
        <f t="shared" si="10"/>
        <v>-34.798463042488549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477</v>
      </c>
      <c r="D35">
        <v>485.6</v>
      </c>
      <c r="E35">
        <v>475</v>
      </c>
      <c r="F35">
        <v>478</v>
      </c>
      <c r="G35">
        <f>_xll.TA_TYPPRICE(D35,E35,F35)</f>
        <v>479.5333333333333</v>
      </c>
      <c r="H35">
        <v>476.49715595510531</v>
      </c>
      <c r="I35" t="str">
        <f t="shared" si="0"/>
        <v>UP</v>
      </c>
      <c r="J35">
        <v>484.36143050701338</v>
      </c>
      <c r="K35">
        <v>471.3477741687222</v>
      </c>
      <c r="L35" t="str">
        <f t="shared" si="1"/>
        <v>No Confirmation</v>
      </c>
      <c r="M35" t="str">
        <f t="shared" si="2"/>
        <v>No Trend</v>
      </c>
      <c r="N35">
        <v>50.308627158848765</v>
      </c>
      <c r="O35" t="str">
        <f t="shared" si="3"/>
        <v>No Momentum</v>
      </c>
      <c r="P35" t="str">
        <f t="shared" si="4"/>
        <v>No Trend + Momentum</v>
      </c>
      <c r="Q35">
        <f t="shared" si="5"/>
        <v>3</v>
      </c>
      <c r="R35">
        <f t="shared" si="6"/>
        <v>10.600000000000023</v>
      </c>
      <c r="S35">
        <f t="shared" si="7"/>
        <v>0.28301886792452768</v>
      </c>
      <c r="T35" t="str">
        <f t="shared" si="8"/>
        <v>No Indication</v>
      </c>
      <c r="U35" t="str">
        <f t="shared" si="9"/>
        <v>No T+M+I</v>
      </c>
      <c r="V35">
        <v>481.60610163901515</v>
      </c>
      <c r="W35">
        <v>514.1668699305194</v>
      </c>
      <c r="X35">
        <f t="shared" si="10"/>
        <v>-32.560768291504246</v>
      </c>
      <c r="Y35">
        <v>-39.909884602350417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481.1</v>
      </c>
      <c r="D36">
        <v>486.5</v>
      </c>
      <c r="E36">
        <v>480.5</v>
      </c>
      <c r="F36">
        <v>486</v>
      </c>
      <c r="G36">
        <f>_xll.TA_TYPPRICE(D36,E36,F36)</f>
        <v>484.33333333333331</v>
      </c>
      <c r="H36">
        <v>480.41524464421934</v>
      </c>
      <c r="I36" t="str">
        <f t="shared" si="0"/>
        <v>UP</v>
      </c>
      <c r="J36">
        <v>484.83666817212151</v>
      </c>
      <c r="K36">
        <v>473.38160213122836</v>
      </c>
      <c r="L36" t="str">
        <f t="shared" si="1"/>
        <v>UP</v>
      </c>
      <c r="M36" t="str">
        <f t="shared" si="2"/>
        <v>UP</v>
      </c>
      <c r="N36">
        <v>63.009273100934351</v>
      </c>
      <c r="O36" t="str">
        <f t="shared" si="3"/>
        <v>UP</v>
      </c>
      <c r="P36" t="str">
        <f t="shared" si="4"/>
        <v>UP</v>
      </c>
      <c r="Q36">
        <f t="shared" si="5"/>
        <v>5.5</v>
      </c>
      <c r="R36">
        <f t="shared" si="6"/>
        <v>6</v>
      </c>
      <c r="S36">
        <f t="shared" si="7"/>
        <v>0.91666666666666663</v>
      </c>
      <c r="T36" t="str">
        <f t="shared" si="8"/>
        <v>UP</v>
      </c>
      <c r="U36" t="str">
        <f t="shared" si="9"/>
        <v>UP</v>
      </c>
      <c r="V36">
        <v>482.2820860022436</v>
      </c>
      <c r="W36">
        <v>512.08043512085135</v>
      </c>
      <c r="X36">
        <f t="shared" si="10"/>
        <v>-29.798349118607746</v>
      </c>
      <c r="Y36">
        <v>-37.887577505601882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487</v>
      </c>
      <c r="D37">
        <v>489.5</v>
      </c>
      <c r="E37">
        <v>478</v>
      </c>
      <c r="F37">
        <v>480</v>
      </c>
      <c r="G37">
        <f>_xll.TA_TYPPRICE(D37,E37,F37)</f>
        <v>482.5</v>
      </c>
      <c r="H37">
        <v>481.45762232210967</v>
      </c>
      <c r="I37" t="str">
        <f t="shared" si="0"/>
        <v>DOWN</v>
      </c>
      <c r="J37">
        <v>485.8729641338723</v>
      </c>
      <c r="K37">
        <v>474.40791276873318</v>
      </c>
      <c r="L37" t="str">
        <f t="shared" si="1"/>
        <v>No Confirmation</v>
      </c>
      <c r="M37" t="str">
        <f t="shared" si="2"/>
        <v>No Trend</v>
      </c>
      <c r="N37">
        <v>50.829664469794878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11.5</v>
      </c>
      <c r="S37">
        <f t="shared" si="7"/>
        <v>0.17391304347826086</v>
      </c>
      <c r="T37" t="str">
        <f t="shared" si="8"/>
        <v>DOWN</v>
      </c>
      <c r="U37" t="str">
        <f t="shared" si="9"/>
        <v>No T+M+I</v>
      </c>
      <c r="V37">
        <v>481.93099584805231</v>
      </c>
      <c r="W37">
        <v>509.70410659338086</v>
      </c>
      <c r="X37">
        <f t="shared" si="10"/>
        <v>-27.773110745328552</v>
      </c>
      <c r="Y37">
        <v>-35.864684153547216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477.7</v>
      </c>
      <c r="D38">
        <v>493.8</v>
      </c>
      <c r="E38">
        <v>477.5</v>
      </c>
      <c r="F38">
        <v>490</v>
      </c>
      <c r="G38">
        <f>_xll.TA_TYPPRICE(D38,E38,F38)</f>
        <v>487.09999999999997</v>
      </c>
      <c r="H38">
        <v>484.27881116105482</v>
      </c>
      <c r="I38" t="str">
        <f t="shared" si="0"/>
        <v>UP</v>
      </c>
      <c r="J38">
        <v>487.63452765967844</v>
      </c>
      <c r="K38">
        <v>475.09504326457028</v>
      </c>
      <c r="L38" t="str">
        <f t="shared" si="1"/>
        <v>UP</v>
      </c>
      <c r="M38" t="str">
        <f t="shared" si="2"/>
        <v>UP</v>
      </c>
      <c r="N38">
        <v>64.946074991987274</v>
      </c>
      <c r="O38" t="str">
        <f t="shared" si="3"/>
        <v>UP</v>
      </c>
      <c r="P38" t="str">
        <f t="shared" si="4"/>
        <v>UP</v>
      </c>
      <c r="Q38">
        <f t="shared" si="5"/>
        <v>12.5</v>
      </c>
      <c r="R38">
        <f t="shared" si="6"/>
        <v>16.300000000000011</v>
      </c>
      <c r="S38">
        <f t="shared" si="7"/>
        <v>0.76687116564417124</v>
      </c>
      <c r="T38" t="str">
        <f t="shared" si="8"/>
        <v>No Indication</v>
      </c>
      <c r="U38" t="str">
        <f t="shared" si="9"/>
        <v>No T+M+I</v>
      </c>
      <c r="V38">
        <v>483.17238110219813</v>
      </c>
      <c r="W38">
        <v>508.24454314201932</v>
      </c>
      <c r="X38">
        <f t="shared" si="10"/>
        <v>-25.072162039821194</v>
      </c>
      <c r="Y38">
        <v>-33.706179730802013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492.9</v>
      </c>
      <c r="D39">
        <v>506</v>
      </c>
      <c r="E39">
        <v>490.5</v>
      </c>
      <c r="F39">
        <v>494</v>
      </c>
      <c r="G39">
        <f>_xll.TA_TYPPRICE(D39,E39,F39)</f>
        <v>496.83333333333331</v>
      </c>
      <c r="H39">
        <v>490.55607224719404</v>
      </c>
      <c r="I39" t="str">
        <f t="shared" si="0"/>
        <v>UP</v>
      </c>
      <c r="J39">
        <v>491.71574373530547</v>
      </c>
      <c r="K39">
        <v>478.51836698355464</v>
      </c>
      <c r="L39" t="str">
        <f t="shared" si="1"/>
        <v>UP</v>
      </c>
      <c r="M39" t="str">
        <f t="shared" si="2"/>
        <v>UP</v>
      </c>
      <c r="N39">
        <v>69.346292291453508</v>
      </c>
      <c r="O39" t="str">
        <f t="shared" si="3"/>
        <v>UP</v>
      </c>
      <c r="P39" t="str">
        <f t="shared" si="4"/>
        <v>UP</v>
      </c>
      <c r="Q39">
        <f t="shared" si="5"/>
        <v>3.5</v>
      </c>
      <c r="R39">
        <f t="shared" si="6"/>
        <v>15.5</v>
      </c>
      <c r="S39">
        <f t="shared" si="7"/>
        <v>0.22580645161290322</v>
      </c>
      <c r="T39" t="str">
        <f t="shared" si="8"/>
        <v>No Indication</v>
      </c>
      <c r="U39" t="str">
        <f t="shared" si="9"/>
        <v>No T+M+I</v>
      </c>
      <c r="V39">
        <v>484.83816862493688</v>
      </c>
      <c r="W39">
        <v>507.18939179816601</v>
      </c>
      <c r="X39">
        <f t="shared" si="10"/>
        <v>-22.35122317322913</v>
      </c>
      <c r="Y39">
        <v>-31.435188419287435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494</v>
      </c>
      <c r="D40">
        <v>509.45</v>
      </c>
      <c r="E40">
        <v>486.25</v>
      </c>
      <c r="F40">
        <v>504</v>
      </c>
      <c r="G40">
        <f>_xll.TA_TYPPRICE(D40,E40,F40)</f>
        <v>499.90000000000003</v>
      </c>
      <c r="H40">
        <v>495.22803612359701</v>
      </c>
      <c r="I40" t="str">
        <f t="shared" si="0"/>
        <v>UP</v>
      </c>
      <c r="J40">
        <v>495.65668957190422</v>
      </c>
      <c r="K40">
        <v>480.23650765387583</v>
      </c>
      <c r="L40" t="str">
        <f t="shared" si="1"/>
        <v>UP</v>
      </c>
      <c r="M40" t="str">
        <f t="shared" si="2"/>
        <v>UP</v>
      </c>
      <c r="N40">
        <v>77.98296304756056</v>
      </c>
      <c r="O40" t="str">
        <f t="shared" si="3"/>
        <v>UP</v>
      </c>
      <c r="P40" t="str">
        <f t="shared" si="4"/>
        <v>UP</v>
      </c>
      <c r="Q40">
        <f t="shared" si="5"/>
        <v>17.75</v>
      </c>
      <c r="R40">
        <f t="shared" si="6"/>
        <v>23.199999999999989</v>
      </c>
      <c r="S40">
        <f t="shared" si="7"/>
        <v>0.76508620689655205</v>
      </c>
      <c r="T40" t="str">
        <f t="shared" si="8"/>
        <v>No Indication</v>
      </c>
      <c r="U40" t="str">
        <f t="shared" si="9"/>
        <v>No T+M+I</v>
      </c>
      <c r="V40">
        <v>487.78614268263891</v>
      </c>
      <c r="W40">
        <v>506.95314055385739</v>
      </c>
      <c r="X40">
        <f t="shared" si="10"/>
        <v>-19.166997871218484</v>
      </c>
      <c r="Y40">
        <v>-28.981550309673644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505.1</v>
      </c>
      <c r="D41">
        <v>508.9</v>
      </c>
      <c r="E41">
        <v>491.1</v>
      </c>
      <c r="F41">
        <v>503</v>
      </c>
      <c r="G41">
        <f>_xll.TA_TYPPRICE(D41,E41,F41)</f>
        <v>501</v>
      </c>
      <c r="H41">
        <v>498.1140180617985</v>
      </c>
      <c r="I41" t="str">
        <f t="shared" si="0"/>
        <v>UP</v>
      </c>
      <c r="J41">
        <v>498.59964744481437</v>
      </c>
      <c r="K41">
        <v>482.65061706412564</v>
      </c>
      <c r="L41" t="str">
        <f t="shared" si="1"/>
        <v>UP</v>
      </c>
      <c r="M41" t="str">
        <f t="shared" si="2"/>
        <v>UP</v>
      </c>
      <c r="N41">
        <v>75.329940214657725</v>
      </c>
      <c r="O41" t="str">
        <f t="shared" si="3"/>
        <v>UP</v>
      </c>
      <c r="P41" t="str">
        <f t="shared" si="4"/>
        <v>UP</v>
      </c>
      <c r="Q41">
        <f t="shared" si="5"/>
        <v>11.899999999999977</v>
      </c>
      <c r="R41">
        <f t="shared" si="6"/>
        <v>17.799999999999955</v>
      </c>
      <c r="S41">
        <f t="shared" si="7"/>
        <v>0.66853932584269704</v>
      </c>
      <c r="T41" t="str">
        <f t="shared" si="8"/>
        <v>No Indication</v>
      </c>
      <c r="U41" t="str">
        <f t="shared" si="9"/>
        <v>No T+M+I</v>
      </c>
      <c r="V41">
        <v>490.12673611607909</v>
      </c>
      <c r="W41">
        <v>506.66031532764572</v>
      </c>
      <c r="X41">
        <f t="shared" si="10"/>
        <v>-16.533579211566632</v>
      </c>
      <c r="Y41">
        <v>-26.491956090052241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503.1</v>
      </c>
      <c r="D42">
        <v>508</v>
      </c>
      <c r="E42">
        <v>498.1</v>
      </c>
      <c r="F42">
        <v>503</v>
      </c>
      <c r="G42">
        <f>_xll.TA_TYPPRICE(D42,E42,F42)</f>
        <v>503.0333333333333</v>
      </c>
      <c r="H42">
        <v>500.57367569756593</v>
      </c>
      <c r="I42" t="str">
        <f t="shared" si="0"/>
        <v>UP</v>
      </c>
      <c r="J42">
        <v>500.68861467930009</v>
      </c>
      <c r="K42">
        <v>486.0838132720977</v>
      </c>
      <c r="L42" t="str">
        <f t="shared" si="1"/>
        <v>UP</v>
      </c>
      <c r="M42" t="str">
        <f t="shared" si="2"/>
        <v>UP</v>
      </c>
      <c r="N42">
        <v>75.329940214657725</v>
      </c>
      <c r="O42" t="str">
        <f t="shared" si="3"/>
        <v>UP</v>
      </c>
      <c r="P42" t="str">
        <f t="shared" si="4"/>
        <v>UP</v>
      </c>
      <c r="Q42">
        <f t="shared" si="5"/>
        <v>4.8999999999999773</v>
      </c>
      <c r="R42">
        <f t="shared" si="6"/>
        <v>9.8999999999999773</v>
      </c>
      <c r="S42">
        <f t="shared" si="7"/>
        <v>0.49494949494949381</v>
      </c>
      <c r="T42" t="str">
        <f t="shared" si="8"/>
        <v>No Indication</v>
      </c>
      <c r="U42" t="str">
        <f t="shared" si="9"/>
        <v>No T+M+I</v>
      </c>
      <c r="V42">
        <v>492.10723825206691</v>
      </c>
      <c r="W42">
        <v>506.38918085893124</v>
      </c>
      <c r="X42">
        <f t="shared" si="10"/>
        <v>-14.281942606864334</v>
      </c>
      <c r="Y42">
        <v>-24.049953393414661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505</v>
      </c>
      <c r="D43">
        <v>507.95</v>
      </c>
      <c r="E43">
        <v>499.1</v>
      </c>
      <c r="F43">
        <v>503</v>
      </c>
      <c r="G43">
        <f>_xll.TA_TYPPRICE(D43,E43,F43)</f>
        <v>503.34999999999997</v>
      </c>
      <c r="H43">
        <v>501.96183784878292</v>
      </c>
      <c r="I43" t="str">
        <f t="shared" si="0"/>
        <v>UP</v>
      </c>
      <c r="J43">
        <v>502.30225586167785</v>
      </c>
      <c r="K43">
        <v>488.97629921163156</v>
      </c>
      <c r="L43" t="str">
        <f t="shared" si="1"/>
        <v>UP</v>
      </c>
      <c r="M43" t="str">
        <f t="shared" si="2"/>
        <v>UP</v>
      </c>
      <c r="N43">
        <v>75.329940214657725</v>
      </c>
      <c r="O43" t="str">
        <f t="shared" si="3"/>
        <v>UP</v>
      </c>
      <c r="P43" t="str">
        <f t="shared" si="4"/>
        <v>UP</v>
      </c>
      <c r="Q43">
        <f t="shared" si="5"/>
        <v>3.8999999999999773</v>
      </c>
      <c r="R43">
        <f t="shared" si="6"/>
        <v>8.8499999999999659</v>
      </c>
      <c r="S43">
        <f t="shared" si="7"/>
        <v>0.44067796610169402</v>
      </c>
      <c r="T43" t="str">
        <f t="shared" si="8"/>
        <v>No Indication</v>
      </c>
      <c r="U43" t="str">
        <f t="shared" si="9"/>
        <v>No T+M+I</v>
      </c>
      <c r="V43">
        <v>493.78304775174894</v>
      </c>
      <c r="W43">
        <v>506.13813042493632</v>
      </c>
      <c r="X43">
        <f t="shared" si="10"/>
        <v>-12.355082673187383</v>
      </c>
      <c r="Y43">
        <v>-21.710979249369206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501.2</v>
      </c>
      <c r="D44">
        <v>501.95</v>
      </c>
      <c r="E44">
        <v>491.7</v>
      </c>
      <c r="F44">
        <v>498</v>
      </c>
      <c r="G44">
        <f>_xll.TA_TYPPRICE(D44,E44,F44)</f>
        <v>497.2166666666667</v>
      </c>
      <c r="H44">
        <v>499.58925225772481</v>
      </c>
      <c r="I44" t="str">
        <f t="shared" si="0"/>
        <v>DOWN</v>
      </c>
      <c r="J44">
        <v>502.223976781305</v>
      </c>
      <c r="K44">
        <v>489.5815660534912</v>
      </c>
      <c r="L44" t="str">
        <f t="shared" si="1"/>
        <v>No Confirmation</v>
      </c>
      <c r="M44" t="str">
        <f t="shared" si="2"/>
        <v>No Trend</v>
      </c>
      <c r="N44">
        <v>56.544165904315506</v>
      </c>
      <c r="O44" t="str">
        <f t="shared" si="3"/>
        <v>No Momentum</v>
      </c>
      <c r="P44" t="str">
        <f t="shared" si="4"/>
        <v>No Trend + Momentum</v>
      </c>
      <c r="Q44">
        <f t="shared" si="5"/>
        <v>6.3000000000000114</v>
      </c>
      <c r="R44">
        <f t="shared" si="6"/>
        <v>10.25</v>
      </c>
      <c r="S44">
        <f t="shared" si="7"/>
        <v>0.61463414634146452</v>
      </c>
      <c r="T44" t="str">
        <f t="shared" si="8"/>
        <v>No Indication</v>
      </c>
      <c r="U44" t="str">
        <f t="shared" si="9"/>
        <v>No T+M+I</v>
      </c>
      <c r="V44">
        <v>494.43180963609524</v>
      </c>
      <c r="W44">
        <v>505.53530594901514</v>
      </c>
      <c r="X44">
        <f t="shared" si="10"/>
        <v>-11.103496312919901</v>
      </c>
      <c r="Y44">
        <v>-19.589482662079345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499.5</v>
      </c>
      <c r="D45">
        <v>511.8</v>
      </c>
      <c r="E45">
        <v>496.35</v>
      </c>
      <c r="F45">
        <v>508</v>
      </c>
      <c r="G45">
        <f>_xll.TA_TYPPRICE(D45,E45,F45)</f>
        <v>505.38333333333338</v>
      </c>
      <c r="H45">
        <v>502.4862927955291</v>
      </c>
      <c r="I45" t="str">
        <f t="shared" si="0"/>
        <v>UP</v>
      </c>
      <c r="J45">
        <v>504.35198194101503</v>
      </c>
      <c r="K45">
        <v>491.0856624860487</v>
      </c>
      <c r="L45" t="str">
        <f t="shared" si="1"/>
        <v>UP</v>
      </c>
      <c r="M45" t="str">
        <f t="shared" si="2"/>
        <v>UP</v>
      </c>
      <c r="N45">
        <v>73.2324127099685</v>
      </c>
      <c r="O45" t="str">
        <f t="shared" si="3"/>
        <v>UP</v>
      </c>
      <c r="P45" t="str">
        <f t="shared" si="4"/>
        <v>UP</v>
      </c>
      <c r="Q45">
        <f t="shared" si="5"/>
        <v>11.649999999999977</v>
      </c>
      <c r="R45">
        <f t="shared" si="6"/>
        <v>15.449999999999989</v>
      </c>
      <c r="S45">
        <f t="shared" si="7"/>
        <v>0.75404530744336473</v>
      </c>
      <c r="T45" t="str">
        <f t="shared" si="8"/>
        <v>No Indication</v>
      </c>
      <c r="U45" t="str">
        <f t="shared" si="9"/>
        <v>No T+M+I</v>
      </c>
      <c r="V45">
        <v>496.51922353823443</v>
      </c>
      <c r="W45">
        <v>505.71787587871773</v>
      </c>
      <c r="X45">
        <f t="shared" si="10"/>
        <v>-9.1986523404833065</v>
      </c>
      <c r="Y45">
        <v>-17.511316597760135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510.1</v>
      </c>
      <c r="D46">
        <v>510.5</v>
      </c>
      <c r="E46">
        <v>496.6</v>
      </c>
      <c r="F46">
        <v>500</v>
      </c>
      <c r="G46">
        <f>_xll.TA_TYPPRICE(D46,E46,F46)</f>
        <v>502.36666666666662</v>
      </c>
      <c r="H46">
        <v>502.42647973109786</v>
      </c>
      <c r="I46" t="str">
        <f t="shared" si="0"/>
        <v>DOWN</v>
      </c>
      <c r="J46">
        <v>505.718208176345</v>
      </c>
      <c r="K46">
        <v>492.31107082248235</v>
      </c>
      <c r="L46" t="str">
        <f t="shared" si="1"/>
        <v>No Confirmation</v>
      </c>
      <c r="M46" t="str">
        <f t="shared" si="2"/>
        <v>No Trend</v>
      </c>
      <c r="N46">
        <v>52.912531531931975</v>
      </c>
      <c r="O46" t="str">
        <f t="shared" si="3"/>
        <v>No Momentum</v>
      </c>
      <c r="P46" t="str">
        <f t="shared" si="4"/>
        <v>No Trend + Momentum</v>
      </c>
      <c r="Q46">
        <f t="shared" si="5"/>
        <v>3.3999999999999773</v>
      </c>
      <c r="R46">
        <f t="shared" si="6"/>
        <v>13.899999999999977</v>
      </c>
      <c r="S46">
        <f t="shared" si="7"/>
        <v>0.24460431654676135</v>
      </c>
      <c r="T46" t="str">
        <f t="shared" si="8"/>
        <v>No Indication</v>
      </c>
      <c r="U46" t="str">
        <f t="shared" si="9"/>
        <v>No T+M+I</v>
      </c>
      <c r="V46">
        <v>497.05472760927529</v>
      </c>
      <c r="W46">
        <v>505.29432951733122</v>
      </c>
      <c r="X46">
        <f t="shared" si="10"/>
        <v>-8.2396019080559313</v>
      </c>
      <c r="Y46">
        <v>-15.656973659819295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502.75</v>
      </c>
      <c r="D47">
        <v>509</v>
      </c>
      <c r="E47">
        <v>499</v>
      </c>
      <c r="F47">
        <v>509</v>
      </c>
      <c r="G47">
        <f>_xll.TA_TYPPRICE(D47,E47,F47)</f>
        <v>505.66666666666669</v>
      </c>
      <c r="H47">
        <v>504.04657319888224</v>
      </c>
      <c r="I47" t="str">
        <f t="shared" si="0"/>
        <v>UP</v>
      </c>
      <c r="J47">
        <v>506.44749524826835</v>
      </c>
      <c r="K47">
        <v>493.79749952859737</v>
      </c>
      <c r="L47" t="str">
        <f t="shared" si="1"/>
        <v>UP</v>
      </c>
      <c r="M47" t="str">
        <f t="shared" si="2"/>
        <v>UP</v>
      </c>
      <c r="N47">
        <v>66.128845708015874</v>
      </c>
      <c r="O47" t="str">
        <f t="shared" si="3"/>
        <v>UP</v>
      </c>
      <c r="P47" t="str">
        <f t="shared" si="4"/>
        <v>UP</v>
      </c>
      <c r="Q47">
        <f t="shared" si="5"/>
        <v>10</v>
      </c>
      <c r="R47">
        <f t="shared" si="6"/>
        <v>10</v>
      </c>
      <c r="S47">
        <f t="shared" si="7"/>
        <v>1</v>
      </c>
      <c r="T47" t="str">
        <f t="shared" si="8"/>
        <v>UP</v>
      </c>
      <c r="U47" t="str">
        <f t="shared" si="9"/>
        <v>UP</v>
      </c>
      <c r="V47">
        <v>498.89246182323296</v>
      </c>
      <c r="W47">
        <v>505.56882362715857</v>
      </c>
      <c r="X47">
        <f t="shared" si="10"/>
        <v>-6.6763618039256016</v>
      </c>
      <c r="Y47">
        <v>-13.860851288640557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508.95</v>
      </c>
      <c r="D48">
        <v>516.5</v>
      </c>
      <c r="E48">
        <v>505.75</v>
      </c>
      <c r="F48">
        <v>508</v>
      </c>
      <c r="G48">
        <f>_xll.TA_TYPPRICE(D48,E48,F48)</f>
        <v>510.08333333333331</v>
      </c>
      <c r="H48">
        <v>507.06495326610775</v>
      </c>
      <c r="I48" t="str">
        <f t="shared" si="0"/>
        <v>UP</v>
      </c>
      <c r="J48">
        <v>508.68138519309758</v>
      </c>
      <c r="K48">
        <v>496.45361074446464</v>
      </c>
      <c r="L48" t="str">
        <f t="shared" si="1"/>
        <v>No Confirmation</v>
      </c>
      <c r="M48" t="str">
        <f t="shared" si="2"/>
        <v>No Trend</v>
      </c>
      <c r="N48">
        <v>63.647683722485468</v>
      </c>
      <c r="O48" t="str">
        <f t="shared" si="3"/>
        <v>UP</v>
      </c>
      <c r="P48" t="str">
        <f t="shared" si="4"/>
        <v>No Trend + Momentum</v>
      </c>
      <c r="Q48">
        <f t="shared" si="5"/>
        <v>2.25</v>
      </c>
      <c r="R48">
        <f t="shared" si="6"/>
        <v>10.75</v>
      </c>
      <c r="S48">
        <f t="shared" si="7"/>
        <v>0.20930232558139536</v>
      </c>
      <c r="T48" t="str">
        <f t="shared" si="8"/>
        <v>No Indication</v>
      </c>
      <c r="U48" t="str">
        <f t="shared" si="9"/>
        <v>No T+M+I</v>
      </c>
      <c r="V48">
        <v>500.29362154273559</v>
      </c>
      <c r="W48">
        <v>505.74891076588756</v>
      </c>
      <c r="X48">
        <f t="shared" si="10"/>
        <v>-5.455289223151965</v>
      </c>
      <c r="Y48">
        <v>-12.179738875542839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508.5</v>
      </c>
      <c r="D49">
        <v>519.45000000000005</v>
      </c>
      <c r="E49">
        <v>506.25</v>
      </c>
      <c r="F49">
        <v>515</v>
      </c>
      <c r="G49">
        <f>_xll.TA_TYPPRICE(D49,E49,F49)</f>
        <v>513.56666666666672</v>
      </c>
      <c r="H49">
        <v>510.31580996638723</v>
      </c>
      <c r="I49" t="str">
        <f t="shared" si="0"/>
        <v>UP</v>
      </c>
      <c r="J49">
        <v>511.07441070574259</v>
      </c>
      <c r="K49">
        <v>498.63058613458361</v>
      </c>
      <c r="L49" t="str">
        <f t="shared" si="1"/>
        <v>UP</v>
      </c>
      <c r="M49" t="str">
        <f t="shared" si="2"/>
        <v>UP</v>
      </c>
      <c r="N49">
        <v>72.632471268582606</v>
      </c>
      <c r="O49" t="str">
        <f t="shared" si="3"/>
        <v>UP</v>
      </c>
      <c r="P49" t="str">
        <f t="shared" si="4"/>
        <v>UP</v>
      </c>
      <c r="Q49">
        <f t="shared" si="5"/>
        <v>8.75</v>
      </c>
      <c r="R49">
        <f t="shared" si="6"/>
        <v>13.200000000000045</v>
      </c>
      <c r="S49">
        <f t="shared" si="7"/>
        <v>0.66287878787878562</v>
      </c>
      <c r="T49" t="str">
        <f t="shared" si="8"/>
        <v>No Indication</v>
      </c>
      <c r="U49" t="str">
        <f t="shared" si="9"/>
        <v>No T+M+I</v>
      </c>
      <c r="V49">
        <v>502.55614130539163</v>
      </c>
      <c r="W49">
        <v>506.43417663508109</v>
      </c>
      <c r="X49">
        <f t="shared" si="10"/>
        <v>-3.8780353296894532</v>
      </c>
      <c r="Y49">
        <v>-10.519398166372161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535</v>
      </c>
      <c r="D50">
        <v>535</v>
      </c>
      <c r="E50">
        <v>473</v>
      </c>
      <c r="F50">
        <v>516</v>
      </c>
      <c r="G50">
        <f>_xll.TA_TYPPRICE(D50,E50,F50)</f>
        <v>508</v>
      </c>
      <c r="H50">
        <v>509.15790498319359</v>
      </c>
      <c r="I50" t="str">
        <f t="shared" si="0"/>
        <v>UP</v>
      </c>
      <c r="J50">
        <v>516.39120832668868</v>
      </c>
      <c r="K50">
        <v>492.93490032689834</v>
      </c>
      <c r="L50" t="str">
        <f t="shared" si="1"/>
        <v>No Confirmation</v>
      </c>
      <c r="M50" t="str">
        <f t="shared" si="2"/>
        <v>No Trend</v>
      </c>
      <c r="N50">
        <v>73.789292985264012</v>
      </c>
      <c r="O50" t="str">
        <f t="shared" si="3"/>
        <v>UP</v>
      </c>
      <c r="P50" t="str">
        <f t="shared" si="4"/>
        <v>No Trend + Momentum</v>
      </c>
      <c r="Q50">
        <f t="shared" si="5"/>
        <v>43</v>
      </c>
      <c r="R50">
        <f t="shared" si="6"/>
        <v>62</v>
      </c>
      <c r="S50">
        <f t="shared" si="7"/>
        <v>0.69354838709677424</v>
      </c>
      <c r="T50" t="str">
        <f t="shared" si="8"/>
        <v>No Indication</v>
      </c>
      <c r="U50" t="str">
        <f t="shared" si="9"/>
        <v>No T+M+I</v>
      </c>
      <c r="V50">
        <v>504.62442725840833</v>
      </c>
      <c r="W50">
        <v>507.1427561435936</v>
      </c>
      <c r="X50">
        <f t="shared" si="10"/>
        <v>-2.5183288851852694</v>
      </c>
      <c r="Y50">
        <v>-8.9191843101347832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517</v>
      </c>
      <c r="D51">
        <v>521.79999999999995</v>
      </c>
      <c r="E51">
        <v>507.5</v>
      </c>
      <c r="F51">
        <v>510</v>
      </c>
      <c r="G51">
        <f>_xll.TA_TYPPRICE(D51,E51,F51)</f>
        <v>513.1</v>
      </c>
      <c r="H51">
        <v>511.12895249159681</v>
      </c>
      <c r="I51" t="str">
        <f t="shared" si="0"/>
        <v>DOWN</v>
      </c>
      <c r="J51">
        <v>517.59316203186893</v>
      </c>
      <c r="K51">
        <v>496.17158914314314</v>
      </c>
      <c r="L51" t="str">
        <f t="shared" si="1"/>
        <v>No Confirmation</v>
      </c>
      <c r="M51" t="str">
        <f t="shared" si="2"/>
        <v>No Trend</v>
      </c>
      <c r="N51">
        <v>56.027296479238608</v>
      </c>
      <c r="O51" t="str">
        <f t="shared" si="3"/>
        <v>No Momentum</v>
      </c>
      <c r="P51" t="str">
        <f t="shared" si="4"/>
        <v>No Trend + Momentum</v>
      </c>
      <c r="Q51">
        <f t="shared" si="5"/>
        <v>2.5</v>
      </c>
      <c r="R51">
        <f t="shared" si="6"/>
        <v>14.299999999999955</v>
      </c>
      <c r="S51">
        <f t="shared" si="7"/>
        <v>0.17482517482517537</v>
      </c>
      <c r="T51" t="str">
        <f t="shared" si="8"/>
        <v>DOWN</v>
      </c>
      <c r="U51" t="str">
        <f t="shared" si="9"/>
        <v>No T+M+I</v>
      </c>
      <c r="V51">
        <v>505.45143844942243</v>
      </c>
      <c r="W51">
        <v>507.35440383666077</v>
      </c>
      <c r="X51">
        <f t="shared" si="10"/>
        <v>-1.9029653872383392</v>
      </c>
      <c r="Y51">
        <v>-7.5159405255554947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509.6</v>
      </c>
      <c r="D52">
        <v>515.5</v>
      </c>
      <c r="E52">
        <v>508.1</v>
      </c>
      <c r="F52">
        <v>513</v>
      </c>
      <c r="G52">
        <f>_xll.TA_TYPPRICE(D52,E52,F52)</f>
        <v>512.19999999999993</v>
      </c>
      <c r="H52">
        <v>511.66447624579837</v>
      </c>
      <c r="I52" t="str">
        <f t="shared" si="0"/>
        <v>UP</v>
      </c>
      <c r="J52">
        <v>517.12801491367588</v>
      </c>
      <c r="K52">
        <v>498.82234711133356</v>
      </c>
      <c r="L52" t="str">
        <f t="shared" si="1"/>
        <v>No Confirmation</v>
      </c>
      <c r="M52" t="str">
        <f t="shared" si="2"/>
        <v>No Trend</v>
      </c>
      <c r="N52">
        <v>61.777664828009485</v>
      </c>
      <c r="O52" t="str">
        <f t="shared" si="3"/>
        <v>UP</v>
      </c>
      <c r="P52" t="str">
        <f t="shared" si="4"/>
        <v>No Trend + Momentum</v>
      </c>
      <c r="Q52">
        <f t="shared" si="5"/>
        <v>4.8999999999999773</v>
      </c>
      <c r="R52">
        <f t="shared" si="6"/>
        <v>7.3999999999999773</v>
      </c>
      <c r="S52">
        <f t="shared" si="7"/>
        <v>0.66216216216216117</v>
      </c>
      <c r="T52" t="str">
        <f t="shared" si="8"/>
        <v>No Indication</v>
      </c>
      <c r="U52" t="str">
        <f t="shared" si="9"/>
        <v>No T+M+I</v>
      </c>
      <c r="V52">
        <v>506.61275561104975</v>
      </c>
      <c r="W52">
        <v>507.77259614505624</v>
      </c>
      <c r="X52">
        <f t="shared" si="10"/>
        <v>-1.1598405340064915</v>
      </c>
      <c r="Y52">
        <v>-6.2447205272456943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516</v>
      </c>
      <c r="D53">
        <v>517.20000000000005</v>
      </c>
      <c r="E53">
        <v>510.6</v>
      </c>
      <c r="F53">
        <v>515</v>
      </c>
      <c r="G53">
        <f>_xll.TA_TYPPRICE(D53,E53,F53)</f>
        <v>514.26666666666677</v>
      </c>
      <c r="H53">
        <v>512.96557145623251</v>
      </c>
      <c r="I53" t="str">
        <f t="shared" si="0"/>
        <v>UP</v>
      </c>
      <c r="J53">
        <v>517.1440115995257</v>
      </c>
      <c r="K53">
        <v>501.43960330881498</v>
      </c>
      <c r="L53" t="str">
        <f t="shared" si="1"/>
        <v>No Confirmation</v>
      </c>
      <c r="M53" t="str">
        <f t="shared" si="2"/>
        <v>No Trend</v>
      </c>
      <c r="N53">
        <v>65.533670869991553</v>
      </c>
      <c r="O53" t="str">
        <f t="shared" si="3"/>
        <v>UP</v>
      </c>
      <c r="P53" t="str">
        <f t="shared" si="4"/>
        <v>No Trend + Momentum</v>
      </c>
      <c r="Q53">
        <f t="shared" si="5"/>
        <v>4.3999999999999773</v>
      </c>
      <c r="R53">
        <f t="shared" si="6"/>
        <v>6.6000000000000227</v>
      </c>
      <c r="S53">
        <f t="shared" si="7"/>
        <v>0.66666666666666097</v>
      </c>
      <c r="T53" t="str">
        <f t="shared" si="8"/>
        <v>No Indication</v>
      </c>
      <c r="U53" t="str">
        <f t="shared" si="9"/>
        <v>No T+M+I</v>
      </c>
      <c r="V53">
        <v>507.90310090165747</v>
      </c>
      <c r="W53">
        <v>508.30795939357057</v>
      </c>
      <c r="X53">
        <f t="shared" si="10"/>
        <v>-0.40485849191310308</v>
      </c>
      <c r="Y53">
        <v>-5.0767481201791762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516</v>
      </c>
      <c r="D54">
        <v>521.65</v>
      </c>
      <c r="E54">
        <v>513.04999999999995</v>
      </c>
      <c r="F54">
        <v>519</v>
      </c>
      <c r="G54">
        <f>_xll.TA_TYPPRICE(D54,E54,F54)</f>
        <v>517.9</v>
      </c>
      <c r="H54">
        <v>515.43278572811619</v>
      </c>
      <c r="I54" t="str">
        <f t="shared" si="0"/>
        <v>UP</v>
      </c>
      <c r="J54">
        <v>518.1453423551867</v>
      </c>
      <c r="K54">
        <v>504.01969146241163</v>
      </c>
      <c r="L54" t="str">
        <f t="shared" si="1"/>
        <v>UP</v>
      </c>
      <c r="M54" t="str">
        <f t="shared" si="2"/>
        <v>UP</v>
      </c>
      <c r="N54">
        <v>72.331053256297437</v>
      </c>
      <c r="O54" t="str">
        <f t="shared" si="3"/>
        <v>UP</v>
      </c>
      <c r="P54" t="str">
        <f t="shared" si="4"/>
        <v>UP</v>
      </c>
      <c r="Q54">
        <f t="shared" si="5"/>
        <v>5.9500000000000455</v>
      </c>
      <c r="R54">
        <f t="shared" si="6"/>
        <v>8.6000000000000227</v>
      </c>
      <c r="S54">
        <f t="shared" si="7"/>
        <v>0.69186046511628252</v>
      </c>
      <c r="T54" t="str">
        <f t="shared" si="8"/>
        <v>No Indication</v>
      </c>
      <c r="U54" t="str">
        <f t="shared" si="9"/>
        <v>No T+M+I</v>
      </c>
      <c r="V54">
        <v>509.61031614755632</v>
      </c>
      <c r="W54">
        <v>509.09996240145421</v>
      </c>
      <c r="X54">
        <f t="shared" si="10"/>
        <v>0.51035374610211193</v>
      </c>
      <c r="Y54">
        <v>-3.9593277469229182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520</v>
      </c>
      <c r="D55">
        <v>521.4</v>
      </c>
      <c r="E55">
        <v>513.4</v>
      </c>
      <c r="F55">
        <v>516</v>
      </c>
      <c r="G55">
        <f>_xll.TA_TYPPRICE(D55,E55,F55)</f>
        <v>516.93333333333328</v>
      </c>
      <c r="H55">
        <v>516.18305953072468</v>
      </c>
      <c r="I55" t="str">
        <f t="shared" si="0"/>
        <v>DOWN</v>
      </c>
      <c r="J55">
        <v>518.86859960958964</v>
      </c>
      <c r="K55">
        <v>506.10420447076461</v>
      </c>
      <c r="L55" t="str">
        <f t="shared" si="1"/>
        <v>No Confirmation</v>
      </c>
      <c r="M55" t="str">
        <f t="shared" si="2"/>
        <v>No Trend</v>
      </c>
      <c r="N55">
        <v>61.044430844364051</v>
      </c>
      <c r="O55" t="str">
        <f t="shared" si="3"/>
        <v>UP</v>
      </c>
      <c r="P55" t="str">
        <f t="shared" si="4"/>
        <v>No Trend + Momentum</v>
      </c>
      <c r="Q55">
        <f t="shared" si="5"/>
        <v>2.6000000000000227</v>
      </c>
      <c r="R55">
        <f t="shared" si="6"/>
        <v>8</v>
      </c>
      <c r="S55">
        <f t="shared" si="7"/>
        <v>0.32500000000000284</v>
      </c>
      <c r="T55" t="str">
        <f t="shared" si="8"/>
        <v>No Indication</v>
      </c>
      <c r="U55" t="str">
        <f t="shared" si="9"/>
        <v>No T+M+I</v>
      </c>
      <c r="V55">
        <v>510.59334443254767</v>
      </c>
      <c r="W55">
        <v>509.6110762976428</v>
      </c>
      <c r="X55">
        <f t="shared" si="10"/>
        <v>0.98226813490487075</v>
      </c>
      <c r="Y55">
        <v>-2.9710085705573603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514</v>
      </c>
      <c r="D56">
        <v>520.9</v>
      </c>
      <c r="E56">
        <v>510.8</v>
      </c>
      <c r="F56">
        <v>514</v>
      </c>
      <c r="G56">
        <f>_xll.TA_TYPPRICE(D56,E56,F56)</f>
        <v>515.23333333333335</v>
      </c>
      <c r="H56">
        <v>515.70819643202901</v>
      </c>
      <c r="I56" t="str">
        <f t="shared" si="0"/>
        <v>DOWN</v>
      </c>
      <c r="J56">
        <v>519.32002191856975</v>
      </c>
      <c r="K56">
        <v>507.14771458837248</v>
      </c>
      <c r="L56" t="str">
        <f t="shared" si="1"/>
        <v>No Confirmation</v>
      </c>
      <c r="M56" t="str">
        <f t="shared" si="2"/>
        <v>No Trend</v>
      </c>
      <c r="N56">
        <v>54.019979967209032</v>
      </c>
      <c r="O56" t="str">
        <f t="shared" si="3"/>
        <v>No Momentum</v>
      </c>
      <c r="P56" t="str">
        <f t="shared" si="4"/>
        <v>No Trend + Momentum</v>
      </c>
      <c r="Q56">
        <f t="shared" si="5"/>
        <v>3.1999999999999886</v>
      </c>
      <c r="R56">
        <f t="shared" si="6"/>
        <v>10.099999999999966</v>
      </c>
      <c r="S56">
        <f t="shared" si="7"/>
        <v>0.31683168316831678</v>
      </c>
      <c r="T56" t="str">
        <f t="shared" si="8"/>
        <v>No Indication</v>
      </c>
      <c r="U56" t="str">
        <f t="shared" si="9"/>
        <v>No T+M+I</v>
      </c>
      <c r="V56">
        <v>511.11744528907877</v>
      </c>
      <c r="W56">
        <v>509.93618175707667</v>
      </c>
      <c r="X56">
        <f t="shared" si="10"/>
        <v>1.1812635320021059</v>
      </c>
      <c r="Y56">
        <v>-2.140554150045467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515.25</v>
      </c>
      <c r="D57">
        <v>517.95000000000005</v>
      </c>
      <c r="E57">
        <v>510.1</v>
      </c>
      <c r="F57">
        <v>517</v>
      </c>
      <c r="G57">
        <f>_xll.TA_TYPPRICE(D57,E57,F57)</f>
        <v>515.01666666666677</v>
      </c>
      <c r="H57">
        <v>515.36243154934789</v>
      </c>
      <c r="I57" t="str">
        <f t="shared" si="0"/>
        <v>UP</v>
      </c>
      <c r="J57">
        <v>519.01557260333209</v>
      </c>
      <c r="K57">
        <v>507.8037780131786</v>
      </c>
      <c r="L57" t="str">
        <f t="shared" si="1"/>
        <v>No Confirmation</v>
      </c>
      <c r="M57" t="str">
        <f t="shared" si="2"/>
        <v>No Trend</v>
      </c>
      <c r="N57">
        <v>62.179967584112049</v>
      </c>
      <c r="O57" t="str">
        <f t="shared" si="3"/>
        <v>UP</v>
      </c>
      <c r="P57" t="str">
        <f t="shared" si="4"/>
        <v>No Trend + Momentum</v>
      </c>
      <c r="Q57">
        <f t="shared" si="5"/>
        <v>6.8999999999999773</v>
      </c>
      <c r="R57">
        <f t="shared" si="6"/>
        <v>7.8500000000000227</v>
      </c>
      <c r="S57">
        <f t="shared" si="7"/>
        <v>0.87898089171973981</v>
      </c>
      <c r="T57" t="str">
        <f t="shared" si="8"/>
        <v>UP</v>
      </c>
      <c r="U57" t="str">
        <f t="shared" si="9"/>
        <v>No T+M+I</v>
      </c>
      <c r="V57">
        <v>512.02245370614355</v>
      </c>
      <c r="W57">
        <v>510.45942755284875</v>
      </c>
      <c r="X57">
        <f t="shared" si="10"/>
        <v>1.5630261532947998</v>
      </c>
      <c r="Y57">
        <v>-1.3998380893774136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518</v>
      </c>
      <c r="D58">
        <v>525.5</v>
      </c>
      <c r="E58">
        <v>513.79999999999995</v>
      </c>
      <c r="F58">
        <v>520</v>
      </c>
      <c r="G58">
        <f>_xll.TA_TYPPRICE(D58,E58,F58)</f>
        <v>519.76666666666665</v>
      </c>
      <c r="H58">
        <v>517.56454910800721</v>
      </c>
      <c r="I58" t="str">
        <f t="shared" si="0"/>
        <v>UP</v>
      </c>
      <c r="J58">
        <v>520.45655646925832</v>
      </c>
      <c r="K58">
        <v>509.13627178802778</v>
      </c>
      <c r="L58" t="str">
        <f t="shared" si="1"/>
        <v>No Confirmation</v>
      </c>
      <c r="M58" t="str">
        <f t="shared" si="2"/>
        <v>No Trend</v>
      </c>
      <c r="N58">
        <v>69.046534226348655</v>
      </c>
      <c r="O58" t="str">
        <f t="shared" si="3"/>
        <v>UP</v>
      </c>
      <c r="P58" t="str">
        <f t="shared" si="4"/>
        <v>No Trend + Momentum</v>
      </c>
      <c r="Q58">
        <f t="shared" si="5"/>
        <v>6.2000000000000455</v>
      </c>
      <c r="R58">
        <f t="shared" si="6"/>
        <v>11.700000000000045</v>
      </c>
      <c r="S58">
        <f t="shared" si="7"/>
        <v>0.5299145299145317</v>
      </c>
      <c r="T58" t="str">
        <f t="shared" si="8"/>
        <v>No Indication</v>
      </c>
      <c r="U58" t="str">
        <f t="shared" si="9"/>
        <v>No T+M+I</v>
      </c>
      <c r="V58">
        <v>513.24976852058296</v>
      </c>
      <c r="W58">
        <v>511.16613662300813</v>
      </c>
      <c r="X58">
        <f t="shared" si="10"/>
        <v>2.0836318975748327</v>
      </c>
      <c r="Y58">
        <v>-0.70314409198696426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521.95000000000005</v>
      </c>
      <c r="D59">
        <v>522.20000000000005</v>
      </c>
      <c r="E59">
        <v>499.05</v>
      </c>
      <c r="F59">
        <v>510</v>
      </c>
      <c r="G59">
        <f>_xll.TA_TYPPRICE(D59,E59,F59)</f>
        <v>510.41666666666669</v>
      </c>
      <c r="H59">
        <v>513.99060788733698</v>
      </c>
      <c r="I59" t="str">
        <f t="shared" si="0"/>
        <v>DOWN</v>
      </c>
      <c r="J59">
        <v>520.84398836497871</v>
      </c>
      <c r="K59">
        <v>506.89487805735496</v>
      </c>
      <c r="L59" t="str">
        <f t="shared" si="1"/>
        <v>No Confirmation</v>
      </c>
      <c r="M59" t="str">
        <f t="shared" si="2"/>
        <v>No Trend</v>
      </c>
      <c r="N59">
        <v>39.309251758404159</v>
      </c>
      <c r="O59" t="str">
        <f t="shared" si="3"/>
        <v>DOWN</v>
      </c>
      <c r="P59" t="str">
        <f t="shared" si="4"/>
        <v>No Trend + Momentum</v>
      </c>
      <c r="Q59">
        <f t="shared" si="5"/>
        <v>10.949999999999989</v>
      </c>
      <c r="R59">
        <f t="shared" si="6"/>
        <v>23.150000000000034</v>
      </c>
      <c r="S59">
        <f t="shared" si="7"/>
        <v>0.47300215982721261</v>
      </c>
      <c r="T59" t="str">
        <f t="shared" si="8"/>
        <v>No Indication</v>
      </c>
      <c r="U59" t="str">
        <f t="shared" si="9"/>
        <v>No T+M+I</v>
      </c>
      <c r="V59">
        <v>512.74980413280093</v>
      </c>
      <c r="W59">
        <v>511.07975613241496</v>
      </c>
      <c r="X59">
        <f t="shared" si="10"/>
        <v>1.6700480003859752</v>
      </c>
      <c r="Y59">
        <v>-0.22850567351237633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511</v>
      </c>
      <c r="D60">
        <v>515.4</v>
      </c>
      <c r="E60">
        <v>505</v>
      </c>
      <c r="F60">
        <v>506</v>
      </c>
      <c r="G60">
        <f>_xll.TA_TYPPRICE(D60,E60,F60)</f>
        <v>508.8</v>
      </c>
      <c r="H60">
        <v>511.39530394366852</v>
      </c>
      <c r="I60" t="str">
        <f t="shared" si="0"/>
        <v>DOWN</v>
      </c>
      <c r="J60">
        <v>519.63421317276118</v>
      </c>
      <c r="K60">
        <v>506.47379404460941</v>
      </c>
      <c r="L60" t="str">
        <f t="shared" si="1"/>
        <v>DOWN</v>
      </c>
      <c r="M60" t="str">
        <f t="shared" si="2"/>
        <v>DOWN</v>
      </c>
      <c r="N60">
        <v>32.344180680789933</v>
      </c>
      <c r="O60" t="str">
        <f t="shared" si="3"/>
        <v>DOWN</v>
      </c>
      <c r="P60" t="str">
        <f t="shared" si="4"/>
        <v>DOWN</v>
      </c>
      <c r="Q60">
        <f t="shared" si="5"/>
        <v>1</v>
      </c>
      <c r="R60">
        <f t="shared" si="6"/>
        <v>10.399999999999977</v>
      </c>
      <c r="S60">
        <f t="shared" si="7"/>
        <v>9.6153846153846367E-2</v>
      </c>
      <c r="T60" t="str">
        <f t="shared" si="8"/>
        <v>DOWN</v>
      </c>
      <c r="U60" t="str">
        <f t="shared" si="9"/>
        <v>DOWN</v>
      </c>
      <c r="V60">
        <v>511.71137272775462</v>
      </c>
      <c r="W60">
        <v>510.7034779003842</v>
      </c>
      <c r="X60">
        <f t="shared" si="10"/>
        <v>1.0078948273704214</v>
      </c>
      <c r="Y60">
        <v>1.8774426664183219E-2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508.5</v>
      </c>
      <c r="D61">
        <v>511</v>
      </c>
      <c r="E61">
        <v>504.45</v>
      </c>
      <c r="F61">
        <v>507</v>
      </c>
      <c r="G61">
        <f>_xll.TA_TYPPRICE(D61,E61,F61)</f>
        <v>507.48333333333335</v>
      </c>
      <c r="H61">
        <v>509.43931863850094</v>
      </c>
      <c r="I61" t="str">
        <f t="shared" si="0"/>
        <v>DOWN</v>
      </c>
      <c r="J61">
        <v>517.71549913436979</v>
      </c>
      <c r="K61">
        <v>506.02406203469621</v>
      </c>
      <c r="L61" t="str">
        <f t="shared" si="1"/>
        <v>No Confirmation</v>
      </c>
      <c r="M61" t="str">
        <f t="shared" si="2"/>
        <v>No Trend</v>
      </c>
      <c r="N61">
        <v>35.893792657333755</v>
      </c>
      <c r="O61" t="str">
        <f t="shared" si="3"/>
        <v>DOWN</v>
      </c>
      <c r="P61" t="str">
        <f t="shared" si="4"/>
        <v>No Trend + Momentum</v>
      </c>
      <c r="Q61">
        <f t="shared" si="5"/>
        <v>2.5500000000000114</v>
      </c>
      <c r="R61">
        <f t="shared" si="6"/>
        <v>6.5500000000000114</v>
      </c>
      <c r="S61">
        <f t="shared" si="7"/>
        <v>0.38931297709923768</v>
      </c>
      <c r="T61" t="str">
        <f t="shared" si="8"/>
        <v>No Indication</v>
      </c>
      <c r="U61" t="str">
        <f t="shared" si="9"/>
        <v>No T+M+I</v>
      </c>
      <c r="V61">
        <v>510.98654615425392</v>
      </c>
      <c r="W61">
        <v>510.42914620405946</v>
      </c>
      <c r="X61">
        <f t="shared" si="10"/>
        <v>0.55739995019445132</v>
      </c>
      <c r="Y61">
        <v>0.12649953137023684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508.45</v>
      </c>
      <c r="D62">
        <v>512.5</v>
      </c>
      <c r="E62">
        <v>505.25</v>
      </c>
      <c r="F62">
        <v>509</v>
      </c>
      <c r="G62">
        <f>_xll.TA_TYPPRICE(D62,E62,F62)</f>
        <v>508.91666666666669</v>
      </c>
      <c r="H62">
        <v>509.17799265258384</v>
      </c>
      <c r="I62" t="str">
        <f t="shared" si="0"/>
        <v>DOWN</v>
      </c>
      <c r="J62">
        <v>516.55649932673202</v>
      </c>
      <c r="K62">
        <v>505.85204824920817</v>
      </c>
      <c r="L62" t="str">
        <f t="shared" si="1"/>
        <v>No Confirmation</v>
      </c>
      <c r="M62" t="str">
        <f t="shared" si="2"/>
        <v>No Trend</v>
      </c>
      <c r="N62">
        <v>43.327237370505671</v>
      </c>
      <c r="O62" t="str">
        <f t="shared" si="3"/>
        <v>No Momentum</v>
      </c>
      <c r="P62" t="str">
        <f t="shared" si="4"/>
        <v>No Trend + Momentum</v>
      </c>
      <c r="Q62">
        <f t="shared" si="5"/>
        <v>3.75</v>
      </c>
      <c r="R62">
        <f t="shared" si="6"/>
        <v>7.25</v>
      </c>
      <c r="S62">
        <f t="shared" si="7"/>
        <v>0.51724137931034486</v>
      </c>
      <c r="T62" t="str">
        <f t="shared" si="8"/>
        <v>No Indication</v>
      </c>
      <c r="U62" t="str">
        <f t="shared" si="9"/>
        <v>No T+M+I</v>
      </c>
      <c r="V62">
        <v>510.68092366898406</v>
      </c>
      <c r="W62">
        <v>510.32328352227728</v>
      </c>
      <c r="X62">
        <f t="shared" si="10"/>
        <v>0.35764014670678534</v>
      </c>
      <c r="Y62">
        <v>0.17272765443754654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510</v>
      </c>
      <c r="D63">
        <v>520</v>
      </c>
      <c r="E63">
        <v>505.8</v>
      </c>
      <c r="F63">
        <v>506</v>
      </c>
      <c r="G63">
        <f>_xll.TA_TYPPRICE(D63,E63,F63)</f>
        <v>510.59999999999997</v>
      </c>
      <c r="H63">
        <v>509.88899632629193</v>
      </c>
      <c r="I63" t="str">
        <f t="shared" si="0"/>
        <v>DOWN</v>
      </c>
      <c r="J63">
        <v>517.32172169856938</v>
      </c>
      <c r="K63">
        <v>505.84048197160638</v>
      </c>
      <c r="L63" t="str">
        <f t="shared" si="1"/>
        <v>No Confirmation</v>
      </c>
      <c r="M63" t="str">
        <f t="shared" si="2"/>
        <v>No Trend</v>
      </c>
      <c r="N63">
        <v>35.589511629033282</v>
      </c>
      <c r="O63" t="str">
        <f t="shared" si="3"/>
        <v>DOWN</v>
      </c>
      <c r="P63" t="str">
        <f t="shared" si="4"/>
        <v>No Trend + Momentum</v>
      </c>
      <c r="Q63">
        <f t="shared" si="5"/>
        <v>0.19999999999998863</v>
      </c>
      <c r="R63">
        <f t="shared" si="6"/>
        <v>14.199999999999989</v>
      </c>
      <c r="S63">
        <f t="shared" si="7"/>
        <v>1.4084507042252732E-2</v>
      </c>
      <c r="T63" t="str">
        <f t="shared" si="8"/>
        <v>DOWN</v>
      </c>
      <c r="U63" t="str">
        <f t="shared" si="9"/>
        <v>No T+M+I</v>
      </c>
      <c r="V63">
        <v>509.96078156606342</v>
      </c>
      <c r="W63">
        <v>510.00304029840487</v>
      </c>
      <c r="X63">
        <f t="shared" si="10"/>
        <v>-4.2258732341451832E-2</v>
      </c>
      <c r="Y63">
        <v>0.12973037708174687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505.7</v>
      </c>
      <c r="D64">
        <v>531.9</v>
      </c>
      <c r="E64">
        <v>502.6</v>
      </c>
      <c r="F64">
        <v>524.85</v>
      </c>
      <c r="G64">
        <f>_xll.TA_TYPPRICE(D64,E64,F64)</f>
        <v>519.7833333333333</v>
      </c>
      <c r="H64">
        <v>514.83616482981256</v>
      </c>
      <c r="I64" t="str">
        <f t="shared" si="0"/>
        <v>UP</v>
      </c>
      <c r="J64">
        <v>520.56133909888729</v>
      </c>
      <c r="K64">
        <v>505.12037486680498</v>
      </c>
      <c r="L64" t="str">
        <f t="shared" si="1"/>
        <v>UP</v>
      </c>
      <c r="M64" t="str">
        <f t="shared" si="2"/>
        <v>UP</v>
      </c>
      <c r="N64">
        <v>73.19200994482307</v>
      </c>
      <c r="O64" t="str">
        <f t="shared" si="3"/>
        <v>UP</v>
      </c>
      <c r="P64" t="str">
        <f t="shared" si="4"/>
        <v>UP</v>
      </c>
      <c r="Q64">
        <f t="shared" si="5"/>
        <v>22.25</v>
      </c>
      <c r="R64">
        <f t="shared" si="6"/>
        <v>29.299999999999955</v>
      </c>
      <c r="S64">
        <f t="shared" si="7"/>
        <v>0.75938566552901143</v>
      </c>
      <c r="T64" t="str">
        <f t="shared" si="8"/>
        <v>No Indication</v>
      </c>
      <c r="U64" t="str">
        <f t="shared" si="9"/>
        <v>No T+M+I</v>
      </c>
      <c r="V64">
        <v>512.25143055589979</v>
      </c>
      <c r="W64">
        <v>511.10281509111564</v>
      </c>
      <c r="X64">
        <f t="shared" si="10"/>
        <v>1.1486154647841431</v>
      </c>
      <c r="Y64">
        <v>0.33350739462222612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527</v>
      </c>
      <c r="D65">
        <v>534.4</v>
      </c>
      <c r="E65">
        <v>524.9</v>
      </c>
      <c r="F65">
        <v>528.1</v>
      </c>
      <c r="G65">
        <f>_xll.TA_TYPPRICE(D65,E65,F65)</f>
        <v>529.13333333333333</v>
      </c>
      <c r="H65">
        <v>521.984749081573</v>
      </c>
      <c r="I65" t="str">
        <f t="shared" si="0"/>
        <v>UP</v>
      </c>
      <c r="J65">
        <v>523.63659707691238</v>
      </c>
      <c r="K65">
        <v>509.51584711862608</v>
      </c>
      <c r="L65" t="str">
        <f t="shared" si="1"/>
        <v>UP</v>
      </c>
      <c r="M65" t="str">
        <f t="shared" si="2"/>
        <v>UP</v>
      </c>
      <c r="N65">
        <v>76.187985504059824</v>
      </c>
      <c r="O65" t="str">
        <f t="shared" si="3"/>
        <v>UP</v>
      </c>
      <c r="P65" t="str">
        <f t="shared" si="4"/>
        <v>UP</v>
      </c>
      <c r="Q65">
        <f t="shared" si="5"/>
        <v>3.2000000000000455</v>
      </c>
      <c r="R65">
        <f t="shared" si="6"/>
        <v>9.5</v>
      </c>
      <c r="S65">
        <f t="shared" si="7"/>
        <v>0.33684210526316266</v>
      </c>
      <c r="T65" t="str">
        <f t="shared" si="8"/>
        <v>No Indication</v>
      </c>
      <c r="U65" t="str">
        <f t="shared" si="9"/>
        <v>No T+M+I</v>
      </c>
      <c r="V65">
        <v>514.68967200883833</v>
      </c>
      <c r="W65">
        <v>512.36186582510709</v>
      </c>
      <c r="X65">
        <f t="shared" si="10"/>
        <v>2.3278061837312407</v>
      </c>
      <c r="Y65">
        <v>0.73236715244402906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531.5</v>
      </c>
      <c r="D66">
        <v>532.5</v>
      </c>
      <c r="E66">
        <v>523.1</v>
      </c>
      <c r="F66">
        <v>526.65</v>
      </c>
      <c r="G66">
        <f>_xll.TA_TYPPRICE(D66,E66,F66)</f>
        <v>527.41666666666663</v>
      </c>
      <c r="H66">
        <v>524.70070787411987</v>
      </c>
      <c r="I66" t="str">
        <f t="shared" si="0"/>
        <v>UP</v>
      </c>
      <c r="J66">
        <v>525.60624217093186</v>
      </c>
      <c r="K66">
        <v>512.53454775893135</v>
      </c>
      <c r="L66" t="str">
        <f t="shared" si="1"/>
        <v>UP</v>
      </c>
      <c r="M66" t="str">
        <f t="shared" si="2"/>
        <v>UP</v>
      </c>
      <c r="N66">
        <v>71.718089892232655</v>
      </c>
      <c r="O66" t="str">
        <f t="shared" si="3"/>
        <v>UP</v>
      </c>
      <c r="P66" t="str">
        <f t="shared" si="4"/>
        <v>UP</v>
      </c>
      <c r="Q66">
        <f t="shared" si="5"/>
        <v>3.5499999999999545</v>
      </c>
      <c r="R66">
        <f t="shared" si="6"/>
        <v>9.3999999999999773</v>
      </c>
      <c r="S66">
        <f t="shared" si="7"/>
        <v>0.37765957446808118</v>
      </c>
      <c r="T66" t="str">
        <f t="shared" si="8"/>
        <v>No Indication</v>
      </c>
      <c r="U66" t="str">
        <f t="shared" si="9"/>
        <v>No T+M+I</v>
      </c>
      <c r="V66">
        <v>516.52972246901709</v>
      </c>
      <c r="W66">
        <v>513.42024613435842</v>
      </c>
      <c r="X66">
        <f t="shared" si="10"/>
        <v>3.109476334658666</v>
      </c>
      <c r="Y66">
        <v>1.2077889888869566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528.95000000000005</v>
      </c>
      <c r="D67">
        <v>538.9</v>
      </c>
      <c r="E67">
        <v>527</v>
      </c>
      <c r="F67">
        <v>530.45000000000005</v>
      </c>
      <c r="G67">
        <f>_xll.TA_TYPPRICE(D67,E67,F67)</f>
        <v>532.11666666666667</v>
      </c>
      <c r="H67">
        <v>528.40868727039333</v>
      </c>
      <c r="I67" t="str">
        <f t="shared" ref="I67:I82" si="20">IF(F67&gt;H67,"UP","DOWN")</f>
        <v>UP</v>
      </c>
      <c r="J67">
        <v>528.56041057739139</v>
      </c>
      <c r="K67">
        <v>515.74909270139108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76.277396931137034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3.4500000000000455</v>
      </c>
      <c r="R67">
        <f t="shared" ref="R67:R82" si="26">D67-E67</f>
        <v>11.899999999999977</v>
      </c>
      <c r="S67">
        <f t="shared" ref="S67:S82" si="27">Q67/R67</f>
        <v>0.28991596638655898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518.67130362762987</v>
      </c>
      <c r="W67">
        <v>514.68170938366518</v>
      </c>
      <c r="X67">
        <f t="shared" ref="X67:X82" si="30">V67-W67</f>
        <v>3.9895942439646888</v>
      </c>
      <c r="Y67">
        <v>1.764150039902503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532.04999999999995</v>
      </c>
      <c r="D68">
        <v>544</v>
      </c>
      <c r="E68">
        <v>523.85</v>
      </c>
      <c r="F68">
        <v>524.35</v>
      </c>
      <c r="G68">
        <f>_xll.TA_TYPPRICE(D68,E68,F68)</f>
        <v>530.73333333333323</v>
      </c>
      <c r="H68">
        <v>529.57101030186323</v>
      </c>
      <c r="I68" t="str">
        <f t="shared" si="20"/>
        <v>DOWN</v>
      </c>
      <c r="J68">
        <v>531.99143044908215</v>
      </c>
      <c r="K68">
        <v>517.54929432330414</v>
      </c>
      <c r="L68" t="str">
        <f t="shared" si="21"/>
        <v>No Confirmation</v>
      </c>
      <c r="M68" t="str">
        <f t="shared" si="22"/>
        <v>No Trend</v>
      </c>
      <c r="N68">
        <v>57.633997731803042</v>
      </c>
      <c r="O68" t="str">
        <f t="shared" si="23"/>
        <v>No Momentum</v>
      </c>
      <c r="P68" t="str">
        <f t="shared" si="24"/>
        <v>No Trend + Momentum</v>
      </c>
      <c r="Q68">
        <f t="shared" si="25"/>
        <v>0.5</v>
      </c>
      <c r="R68">
        <f t="shared" si="26"/>
        <v>20.149999999999977</v>
      </c>
      <c r="S68">
        <f t="shared" si="27"/>
        <v>2.4813895781637747E-2</v>
      </c>
      <c r="T68" t="str">
        <f t="shared" si="28"/>
        <v>DOWN</v>
      </c>
      <c r="U68" t="str">
        <f t="shared" si="29"/>
        <v>No T+M+I</v>
      </c>
      <c r="V68">
        <v>519.54494922337915</v>
      </c>
      <c r="W68">
        <v>515.39787905894923</v>
      </c>
      <c r="X68">
        <f t="shared" si="30"/>
        <v>4.1470701644299197</v>
      </c>
      <c r="Y68">
        <v>2.2407340648079863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522</v>
      </c>
      <c r="D69">
        <v>532.65</v>
      </c>
      <c r="E69">
        <v>520.70000000000005</v>
      </c>
      <c r="F69">
        <v>529.6</v>
      </c>
      <c r="G69">
        <f>_xll.TA_TYPPRICE(D69,E69,F69)</f>
        <v>527.65</v>
      </c>
      <c r="H69">
        <v>528.61050515093166</v>
      </c>
      <c r="I69" t="str">
        <f t="shared" si="20"/>
        <v>UP</v>
      </c>
      <c r="J69">
        <v>532.13777923817497</v>
      </c>
      <c r="K69">
        <v>518.24945114034767</v>
      </c>
      <c r="L69" t="str">
        <f t="shared" si="21"/>
        <v>No Confirmation</v>
      </c>
      <c r="M69" t="str">
        <f t="shared" si="22"/>
        <v>No Trend</v>
      </c>
      <c r="N69">
        <v>66.454655510471156</v>
      </c>
      <c r="O69" t="str">
        <f t="shared" si="23"/>
        <v>UP</v>
      </c>
      <c r="P69" t="str">
        <f t="shared" si="24"/>
        <v>No Trend + Momentum</v>
      </c>
      <c r="Q69">
        <f t="shared" si="25"/>
        <v>8.8999999999999773</v>
      </c>
      <c r="R69">
        <f t="shared" si="26"/>
        <v>11.949999999999932</v>
      </c>
      <c r="S69">
        <f t="shared" si="27"/>
        <v>0.74476987447698983</v>
      </c>
      <c r="T69" t="str">
        <f t="shared" si="28"/>
        <v>No Indication</v>
      </c>
      <c r="U69" t="str">
        <f t="shared" si="29"/>
        <v>No T+M+I</v>
      </c>
      <c r="V69">
        <v>521.09188011209005</v>
      </c>
      <c r="W69">
        <v>516.44988801754562</v>
      </c>
      <c r="X69">
        <f t="shared" si="30"/>
        <v>4.6419920945444346</v>
      </c>
      <c r="Y69">
        <v>2.720985670755276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532</v>
      </c>
      <c r="D70">
        <v>548</v>
      </c>
      <c r="E70">
        <v>528.35</v>
      </c>
      <c r="F70">
        <v>544</v>
      </c>
      <c r="G70">
        <f>_xll.TA_TYPPRICE(D70,E70,F70)</f>
        <v>540.11666666666667</v>
      </c>
      <c r="H70">
        <v>534.36358590879922</v>
      </c>
      <c r="I70" t="str">
        <f t="shared" si="20"/>
        <v>UP</v>
      </c>
      <c r="J70">
        <v>535.66271718524717</v>
      </c>
      <c r="K70">
        <v>520.49401755360373</v>
      </c>
      <c r="L70" t="str">
        <f t="shared" si="21"/>
        <v>UP</v>
      </c>
      <c r="M70" t="str">
        <f t="shared" si="22"/>
        <v>UP</v>
      </c>
      <c r="N70">
        <v>80.42671468120659</v>
      </c>
      <c r="O70" t="str">
        <f t="shared" si="23"/>
        <v>UP</v>
      </c>
      <c r="P70" t="str">
        <f t="shared" si="24"/>
        <v>UP</v>
      </c>
      <c r="Q70">
        <f t="shared" si="25"/>
        <v>15.649999999999977</v>
      </c>
      <c r="R70">
        <f t="shared" si="26"/>
        <v>19.649999999999977</v>
      </c>
      <c r="S70">
        <f t="shared" si="27"/>
        <v>0.79643765903307862</v>
      </c>
      <c r="T70" t="str">
        <f t="shared" si="28"/>
        <v>No Indication</v>
      </c>
      <c r="U70" t="str">
        <f t="shared" si="29"/>
        <v>No T+M+I</v>
      </c>
      <c r="V70">
        <v>524.61620624869158</v>
      </c>
      <c r="W70">
        <v>518.49063705328297</v>
      </c>
      <c r="X70">
        <f t="shared" si="30"/>
        <v>6.125569195408616</v>
      </c>
      <c r="Y70">
        <v>3.4019023756859439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542</v>
      </c>
      <c r="D71">
        <v>545.9</v>
      </c>
      <c r="E71">
        <v>520.6</v>
      </c>
      <c r="F71">
        <v>527.54999999999995</v>
      </c>
      <c r="G71">
        <f>_xll.TA_TYPPRICE(D71,E71,F71)</f>
        <v>531.35</v>
      </c>
      <c r="H71">
        <v>532.85679295439968</v>
      </c>
      <c r="I71" t="str">
        <f t="shared" si="20"/>
        <v>DOWN</v>
      </c>
      <c r="J71">
        <v>537.93766892185886</v>
      </c>
      <c r="K71">
        <v>520.51756920835851</v>
      </c>
      <c r="L71" t="str">
        <f t="shared" si="21"/>
        <v>No Confirmation</v>
      </c>
      <c r="M71" t="str">
        <f t="shared" si="22"/>
        <v>No Trend</v>
      </c>
      <c r="N71">
        <v>50.431868364393338</v>
      </c>
      <c r="O71" t="str">
        <f t="shared" si="23"/>
        <v>No Momentum</v>
      </c>
      <c r="P71" t="str">
        <f t="shared" si="24"/>
        <v>No Trend + Momentum</v>
      </c>
      <c r="Q71">
        <f t="shared" si="25"/>
        <v>6.9499999999999318</v>
      </c>
      <c r="R71">
        <f t="shared" si="26"/>
        <v>25.299999999999955</v>
      </c>
      <c r="S71">
        <f t="shared" si="27"/>
        <v>0.27470355731225077</v>
      </c>
      <c r="T71" t="str">
        <f t="shared" si="28"/>
        <v>No Indication</v>
      </c>
      <c r="U71" t="str">
        <f t="shared" si="29"/>
        <v>No T+M+I</v>
      </c>
      <c r="V71">
        <v>525.06755913350821</v>
      </c>
      <c r="W71">
        <v>519.16170097526197</v>
      </c>
      <c r="X71">
        <f t="shared" si="30"/>
        <v>5.9058581582462466</v>
      </c>
      <c r="Y71">
        <v>3.9026935321980045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528.29999999999995</v>
      </c>
      <c r="D72">
        <v>540</v>
      </c>
      <c r="E72">
        <v>507.05</v>
      </c>
      <c r="F72">
        <v>507.15</v>
      </c>
      <c r="G72">
        <f>_xll.TA_TYPPRICE(D72,E72,F72)</f>
        <v>518.06666666666661</v>
      </c>
      <c r="H72">
        <v>525.46172981053314</v>
      </c>
      <c r="I72" t="str">
        <f t="shared" si="20"/>
        <v>DOWN</v>
      </c>
      <c r="J72">
        <v>538.39596471700133</v>
      </c>
      <c r="K72">
        <v>517.52477605094555</v>
      </c>
      <c r="L72" t="str">
        <f t="shared" si="21"/>
        <v>DOWN</v>
      </c>
      <c r="M72" t="str">
        <f t="shared" si="22"/>
        <v>DOWN</v>
      </c>
      <c r="N72">
        <v>31.956858736172123</v>
      </c>
      <c r="O72" t="str">
        <f t="shared" si="23"/>
        <v>DOWN</v>
      </c>
      <c r="P72" t="str">
        <f t="shared" si="24"/>
        <v>DOWN</v>
      </c>
      <c r="Q72">
        <f t="shared" si="25"/>
        <v>9.9999999999965894E-2</v>
      </c>
      <c r="R72">
        <f t="shared" si="26"/>
        <v>32.949999999999989</v>
      </c>
      <c r="S72">
        <f t="shared" si="27"/>
        <v>3.0349013657045803E-3</v>
      </c>
      <c r="T72" t="str">
        <f t="shared" si="28"/>
        <v>DOWN</v>
      </c>
      <c r="U72" t="str">
        <f t="shared" si="29"/>
        <v>DOWN</v>
      </c>
      <c r="V72">
        <v>522.31101157450689</v>
      </c>
      <c r="W72">
        <v>518.27194534746479</v>
      </c>
      <c r="X72">
        <f t="shared" si="30"/>
        <v>4.0390662270420989</v>
      </c>
      <c r="Y72">
        <v>3.9299680711668232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508</v>
      </c>
      <c r="D73">
        <v>513.9</v>
      </c>
      <c r="E73">
        <v>452.25</v>
      </c>
      <c r="F73">
        <v>480</v>
      </c>
      <c r="G73">
        <f>_xll.TA_TYPPRICE(D73,E73,F73)</f>
        <v>482.05</v>
      </c>
      <c r="H73">
        <v>503.75586490526655</v>
      </c>
      <c r="I73" t="str">
        <f t="shared" si="20"/>
        <v>DOWN</v>
      </c>
      <c r="J73">
        <v>532.95241700211216</v>
      </c>
      <c r="K73">
        <v>503.01927026184654</v>
      </c>
      <c r="L73" t="str">
        <f t="shared" si="21"/>
        <v>DOWN</v>
      </c>
      <c r="M73" t="str">
        <f t="shared" si="22"/>
        <v>DOWN</v>
      </c>
      <c r="N73">
        <v>19.855915721046884</v>
      </c>
      <c r="O73" t="str">
        <f t="shared" si="23"/>
        <v>DOWN</v>
      </c>
      <c r="P73" t="str">
        <f t="shared" si="24"/>
        <v>DOWN</v>
      </c>
      <c r="Q73">
        <f t="shared" si="25"/>
        <v>27.75</v>
      </c>
      <c r="R73">
        <f t="shared" si="26"/>
        <v>61.649999999999977</v>
      </c>
      <c r="S73">
        <f t="shared" si="27"/>
        <v>0.45012165450121672</v>
      </c>
      <c r="T73" t="str">
        <f t="shared" si="28"/>
        <v>No Indication</v>
      </c>
      <c r="U73" t="str">
        <f t="shared" si="29"/>
        <v>No T+M+I</v>
      </c>
      <c r="V73">
        <v>515.80162517842894</v>
      </c>
      <c r="W73">
        <v>515.43698643283778</v>
      </c>
      <c r="X73">
        <f t="shared" si="30"/>
        <v>0.36463874559115084</v>
      </c>
      <c r="Y73">
        <v>3.2169022060516888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465.65</v>
      </c>
      <c r="D74">
        <v>476.45</v>
      </c>
      <c r="E74">
        <v>450.6</v>
      </c>
      <c r="F74">
        <v>467</v>
      </c>
      <c r="G74">
        <f>_xll.TA_TYPPRICE(D74,E74,F74)</f>
        <v>464.68333333333334</v>
      </c>
      <c r="H74">
        <v>484.21959911929991</v>
      </c>
      <c r="I74" t="str">
        <f t="shared" si="20"/>
        <v>DOWN</v>
      </c>
      <c r="J74">
        <v>520.39632433497616</v>
      </c>
      <c r="K74">
        <v>491.37054353699176</v>
      </c>
      <c r="L74" t="str">
        <f t="shared" si="21"/>
        <v>DOWN</v>
      </c>
      <c r="M74" t="str">
        <f t="shared" si="22"/>
        <v>DOWN</v>
      </c>
      <c r="N74">
        <v>16.187225231420452</v>
      </c>
      <c r="O74" t="str">
        <f t="shared" si="23"/>
        <v>DOWN</v>
      </c>
      <c r="P74" t="str">
        <f t="shared" si="24"/>
        <v>DOWN</v>
      </c>
      <c r="Q74">
        <f t="shared" si="25"/>
        <v>16.399999999999977</v>
      </c>
      <c r="R74">
        <f t="shared" si="26"/>
        <v>25.849999999999966</v>
      </c>
      <c r="S74">
        <f t="shared" si="27"/>
        <v>0.63442940038684714</v>
      </c>
      <c r="T74" t="str">
        <f t="shared" si="28"/>
        <v>No Indication</v>
      </c>
      <c r="U74" t="str">
        <f t="shared" si="29"/>
        <v>No T+M+I</v>
      </c>
      <c r="V74">
        <v>508.29368284328604</v>
      </c>
      <c r="W74">
        <v>511.84906151188682</v>
      </c>
      <c r="X74">
        <f t="shared" si="30"/>
        <v>-3.5553786686007811</v>
      </c>
      <c r="Y74">
        <v>1.8624460311211948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476.5</v>
      </c>
      <c r="D75">
        <v>494.4</v>
      </c>
      <c r="E75">
        <v>472.45</v>
      </c>
      <c r="F75">
        <v>487.6</v>
      </c>
      <c r="G75">
        <f>_xll.TA_TYPPRICE(D75,E75,F75)</f>
        <v>484.81666666666661</v>
      </c>
      <c r="H75">
        <v>484.51813289298326</v>
      </c>
      <c r="I75" t="str">
        <f t="shared" si="20"/>
        <v>UP</v>
      </c>
      <c r="J75">
        <v>514.61936337164809</v>
      </c>
      <c r="K75">
        <v>487.16597830654916</v>
      </c>
      <c r="L75" t="str">
        <f t="shared" si="21"/>
        <v>No Confirmation</v>
      </c>
      <c r="M75" t="str">
        <f t="shared" si="22"/>
        <v>No Trend</v>
      </c>
      <c r="N75">
        <v>38.642663395638586</v>
      </c>
      <c r="O75" t="str">
        <f t="shared" si="23"/>
        <v>DOWN</v>
      </c>
      <c r="P75" t="str">
        <f t="shared" si="24"/>
        <v>No Trend + Momentum</v>
      </c>
      <c r="Q75">
        <f t="shared" si="25"/>
        <v>15.150000000000034</v>
      </c>
      <c r="R75">
        <f t="shared" si="26"/>
        <v>21.949999999999989</v>
      </c>
      <c r="S75">
        <f t="shared" si="27"/>
        <v>0.6902050113895235</v>
      </c>
      <c r="T75" t="str">
        <f t="shared" si="28"/>
        <v>No Indication</v>
      </c>
      <c r="U75" t="str">
        <f t="shared" si="29"/>
        <v>No T+M+I</v>
      </c>
      <c r="V75">
        <v>505.11003932893436</v>
      </c>
      <c r="W75">
        <v>510.05283473322851</v>
      </c>
      <c r="X75">
        <f t="shared" si="30"/>
        <v>-4.9427954042941451</v>
      </c>
      <c r="Y75">
        <v>0.50139774403812676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490.4</v>
      </c>
      <c r="D76">
        <v>502.6</v>
      </c>
      <c r="E76">
        <v>482.2</v>
      </c>
      <c r="F76">
        <v>495.5</v>
      </c>
      <c r="G76">
        <f>_xll.TA_TYPPRICE(D76,E76,F76)</f>
        <v>493.43333333333334</v>
      </c>
      <c r="H76">
        <v>488.9757331131583</v>
      </c>
      <c r="I76" t="str">
        <f t="shared" si="20"/>
        <v>UP</v>
      </c>
      <c r="J76">
        <v>511.94839373350408</v>
      </c>
      <c r="K76">
        <v>486.06242757176045</v>
      </c>
      <c r="L76" t="str">
        <f t="shared" si="21"/>
        <v>No Confirmation</v>
      </c>
      <c r="M76" t="str">
        <f t="shared" si="22"/>
        <v>No Trend</v>
      </c>
      <c r="N76">
        <v>45.626135451151136</v>
      </c>
      <c r="O76" t="str">
        <f t="shared" si="23"/>
        <v>No Momentum</v>
      </c>
      <c r="P76" t="str">
        <f t="shared" si="24"/>
        <v>No Trend + Momentum</v>
      </c>
      <c r="Q76">
        <f t="shared" si="25"/>
        <v>13.300000000000011</v>
      </c>
      <c r="R76">
        <f t="shared" si="26"/>
        <v>20.400000000000034</v>
      </c>
      <c r="S76">
        <f t="shared" si="27"/>
        <v>0.65196078431372495</v>
      </c>
      <c r="T76" t="str">
        <f t="shared" si="28"/>
        <v>No Indication</v>
      </c>
      <c r="U76" t="str">
        <f t="shared" si="29"/>
        <v>No T+M+I</v>
      </c>
      <c r="V76">
        <v>503.63157173986752</v>
      </c>
      <c r="W76">
        <v>508.97484697521156</v>
      </c>
      <c r="X76">
        <f t="shared" si="30"/>
        <v>-5.3432752353440378</v>
      </c>
      <c r="Y76">
        <v>-0.66753685183830624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496.6</v>
      </c>
      <c r="D77">
        <v>504.8</v>
      </c>
      <c r="E77">
        <v>489</v>
      </c>
      <c r="F77">
        <v>493.1</v>
      </c>
      <c r="G77">
        <f>_xll.TA_TYPPRICE(D77,E77,F77)</f>
        <v>495.63333333333338</v>
      </c>
      <c r="H77">
        <v>492.30453322324581</v>
      </c>
      <c r="I77" t="str">
        <f t="shared" si="20"/>
        <v>UP</v>
      </c>
      <c r="J77">
        <v>510.35986179272538</v>
      </c>
      <c r="K77">
        <v>486.71522144470259</v>
      </c>
      <c r="L77" t="str">
        <f t="shared" si="21"/>
        <v>No Confirmation</v>
      </c>
      <c r="M77" t="str">
        <f t="shared" si="22"/>
        <v>No Trend</v>
      </c>
      <c r="N77">
        <v>43.735811434926553</v>
      </c>
      <c r="O77" t="str">
        <f t="shared" si="23"/>
        <v>No Momentum</v>
      </c>
      <c r="P77" t="str">
        <f t="shared" si="24"/>
        <v>No Trend + Momentum</v>
      </c>
      <c r="Q77">
        <f t="shared" si="25"/>
        <v>4.1000000000000227</v>
      </c>
      <c r="R77">
        <f t="shared" si="26"/>
        <v>15.800000000000011</v>
      </c>
      <c r="S77">
        <f t="shared" si="27"/>
        <v>0.25949367088607722</v>
      </c>
      <c r="T77" t="str">
        <f t="shared" si="28"/>
        <v>No Indication</v>
      </c>
      <c r="U77" t="str">
        <f t="shared" si="29"/>
        <v>No T+M+I</v>
      </c>
      <c r="V77">
        <v>502.01132993373409</v>
      </c>
      <c r="W77">
        <v>507.79893238445516</v>
      </c>
      <c r="X77">
        <f t="shared" si="30"/>
        <v>-5.7876024507210673</v>
      </c>
      <c r="Y77">
        <v>-1.6915499716148583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485.45</v>
      </c>
      <c r="D78">
        <v>496.4</v>
      </c>
      <c r="E78">
        <v>481.5</v>
      </c>
      <c r="F78">
        <v>486.9</v>
      </c>
      <c r="G78">
        <f>_xll.TA_TYPPRICE(D78,E78,F78)</f>
        <v>488.26666666666665</v>
      </c>
      <c r="H78">
        <v>490.28559994495623</v>
      </c>
      <c r="I78" t="str">
        <f t="shared" si="20"/>
        <v>DOWN</v>
      </c>
      <c r="J78">
        <v>507.25767028323082</v>
      </c>
      <c r="K78">
        <v>485.55628334587982</v>
      </c>
      <c r="L78" t="str">
        <f t="shared" si="21"/>
        <v>No Confirmation</v>
      </c>
      <c r="M78" t="str">
        <f t="shared" si="22"/>
        <v>No Trend</v>
      </c>
      <c r="N78">
        <v>38.574989823722383</v>
      </c>
      <c r="O78" t="str">
        <f t="shared" si="23"/>
        <v>DOWN</v>
      </c>
      <c r="P78" t="str">
        <f t="shared" si="24"/>
        <v>No Trend + Momentum</v>
      </c>
      <c r="Q78">
        <f t="shared" si="25"/>
        <v>5.3999999999999773</v>
      </c>
      <c r="R78">
        <f t="shared" si="26"/>
        <v>14.899999999999977</v>
      </c>
      <c r="S78">
        <f t="shared" si="27"/>
        <v>0.36241610738254937</v>
      </c>
      <c r="T78" t="str">
        <f t="shared" si="28"/>
        <v>No Indication</v>
      </c>
      <c r="U78" t="str">
        <f t="shared" si="29"/>
        <v>No T+M+I</v>
      </c>
      <c r="V78">
        <v>499.68650994392885</v>
      </c>
      <c r="W78">
        <v>506.25086331893993</v>
      </c>
      <c r="X78">
        <f t="shared" si="30"/>
        <v>-6.5643533750110805</v>
      </c>
      <c r="Y78">
        <v>-2.6661106522941029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490</v>
      </c>
      <c r="D79">
        <v>494.35</v>
      </c>
      <c r="E79">
        <v>465.4</v>
      </c>
      <c r="F79">
        <v>468.35</v>
      </c>
      <c r="G79">
        <f>_xll.TA_TYPPRICE(D79,E79,F79)</f>
        <v>476.0333333333333</v>
      </c>
      <c r="H79">
        <v>483.15946663914474</v>
      </c>
      <c r="I79" t="str">
        <f t="shared" si="20"/>
        <v>DOWN</v>
      </c>
      <c r="J79">
        <v>504.38929910917955</v>
      </c>
      <c r="K79">
        <v>481.07710926901763</v>
      </c>
      <c r="L79" t="str">
        <f t="shared" si="21"/>
        <v>DOWN</v>
      </c>
      <c r="M79" t="str">
        <f t="shared" si="22"/>
        <v>DOWN</v>
      </c>
      <c r="N79">
        <v>26.76383730359931</v>
      </c>
      <c r="O79" t="str">
        <f t="shared" si="23"/>
        <v>DOWN</v>
      </c>
      <c r="P79" t="str">
        <f t="shared" si="24"/>
        <v>DOWN</v>
      </c>
      <c r="Q79">
        <f t="shared" si="25"/>
        <v>2.9500000000000455</v>
      </c>
      <c r="R79">
        <f t="shared" si="26"/>
        <v>28.950000000000045</v>
      </c>
      <c r="S79">
        <f t="shared" si="27"/>
        <v>0.10189982728842974</v>
      </c>
      <c r="T79" t="str">
        <f t="shared" si="28"/>
        <v>DOWN</v>
      </c>
      <c r="U79" t="str">
        <f t="shared" si="29"/>
        <v>DOWN</v>
      </c>
      <c r="V79">
        <v>494.86550841409365</v>
      </c>
      <c r="W79">
        <v>503.44339196198143</v>
      </c>
      <c r="X79">
        <f t="shared" si="30"/>
        <v>-8.5778835478877795</v>
      </c>
      <c r="Y79">
        <v>-3.8484652314128382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477.75</v>
      </c>
      <c r="D80">
        <v>478.5</v>
      </c>
      <c r="E80">
        <v>458.05</v>
      </c>
      <c r="F80">
        <v>466.3</v>
      </c>
      <c r="G80">
        <f>_xll.TA_TYPPRICE(D80,E80,F80)</f>
        <v>467.61666666666662</v>
      </c>
      <c r="H80">
        <v>475.38806665290565</v>
      </c>
      <c r="I80" t="str">
        <f t="shared" si="20"/>
        <v>DOWN</v>
      </c>
      <c r="J80">
        <v>498.63612152936184</v>
      </c>
      <c r="K80">
        <v>475.95997387590262</v>
      </c>
      <c r="L80" t="str">
        <f t="shared" si="21"/>
        <v>DOWN</v>
      </c>
      <c r="M80" t="str">
        <f t="shared" si="22"/>
        <v>DOWN</v>
      </c>
      <c r="N80">
        <v>25.677753246143382</v>
      </c>
      <c r="O80" t="str">
        <f t="shared" si="23"/>
        <v>DOWN</v>
      </c>
      <c r="P80" t="str">
        <f t="shared" si="24"/>
        <v>DOWN</v>
      </c>
      <c r="Q80">
        <f t="shared" si="25"/>
        <v>8.25</v>
      </c>
      <c r="R80">
        <f t="shared" si="26"/>
        <v>20.449999999999989</v>
      </c>
      <c r="S80">
        <f t="shared" si="27"/>
        <v>0.40342298288508582</v>
      </c>
      <c r="T80" t="str">
        <f t="shared" si="28"/>
        <v>No Indication</v>
      </c>
      <c r="U80" t="str">
        <f t="shared" si="29"/>
        <v>No T+M+I</v>
      </c>
      <c r="V80">
        <v>490.47081481192538</v>
      </c>
      <c r="W80">
        <v>500.69202959442725</v>
      </c>
      <c r="X80">
        <f t="shared" si="30"/>
        <v>-10.221214782501875</v>
      </c>
      <c r="Y80">
        <v>-5.1230151416306455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471.7</v>
      </c>
      <c r="D81">
        <v>476.6</v>
      </c>
      <c r="E81">
        <v>468.9</v>
      </c>
      <c r="F81">
        <v>474.1</v>
      </c>
      <c r="G81">
        <f>_xll.TA_TYPPRICE(D81,E81,F81)</f>
        <v>473.2</v>
      </c>
      <c r="H81">
        <v>474.29403332645279</v>
      </c>
      <c r="I81" t="str">
        <f t="shared" si="20"/>
        <v>DOWN</v>
      </c>
      <c r="J81">
        <v>493.73920563394813</v>
      </c>
      <c r="K81">
        <v>474.39109079236869</v>
      </c>
      <c r="L81" t="str">
        <f t="shared" si="21"/>
        <v>DOWN</v>
      </c>
      <c r="M81" t="str">
        <f t="shared" si="22"/>
        <v>DOWN</v>
      </c>
      <c r="N81">
        <v>37.701583121389739</v>
      </c>
      <c r="O81" t="str">
        <f t="shared" si="23"/>
        <v>DOWN</v>
      </c>
      <c r="P81" t="str">
        <f t="shared" si="24"/>
        <v>DOWN</v>
      </c>
      <c r="Q81">
        <f t="shared" si="25"/>
        <v>5.2000000000000455</v>
      </c>
      <c r="R81">
        <f t="shared" si="26"/>
        <v>7.7000000000000455</v>
      </c>
      <c r="S81">
        <f t="shared" si="27"/>
        <v>0.67532467532467721</v>
      </c>
      <c r="T81" t="str">
        <f t="shared" si="28"/>
        <v>No Indication</v>
      </c>
      <c r="U81" t="str">
        <f t="shared" si="29"/>
        <v>No T+M+I</v>
      </c>
      <c r="V81">
        <v>487.95222791778303</v>
      </c>
      <c r="W81">
        <v>498.72224962446967</v>
      </c>
      <c r="X81">
        <f t="shared" si="30"/>
        <v>-10.770021706686634</v>
      </c>
      <c r="Y81">
        <v>-6.2524164546418435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475.5</v>
      </c>
      <c r="D82">
        <v>485.95</v>
      </c>
      <c r="E82">
        <v>472.2</v>
      </c>
      <c r="F82">
        <v>480.7</v>
      </c>
      <c r="G82">
        <f>_xll.TA_TYPPRICE(D82,E82,F82)</f>
        <v>479.61666666666662</v>
      </c>
      <c r="H82">
        <v>476.95534999655968</v>
      </c>
      <c r="I82" t="str">
        <f t="shared" si="20"/>
        <v>UP</v>
      </c>
      <c r="J82">
        <v>492.00827104862634</v>
      </c>
      <c r="K82">
        <v>473.90418172739788</v>
      </c>
      <c r="L82" t="str">
        <f t="shared" si="21"/>
        <v>No Confirmation</v>
      </c>
      <c r="M82" t="str">
        <f t="shared" si="22"/>
        <v>No Trend</v>
      </c>
      <c r="N82">
        <v>46.804100122315113</v>
      </c>
      <c r="O82" t="str">
        <f t="shared" si="23"/>
        <v>No Momentum</v>
      </c>
      <c r="P82" t="str">
        <f t="shared" si="24"/>
        <v>No Trend + Momentum</v>
      </c>
      <c r="Q82">
        <f t="shared" si="25"/>
        <v>8.5</v>
      </c>
      <c r="R82">
        <f t="shared" si="26"/>
        <v>13.75</v>
      </c>
      <c r="S82">
        <f t="shared" si="27"/>
        <v>0.61818181818181817</v>
      </c>
      <c r="T82" t="str">
        <f t="shared" si="28"/>
        <v>No Indication</v>
      </c>
      <c r="U82" t="str">
        <f t="shared" si="29"/>
        <v>No T+M+I</v>
      </c>
      <c r="V82">
        <v>486.83650054581642</v>
      </c>
      <c r="W82">
        <v>497.38726817080527</v>
      </c>
      <c r="X82">
        <f t="shared" si="30"/>
        <v>-10.55076762498885</v>
      </c>
      <c r="Y82">
        <v>-7.1120866887112451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2017-07-05T06:24:15Z</dcterms:created>
  <dcterms:modified xsi:type="dcterms:W3CDTF">2017-08-26T06:08:25Z</dcterms:modified>
</cp:coreProperties>
</file>