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9" i="1"/>
  <c r="N51" i="1"/>
  <c r="N53" i="1"/>
  <c r="N55" i="1"/>
  <c r="N57" i="1"/>
  <c r="N59" i="1"/>
  <c r="N63" i="1"/>
  <c r="N69" i="1"/>
  <c r="N73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47" i="1"/>
  <c r="N61" i="1"/>
  <c r="N65" i="1"/>
  <c r="N67" i="1"/>
  <c r="N71" i="1"/>
  <c r="N75" i="1"/>
  <c r="N77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5" i="1"/>
  <c r="K49" i="1"/>
  <c r="K57" i="1"/>
  <c r="K63" i="1"/>
  <c r="K71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43" i="1"/>
  <c r="K47" i="1"/>
  <c r="K51" i="1"/>
  <c r="K53" i="1"/>
  <c r="K55" i="1"/>
  <c r="K59" i="1"/>
  <c r="K61" i="1"/>
  <c r="K65" i="1"/>
  <c r="K67" i="1"/>
  <c r="K69" i="1"/>
  <c r="K73" i="1"/>
  <c r="K75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3" i="1"/>
  <c r="J47" i="1"/>
  <c r="J53" i="1"/>
  <c r="J63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1" i="1"/>
  <c r="J45" i="1"/>
  <c r="J49" i="1"/>
  <c r="J51" i="1"/>
  <c r="J55" i="1"/>
  <c r="J57" i="1"/>
  <c r="J59" i="1"/>
  <c r="J61" i="1"/>
  <c r="J65" i="1"/>
  <c r="J67" i="1"/>
  <c r="J69" i="1"/>
  <c r="J71" i="1"/>
  <c r="J73" i="1"/>
  <c r="J77" i="1"/>
  <c r="J79" i="1"/>
  <c r="J81" i="1"/>
  <c r="H2" i="1" a="1"/>
  <c r="G2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8" i="1" l="1"/>
  <c r="AH16" i="1"/>
  <c r="AH24" i="1"/>
  <c r="AH28" i="1"/>
  <c r="AH32" i="1"/>
  <c r="AH40" i="1"/>
  <c r="AH48" i="1"/>
  <c r="AH56" i="1"/>
  <c r="AH50" i="1"/>
  <c r="AH20" i="1"/>
  <c r="AH44" i="1"/>
  <c r="AH11" i="1"/>
  <c r="AH9" i="1"/>
  <c r="AH25" i="1"/>
  <c r="AH35" i="1"/>
  <c r="AH36" i="1"/>
  <c r="AH41" i="1"/>
  <c r="AH4" i="1"/>
  <c r="AH52" i="1"/>
  <c r="AH18" i="1"/>
  <c r="AH19" i="1"/>
  <c r="AH12" i="1"/>
  <c r="AH49" i="1"/>
  <c r="AH47" i="1" l="1"/>
  <c r="AH31" i="1"/>
  <c r="AH15" i="1"/>
  <c r="AH51" i="1"/>
  <c r="AH43" i="1"/>
  <c r="AH27" i="1"/>
  <c r="AH3" i="1"/>
  <c r="AH34" i="1"/>
  <c r="AH53" i="1"/>
  <c r="AH45" i="1"/>
  <c r="AH37" i="1"/>
  <c r="AH29" i="1"/>
  <c r="AH21" i="1"/>
  <c r="AH13" i="1"/>
  <c r="AH5" i="1"/>
  <c r="AH54" i="1"/>
  <c r="AH42" i="1"/>
  <c r="AH30" i="1"/>
  <c r="AH22" i="1"/>
  <c r="AH10" i="1"/>
  <c r="AH2" i="1"/>
  <c r="AH55" i="1"/>
  <c r="AH39" i="1"/>
  <c r="AH23" i="1"/>
  <c r="AH7" i="1"/>
  <c r="AH33" i="1"/>
  <c r="AH17" i="1"/>
  <c r="AH46" i="1"/>
  <c r="AH38" i="1"/>
  <c r="AH26" i="1"/>
  <c r="AH14" i="1"/>
  <c r="AH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<sst xmlns="http://schemas.openxmlformats.org/spreadsheetml/2006/main" count="115" uniqueCount="35">
  <si>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</si>
  <si>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</si>
  <si>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</si>
  <si>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</si>
  <si>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</si>
  <si>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ROLTA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</si>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</sst>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60.8</v>
      </c>
      <c r="D2">
        <v>61.5</v>
      </c>
      <c r="E2">
        <v>60.1</v>
      </c>
      <c r="F2">
        <v>61</v>
      </c>
      <c r="G2">
        <f>_xll.TA_TYPPRICE(D2,E2,F2)</f>
        <v>60.866666666666667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0.89999999999999858</v>
      </c>
      <c r="R2">
        <f>D2-E2</f>
        <v>1.3999999999999986</v>
      </c>
      <c r="S2">
        <f>Q2/R2</f>
        <v>0.64285714285714246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60.75</v>
      </c>
      <c r="D3">
        <v>61.5</v>
      </c>
      <c r="E3">
        <v>60.65</v>
      </c>
      <c r="F3">
        <v>61</v>
      </c>
      <c r="G3">
        <f>_xll.TA_TYPPRICE(D3,E3,F3)</f>
        <v>61.050000000000004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0.35000000000000142</v>
      </c>
      <c r="R3">
        <f t="shared" ref="R3:R66" si="6">D3-E3</f>
        <v>0.85000000000000142</v>
      </c>
      <c r="S3">
        <f t="shared" ref="S3:S66" si="7">Q3/R3</f>
        <v>0.41176470588235392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61.25</v>
      </c>
      <c r="D4">
        <v>61.25</v>
      </c>
      <c r="E4">
        <v>60.2</v>
      </c>
      <c r="F4">
        <v>60</v>
      </c>
      <c r="G4">
        <f>_xll.TA_TYPPRICE(D4,E4,F4)</f>
        <v>60.483333333333327</v>
      </c>
      <c r="H4">
        <v>60.800000000000004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-0.20000000000000284</v>
      </c>
      <c r="R4">
        <f t="shared" si="6"/>
        <v>1.0499999999999972</v>
      </c>
      <c r="S4">
        <f t="shared" si="7"/>
        <v>-0.19047619047619369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60.25</v>
      </c>
      <c r="D5">
        <v>60.7</v>
      </c>
      <c r="E5">
        <v>59.2</v>
      </c>
      <c r="F5">
        <v>59</v>
      </c>
      <c r="G5">
        <f>_xll.TA_TYPPRICE(D5,E5,F5)</f>
        <v>59.633333333333333</v>
      </c>
      <c r="H5">
        <v>60.216666666666669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-0.20000000000000284</v>
      </c>
      <c r="R5">
        <f t="shared" si="6"/>
        <v>1.5</v>
      </c>
      <c r="S5">
        <f t="shared" si="7"/>
        <v>-0.13333333333333522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59.35</v>
      </c>
      <c r="D6">
        <v>60.6</v>
      </c>
      <c r="E6">
        <v>59.3</v>
      </c>
      <c r="F6">
        <v>60</v>
      </c>
      <c r="G6">
        <f>_xll.TA_TYPPRICE(D6,E6,F6)</f>
        <v>59.966666666666669</v>
      </c>
      <c r="H6">
        <v>60.091666666666669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0.70000000000000284</v>
      </c>
      <c r="R6">
        <f t="shared" si="6"/>
        <v>1.3000000000000043</v>
      </c>
      <c r="S6">
        <f t="shared" si="7"/>
        <v>0.53846153846153888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60</v>
      </c>
      <c r="D7">
        <v>61.25</v>
      </c>
      <c r="E7">
        <v>59.5</v>
      </c>
      <c r="F7">
        <v>60</v>
      </c>
      <c r="G7">
        <f>_xll.TA_TYPPRICE(D7,E7,F7)</f>
        <v>60.25</v>
      </c>
      <c r="H7">
        <v>60.170833333333334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0.5</v>
      </c>
      <c r="R7">
        <f t="shared" si="6"/>
        <v>1.75</v>
      </c>
      <c r="S7">
        <f t="shared" si="7"/>
        <v>0.2857142857142857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60.55</v>
      </c>
      <c r="D8">
        <v>61.15</v>
      </c>
      <c r="E8">
        <v>60</v>
      </c>
      <c r="F8">
        <v>60</v>
      </c>
      <c r="G8">
        <f>_xll.TA_TYPPRICE(D8,E8,F8)</f>
        <v>60.383333333333333</v>
      </c>
      <c r="H8">
        <v>60.277083333333337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33.333333333333336</v>
      </c>
      <c r="O8" t="str">
        <f t="shared" si="3"/>
        <v>DOWN</v>
      </c>
      <c r="P8" t="e">
        <f t="shared" si="4"/>
        <v>#N/A</v>
      </c>
      <c r="Q8">
        <f t="shared" si="5"/>
        <v>0</v>
      </c>
      <c r="R8">
        <f t="shared" si="6"/>
        <v>1.1499999999999986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60.4</v>
      </c>
      <c r="D9">
        <v>61.05</v>
      </c>
      <c r="E9">
        <v>60.05</v>
      </c>
      <c r="F9">
        <v>60</v>
      </c>
      <c r="G9">
        <f>_xll.TA_TYPPRICE(D9,E9,F9)</f>
        <v>60.366666666666667</v>
      </c>
      <c r="H9">
        <v>60.321875000000006</v>
      </c>
      <c r="I9" t="str">
        <f t="shared" si="0"/>
        <v>DOWN</v>
      </c>
      <c r="J9">
        <v>61.125</v>
      </c>
      <c r="K9">
        <v>59.875</v>
      </c>
      <c r="L9" t="str">
        <f t="shared" si="1"/>
        <v>No Confirmation</v>
      </c>
      <c r="M9" t="str">
        <f t="shared" si="2"/>
        <v>No Trend</v>
      </c>
      <c r="N9">
        <v>33.333333333333329</v>
      </c>
      <c r="O9" t="str">
        <f t="shared" si="3"/>
        <v>DOWN</v>
      </c>
      <c r="P9" t="str">
        <f t="shared" si="4"/>
        <v>No Trend + Momentum</v>
      </c>
      <c r="Q9">
        <f t="shared" si="5"/>
        <v>-4.9999999999997158E-2</v>
      </c>
      <c r="R9">
        <f t="shared" si="6"/>
        <v>1</v>
      </c>
      <c r="S9">
        <f t="shared" si="7"/>
        <v>-4.9999999999997158E-2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60.25</v>
      </c>
      <c r="D10">
        <v>60.45</v>
      </c>
      <c r="E10">
        <v>59.3</v>
      </c>
      <c r="F10">
        <v>60</v>
      </c>
      <c r="G10">
        <f>_xll.TA_TYPPRICE(D10,E10,F10)</f>
        <v>59.916666666666664</v>
      </c>
      <c r="H10">
        <v>60.119270833333331</v>
      </c>
      <c r="I10" t="str">
        <f t="shared" si="0"/>
        <v>DOWN</v>
      </c>
      <c r="J10">
        <v>60.975000000000001</v>
      </c>
      <c r="K10">
        <v>59.74722222222222</v>
      </c>
      <c r="L10" t="str">
        <f t="shared" si="1"/>
        <v>No Confirmation</v>
      </c>
      <c r="M10" t="str">
        <f t="shared" si="2"/>
        <v>No Trend</v>
      </c>
      <c r="N10">
        <v>33.333333333333329</v>
      </c>
      <c r="O10" t="str">
        <f t="shared" si="3"/>
        <v>DOWN</v>
      </c>
      <c r="P10" t="str">
        <f t="shared" si="4"/>
        <v>No Trend + Momentum</v>
      </c>
      <c r="Q10">
        <f t="shared" si="5"/>
        <v>0.70000000000000284</v>
      </c>
      <c r="R10">
        <f t="shared" si="6"/>
        <v>1.1500000000000057</v>
      </c>
      <c r="S10">
        <f t="shared" si="7"/>
        <v>0.60869565217391253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59.85</v>
      </c>
      <c r="D11">
        <v>59.9</v>
      </c>
      <c r="E11">
        <v>59.05</v>
      </c>
      <c r="F11">
        <v>59</v>
      </c>
      <c r="G11">
        <f>_xll.TA_TYPPRICE(D11,E11,F11)</f>
        <v>59.316666666666663</v>
      </c>
      <c r="H11">
        <v>59.717968749999997</v>
      </c>
      <c r="I11" t="str">
        <f t="shared" si="0"/>
        <v>DOWN</v>
      </c>
      <c r="J11">
        <v>60.736111111111114</v>
      </c>
      <c r="K11">
        <v>59.592283950617279</v>
      </c>
      <c r="L11" t="str">
        <f t="shared" si="1"/>
        <v>DOWN</v>
      </c>
      <c r="M11" t="str">
        <f t="shared" si="2"/>
        <v>DOWN</v>
      </c>
      <c r="N11">
        <v>18.377602297200287</v>
      </c>
      <c r="O11" t="str">
        <f t="shared" si="3"/>
        <v>DOWN</v>
      </c>
      <c r="P11" t="str">
        <f t="shared" si="4"/>
        <v>DOWN</v>
      </c>
      <c r="Q11">
        <f t="shared" si="5"/>
        <v>-4.9999999999997158E-2</v>
      </c>
      <c r="R11">
        <f t="shared" si="6"/>
        <v>0.85000000000000142</v>
      </c>
      <c r="S11">
        <f t="shared" si="7"/>
        <v>-5.8823529411761263E-2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59.3</v>
      </c>
      <c r="D12">
        <v>59.9</v>
      </c>
      <c r="E12">
        <v>59</v>
      </c>
      <c r="F12">
        <v>59</v>
      </c>
      <c r="G12">
        <f>_xll.TA_TYPPRICE(D12,E12,F12)</f>
        <v>59.300000000000004</v>
      </c>
      <c r="H12">
        <v>59.508984374999997</v>
      </c>
      <c r="I12" t="str">
        <f t="shared" si="0"/>
        <v>DOWN</v>
      </c>
      <c r="J12">
        <v>60.550308641975313</v>
      </c>
      <c r="K12">
        <v>59.460665294924553</v>
      </c>
      <c r="L12" t="str">
        <f t="shared" si="1"/>
        <v>DOWN</v>
      </c>
      <c r="M12" t="str">
        <f t="shared" si="2"/>
        <v>DOWN</v>
      </c>
      <c r="N12">
        <v>18.377602297200287</v>
      </c>
      <c r="O12" t="str">
        <f t="shared" si="3"/>
        <v>DOWN</v>
      </c>
      <c r="P12" t="str">
        <f t="shared" si="4"/>
        <v>DOWN</v>
      </c>
      <c r="Q12">
        <f t="shared" si="5"/>
        <v>0</v>
      </c>
      <c r="R12">
        <f t="shared" si="6"/>
        <v>0.89999999999999858</v>
      </c>
      <c r="S12">
        <f t="shared" si="7"/>
        <v>0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59.5</v>
      </c>
      <c r="D13">
        <v>59.9</v>
      </c>
      <c r="E13">
        <v>59</v>
      </c>
      <c r="F13">
        <v>59</v>
      </c>
      <c r="G13">
        <f>_xll.TA_TYPPRICE(D13,E13,F13)</f>
        <v>59.300000000000004</v>
      </c>
      <c r="H13">
        <v>59.404492187499997</v>
      </c>
      <c r="I13" t="str">
        <f t="shared" si="0"/>
        <v>DOWN</v>
      </c>
      <c r="J13">
        <v>60.405795610425244</v>
      </c>
      <c r="K13">
        <v>59.35829522938576</v>
      </c>
      <c r="L13" t="str">
        <f t="shared" si="1"/>
        <v>DOWN</v>
      </c>
      <c r="M13" t="str">
        <f t="shared" si="2"/>
        <v>DOWN</v>
      </c>
      <c r="N13">
        <v>18.377602297200291</v>
      </c>
      <c r="O13" t="str">
        <f t="shared" si="3"/>
        <v>DOWN</v>
      </c>
      <c r="P13" t="str">
        <f t="shared" si="4"/>
        <v>DOWN</v>
      </c>
      <c r="Q13">
        <f t="shared" si="5"/>
        <v>0</v>
      </c>
      <c r="R13">
        <f t="shared" si="6"/>
        <v>0.89999999999999858</v>
      </c>
      <c r="S13">
        <f t="shared" si="7"/>
        <v>0</v>
      </c>
      <c r="T13" t="str">
        <f t="shared" si="8"/>
        <v>DOWN</v>
      </c>
      <c r="U13" t="str">
        <f t="shared" si="9"/>
        <v>DOWN</v>
      </c>
      <c r="V13">
        <v>59.833333333333336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59</v>
      </c>
      <c r="D14">
        <v>59</v>
      </c>
      <c r="E14">
        <v>57.7</v>
      </c>
      <c r="F14">
        <v>58</v>
      </c>
      <c r="G14">
        <f>_xll.TA_TYPPRICE(D14,E14,F14)</f>
        <v>58.233333333333327</v>
      </c>
      <c r="H14">
        <v>58.818912760416666</v>
      </c>
      <c r="I14" t="str">
        <f t="shared" si="0"/>
        <v>DOWN</v>
      </c>
      <c r="J14">
        <v>60.093396585886303</v>
      </c>
      <c r="K14">
        <v>58.989785178411147</v>
      </c>
      <c r="L14" t="str">
        <f t="shared" si="1"/>
        <v>DOWN</v>
      </c>
      <c r="M14" t="str">
        <f t="shared" si="2"/>
        <v>DOWN</v>
      </c>
      <c r="N14">
        <v>9.7945324222696506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1.2999999999999972</v>
      </c>
      <c r="S14">
        <f t="shared" si="7"/>
        <v>0.23076923076922909</v>
      </c>
      <c r="T14" t="str">
        <f t="shared" si="8"/>
        <v>No Indication</v>
      </c>
      <c r="U14" t="str">
        <f t="shared" si="9"/>
        <v>No T+M+I</v>
      </c>
      <c r="V14">
        <v>59.551282051282051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58.1</v>
      </c>
      <c r="D15">
        <v>58.8</v>
      </c>
      <c r="E15">
        <v>57.3</v>
      </c>
      <c r="F15">
        <v>57</v>
      </c>
      <c r="G15">
        <f>_xll.TA_TYPPRICE(D15,E15,F15)</f>
        <v>57.699999999999996</v>
      </c>
      <c r="H15">
        <v>58.259456380208334</v>
      </c>
      <c r="I15" t="str">
        <f t="shared" si="0"/>
        <v>DOWN</v>
      </c>
      <c r="J15">
        <v>59.80597512235601</v>
      </c>
      <c r="K15">
        <v>58.614277360986449</v>
      </c>
      <c r="L15" t="str">
        <f t="shared" si="1"/>
        <v>DOWN</v>
      </c>
      <c r="M15" t="str">
        <f t="shared" si="2"/>
        <v>DOWN</v>
      </c>
      <c r="N15">
        <v>6.1841992275412787</v>
      </c>
      <c r="O15" t="str">
        <f t="shared" si="3"/>
        <v>DOWN</v>
      </c>
      <c r="P15" t="str">
        <f t="shared" si="4"/>
        <v>DOWN</v>
      </c>
      <c r="Q15">
        <f t="shared" si="5"/>
        <v>-0.29999999999999716</v>
      </c>
      <c r="R15">
        <f t="shared" si="6"/>
        <v>1.5</v>
      </c>
      <c r="S15">
        <f t="shared" si="7"/>
        <v>-0.1999999999999981</v>
      </c>
      <c r="T15" t="str">
        <f t="shared" si="8"/>
        <v>DOWN</v>
      </c>
      <c r="U15" t="str">
        <f t="shared" si="9"/>
        <v>DOWN</v>
      </c>
      <c r="V15">
        <v>59.158777120315584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59</v>
      </c>
      <c r="D16">
        <v>59.6</v>
      </c>
      <c r="E16">
        <v>58</v>
      </c>
      <c r="F16">
        <v>58</v>
      </c>
      <c r="G16">
        <f>_xll.TA_TYPPRICE(D16,E16,F16)</f>
        <v>58.533333333333331</v>
      </c>
      <c r="H16">
        <v>58.396394856770833</v>
      </c>
      <c r="I16" t="str">
        <f t="shared" si="0"/>
        <v>DOWN</v>
      </c>
      <c r="J16">
        <v>59.760202872943566</v>
      </c>
      <c r="K16">
        <v>58.477771280767236</v>
      </c>
      <c r="L16" t="str">
        <f t="shared" si="1"/>
        <v>DOWN</v>
      </c>
      <c r="M16" t="str">
        <f t="shared" si="2"/>
        <v>DOWN</v>
      </c>
      <c r="N16">
        <v>35.775978806396644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1.6000000000000014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58.980503717190111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58.05</v>
      </c>
      <c r="D17">
        <v>58.4</v>
      </c>
      <c r="E17">
        <v>56</v>
      </c>
      <c r="F17">
        <v>57</v>
      </c>
      <c r="G17">
        <f>_xll.TA_TYPPRICE(D17,E17,F17)</f>
        <v>57.133333333333333</v>
      </c>
      <c r="H17">
        <v>57.764864095052083</v>
      </c>
      <c r="I17" t="str">
        <f t="shared" si="0"/>
        <v>DOWN</v>
      </c>
      <c r="J17">
        <v>59.457935567844999</v>
      </c>
      <c r="K17">
        <v>57.927155440596742</v>
      </c>
      <c r="L17" t="str">
        <f t="shared" si="1"/>
        <v>DOWN</v>
      </c>
      <c r="M17" t="str">
        <f t="shared" si="2"/>
        <v>DOWN</v>
      </c>
      <c r="N17">
        <v>25.659100361607496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2.3999999999999986</v>
      </c>
      <c r="S17">
        <f t="shared" si="7"/>
        <v>0.41666666666666691</v>
      </c>
      <c r="T17" t="str">
        <f t="shared" si="8"/>
        <v>No Indication</v>
      </c>
      <c r="U17" t="str">
        <f t="shared" si="9"/>
        <v>No T+M+I</v>
      </c>
      <c r="V17">
        <v>58.6758108376224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56.95</v>
      </c>
      <c r="D18">
        <v>57</v>
      </c>
      <c r="E18">
        <v>55</v>
      </c>
      <c r="F18">
        <v>55</v>
      </c>
      <c r="G18">
        <f>_xll.TA_TYPPRICE(D18,E18,F18)</f>
        <v>55.666666666666664</v>
      </c>
      <c r="H18">
        <v>56.715765380859374</v>
      </c>
      <c r="I18" t="str">
        <f t="shared" si="0"/>
        <v>DOWN</v>
      </c>
      <c r="J18">
        <v>58.911727663879446</v>
      </c>
      <c r="K18">
        <v>57.276676453797464</v>
      </c>
      <c r="L18" t="str">
        <f t="shared" si="1"/>
        <v>DOWN</v>
      </c>
      <c r="M18" t="str">
        <f t="shared" si="2"/>
        <v>DOWN</v>
      </c>
      <c r="N18">
        <v>15.032042990561731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2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58.110301477988187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55.8</v>
      </c>
      <c r="D19">
        <v>55.8</v>
      </c>
      <c r="E19">
        <v>54.85</v>
      </c>
      <c r="F19">
        <v>55</v>
      </c>
      <c r="G19">
        <f>_xll.TA_TYPPRICE(D19,E19,F19)</f>
        <v>55.216666666666669</v>
      </c>
      <c r="H19">
        <v>55.966216023763025</v>
      </c>
      <c r="I19" t="str">
        <f t="shared" si="0"/>
        <v>DOWN</v>
      </c>
      <c r="J19">
        <v>58.22023262746179</v>
      </c>
      <c r="K19">
        <v>56.737415019620251</v>
      </c>
      <c r="L19" t="str">
        <f t="shared" si="1"/>
        <v>DOWN</v>
      </c>
      <c r="M19" t="str">
        <f t="shared" si="2"/>
        <v>DOWN</v>
      </c>
      <c r="N19">
        <v>15.032042990561727</v>
      </c>
      <c r="O19" t="str">
        <f t="shared" si="3"/>
        <v>DOWN</v>
      </c>
      <c r="P19" t="str">
        <f t="shared" si="4"/>
        <v>DOWN</v>
      </c>
      <c r="Q19">
        <f t="shared" si="5"/>
        <v>0.14999999999999858</v>
      </c>
      <c r="R19">
        <f t="shared" si="6"/>
        <v>0.94999999999999574</v>
      </c>
      <c r="S19">
        <f t="shared" si="7"/>
        <v>0.15789473684210448</v>
      </c>
      <c r="T19" t="str">
        <f t="shared" si="8"/>
        <v>DOWN</v>
      </c>
      <c r="U19" t="str">
        <f t="shared" si="9"/>
        <v>DOWN</v>
      </c>
      <c r="V19">
        <v>57.631793558297694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55.25</v>
      </c>
      <c r="D20">
        <v>56.75</v>
      </c>
      <c r="E20">
        <v>55.25</v>
      </c>
      <c r="F20">
        <v>56</v>
      </c>
      <c r="G20">
        <f>_xll.TA_TYPPRICE(D20,E20,F20)</f>
        <v>56</v>
      </c>
      <c r="H20">
        <v>55.983108011881512</v>
      </c>
      <c r="I20" t="str">
        <f t="shared" si="0"/>
        <v>UP</v>
      </c>
      <c r="J20">
        <v>57.893514265803617</v>
      </c>
      <c r="K20">
        <v>56.40687834859353</v>
      </c>
      <c r="L20" t="str">
        <f t="shared" si="1"/>
        <v>DOWN</v>
      </c>
      <c r="M20" t="str">
        <f t="shared" si="2"/>
        <v>No Trend</v>
      </c>
      <c r="N20">
        <v>35.803717535943072</v>
      </c>
      <c r="O20" t="str">
        <f t="shared" si="3"/>
        <v>DOWN</v>
      </c>
      <c r="P20" t="str">
        <f t="shared" si="4"/>
        <v>No Trend + Momentum</v>
      </c>
      <c r="Q20">
        <f t="shared" si="5"/>
        <v>0.75</v>
      </c>
      <c r="R20">
        <f t="shared" si="6"/>
        <v>1.5</v>
      </c>
      <c r="S20">
        <f t="shared" si="7"/>
        <v>0.5</v>
      </c>
      <c r="T20" t="str">
        <f t="shared" si="8"/>
        <v>No Indication</v>
      </c>
      <c r="U20" t="str">
        <f t="shared" si="9"/>
        <v>No T+M+I</v>
      </c>
      <c r="V20">
        <v>57.380748395482662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56.5</v>
      </c>
      <c r="D21">
        <v>56.75</v>
      </c>
      <c r="E21">
        <v>54.9</v>
      </c>
      <c r="F21">
        <v>55</v>
      </c>
      <c r="G21">
        <f>_xll.TA_TYPPRICE(D21,E21,F21)</f>
        <v>55.550000000000004</v>
      </c>
      <c r="H21">
        <v>55.766554005940762</v>
      </c>
      <c r="I21" t="str">
        <f t="shared" si="0"/>
        <v>DOWN</v>
      </c>
      <c r="J21">
        <v>57.639399984513922</v>
      </c>
      <c r="K21">
        <v>56.072016493350525</v>
      </c>
      <c r="L21" t="str">
        <f t="shared" si="1"/>
        <v>DOWN</v>
      </c>
      <c r="M21" t="str">
        <f t="shared" si="2"/>
        <v>DOWN</v>
      </c>
      <c r="N21">
        <v>27.423589623871919</v>
      </c>
      <c r="O21" t="str">
        <f t="shared" si="3"/>
        <v>DOWN</v>
      </c>
      <c r="P21" t="str">
        <f t="shared" si="4"/>
        <v>DOWN</v>
      </c>
      <c r="Q21">
        <f t="shared" si="5"/>
        <v>0.10000000000000142</v>
      </c>
      <c r="R21">
        <f t="shared" si="6"/>
        <v>1.8500000000000014</v>
      </c>
      <c r="S21">
        <f t="shared" si="7"/>
        <v>5.4054054054054779E-2</v>
      </c>
      <c r="T21" t="str">
        <f t="shared" si="8"/>
        <v>DOWN</v>
      </c>
      <c r="U21" t="str">
        <f t="shared" si="9"/>
        <v>DOWN</v>
      </c>
      <c r="V21">
        <v>57.014479411562256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55.15</v>
      </c>
      <c r="D22">
        <v>55.6</v>
      </c>
      <c r="E22">
        <v>54.5</v>
      </c>
      <c r="F22">
        <v>55</v>
      </c>
      <c r="G22">
        <f>_xll.TA_TYPPRICE(D22,E22,F22)</f>
        <v>55.033333333333331</v>
      </c>
      <c r="H22">
        <v>55.399943669637047</v>
      </c>
      <c r="I22" t="str">
        <f t="shared" si="0"/>
        <v>DOWN</v>
      </c>
      <c r="J22">
        <v>57.18619998795527</v>
      </c>
      <c r="K22">
        <v>55.722679494828185</v>
      </c>
      <c r="L22" t="str">
        <f t="shared" si="1"/>
        <v>DOWN</v>
      </c>
      <c r="M22" t="str">
        <f t="shared" si="2"/>
        <v>DOWN</v>
      </c>
      <c r="N22">
        <v>27.423589623871919</v>
      </c>
      <c r="O22" t="str">
        <f t="shared" si="3"/>
        <v>DOWN</v>
      </c>
      <c r="P22" t="str">
        <f t="shared" si="4"/>
        <v>DOWN</v>
      </c>
      <c r="Q22">
        <f t="shared" si="5"/>
        <v>0.5</v>
      </c>
      <c r="R22">
        <f t="shared" si="6"/>
        <v>1.1000000000000014</v>
      </c>
      <c r="S22">
        <f t="shared" si="7"/>
        <v>0.45454545454545398</v>
      </c>
      <c r="T22" t="str">
        <f t="shared" si="8"/>
        <v>No Indication</v>
      </c>
      <c r="U22" t="str">
        <f t="shared" si="9"/>
        <v>No T+M+I</v>
      </c>
      <c r="V22">
        <v>56.704559502091136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55.55</v>
      </c>
      <c r="D23">
        <v>55.55</v>
      </c>
      <c r="E23">
        <v>53.8</v>
      </c>
      <c r="F23">
        <v>54</v>
      </c>
      <c r="G23">
        <f>_xll.TA_TYPPRICE(D23,E23,F23)</f>
        <v>54.449999999999996</v>
      </c>
      <c r="H23">
        <v>54.924971834818521</v>
      </c>
      <c r="I23" t="str">
        <f t="shared" si="0"/>
        <v>DOWN</v>
      </c>
      <c r="J23">
        <v>56.822599990631879</v>
      </c>
      <c r="K23">
        <v>55.295417384866369</v>
      </c>
      <c r="L23" t="str">
        <f t="shared" si="1"/>
        <v>DOWN</v>
      </c>
      <c r="M23" t="str">
        <f t="shared" si="2"/>
        <v>DOWN</v>
      </c>
      <c r="N23">
        <v>20.080026491074708</v>
      </c>
      <c r="O23" t="str">
        <f t="shared" si="3"/>
        <v>DOWN</v>
      </c>
      <c r="P23" t="str">
        <f t="shared" si="4"/>
        <v>DOWN</v>
      </c>
      <c r="Q23">
        <f t="shared" si="5"/>
        <v>0.20000000000000284</v>
      </c>
      <c r="R23">
        <f t="shared" si="6"/>
        <v>1.75</v>
      </c>
      <c r="S23">
        <f t="shared" si="7"/>
        <v>0.11428571428571591</v>
      </c>
      <c r="T23" t="str">
        <f t="shared" si="8"/>
        <v>DOWN</v>
      </c>
      <c r="U23" t="str">
        <f t="shared" si="9"/>
        <v>DOWN</v>
      </c>
      <c r="V23">
        <v>56.288473424846345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54.5</v>
      </c>
      <c r="D24">
        <v>54.75</v>
      </c>
      <c r="E24">
        <v>54</v>
      </c>
      <c r="F24">
        <v>54</v>
      </c>
      <c r="G24">
        <f>_xll.TA_TYPPRICE(D24,E24,F24)</f>
        <v>54.25</v>
      </c>
      <c r="H24">
        <v>54.587485917409261</v>
      </c>
      <c r="I24" t="str">
        <f t="shared" si="0"/>
        <v>DOWN</v>
      </c>
      <c r="J24">
        <v>56.362022214935905</v>
      </c>
      <c r="K24">
        <v>55.007546854896063</v>
      </c>
      <c r="L24" t="str">
        <f t="shared" si="1"/>
        <v>DOWN</v>
      </c>
      <c r="M24" t="str">
        <f t="shared" si="2"/>
        <v>DOWN</v>
      </c>
      <c r="N24">
        <v>20.080026491074708</v>
      </c>
      <c r="O24" t="str">
        <f t="shared" si="3"/>
        <v>DOWN</v>
      </c>
      <c r="P24" t="str">
        <f t="shared" si="4"/>
        <v>DOWN</v>
      </c>
      <c r="Q24">
        <f t="shared" si="5"/>
        <v>0</v>
      </c>
      <c r="R24">
        <f t="shared" si="6"/>
        <v>0.75</v>
      </c>
      <c r="S24">
        <f t="shared" si="7"/>
        <v>0</v>
      </c>
      <c r="T24" t="str">
        <f t="shared" si="8"/>
        <v>DOWN</v>
      </c>
      <c r="U24" t="str">
        <f t="shared" si="9"/>
        <v>DOWN</v>
      </c>
      <c r="V24">
        <v>55.9364005902546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54.5</v>
      </c>
      <c r="D25">
        <v>54.65</v>
      </c>
      <c r="E25">
        <v>54.05</v>
      </c>
      <c r="F25">
        <v>54</v>
      </c>
      <c r="G25">
        <f>_xll.TA_TYPPRICE(D25,E25,F25)</f>
        <v>54.233333333333327</v>
      </c>
      <c r="H25">
        <v>54.410409625371294</v>
      </c>
      <c r="I25" t="str">
        <f t="shared" si="0"/>
        <v>DOWN</v>
      </c>
      <c r="J25">
        <v>55.981572833839039</v>
      </c>
      <c r="K25">
        <v>54.794758664919158</v>
      </c>
      <c r="L25" t="str">
        <f t="shared" si="1"/>
        <v>DOWN</v>
      </c>
      <c r="M25" t="str">
        <f t="shared" si="2"/>
        <v>DOWN</v>
      </c>
      <c r="N25">
        <v>20.080026491074712</v>
      </c>
      <c r="O25" t="str">
        <f t="shared" si="3"/>
        <v>DOWN</v>
      </c>
      <c r="P25" t="str">
        <f t="shared" si="4"/>
        <v>DOWN</v>
      </c>
      <c r="Q25">
        <f t="shared" si="5"/>
        <v>-4.9999999999997158E-2</v>
      </c>
      <c r="R25">
        <f t="shared" si="6"/>
        <v>0.60000000000000142</v>
      </c>
      <c r="S25">
        <f t="shared" si="7"/>
        <v>-8.3333333333328402E-2</v>
      </c>
      <c r="T25" t="str">
        <f t="shared" si="8"/>
        <v>DOWN</v>
      </c>
      <c r="U25" t="str">
        <f t="shared" si="9"/>
        <v>DOWN</v>
      </c>
      <c r="V25">
        <v>55.638492807138505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54.15</v>
      </c>
      <c r="D26">
        <v>54.7</v>
      </c>
      <c r="E26">
        <v>53.3</v>
      </c>
      <c r="F26">
        <v>54</v>
      </c>
      <c r="G26">
        <f>_xll.TA_TYPPRICE(D26,E26,F26)</f>
        <v>54</v>
      </c>
      <c r="H26">
        <v>54.20520481268565</v>
      </c>
      <c r="I26" t="str">
        <f t="shared" si="0"/>
        <v>DOWN</v>
      </c>
      <c r="J26">
        <v>55.696778870763694</v>
      </c>
      <c r="K26">
        <v>54.462590072714903</v>
      </c>
      <c r="L26" t="str">
        <f t="shared" si="1"/>
        <v>DOWN</v>
      </c>
      <c r="M26" t="str">
        <f t="shared" si="2"/>
        <v>DOWN</v>
      </c>
      <c r="N26">
        <v>20.080026491074708</v>
      </c>
      <c r="O26" t="str">
        <f t="shared" si="3"/>
        <v>DOWN</v>
      </c>
      <c r="P26" t="str">
        <f t="shared" si="4"/>
        <v>DOWN</v>
      </c>
      <c r="Q26">
        <f t="shared" si="5"/>
        <v>0.70000000000000284</v>
      </c>
      <c r="R26">
        <f t="shared" si="6"/>
        <v>1.4000000000000057</v>
      </c>
      <c r="S26">
        <f t="shared" si="7"/>
        <v>0.5</v>
      </c>
      <c r="T26" t="str">
        <f t="shared" si="8"/>
        <v>No Indication</v>
      </c>
      <c r="U26" t="str">
        <f t="shared" si="9"/>
        <v>No T+M+I</v>
      </c>
      <c r="V26">
        <v>55.386416990655661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53.5</v>
      </c>
      <c r="D27">
        <v>54.45</v>
      </c>
      <c r="E27">
        <v>53</v>
      </c>
      <c r="F27">
        <v>53</v>
      </c>
      <c r="G27">
        <f>_xll.TA_TYPPRICE(D27,E27,F27)</f>
        <v>53.483333333333327</v>
      </c>
      <c r="H27">
        <v>53.844269073009485</v>
      </c>
      <c r="I27" t="str">
        <f t="shared" si="0"/>
        <v>DOWN</v>
      </c>
      <c r="J27">
        <v>55.419716899482871</v>
      </c>
      <c r="K27">
        <v>54.137570056556036</v>
      </c>
      <c r="L27" t="str">
        <f t="shared" si="1"/>
        <v>DOWN</v>
      </c>
      <c r="M27" t="str">
        <f t="shared" si="2"/>
        <v>DOWN</v>
      </c>
      <c r="N27">
        <v>12.141997036229892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1.4500000000000028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55.019275915170176</v>
      </c>
      <c r="W27">
        <v>57.42307692307692</v>
      </c>
      <c r="X27">
        <f t="shared" si="10"/>
        <v>-2.4038010079067433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53.5</v>
      </c>
      <c r="D28">
        <v>53.65</v>
      </c>
      <c r="E28">
        <v>52.1</v>
      </c>
      <c r="F28">
        <v>52</v>
      </c>
      <c r="G28">
        <f>_xll.TA_TYPPRICE(D28,E28,F28)</f>
        <v>52.583333333333336</v>
      </c>
      <c r="H28">
        <v>53.213801203171414</v>
      </c>
      <c r="I28" t="str">
        <f t="shared" si="0"/>
        <v>DOWN</v>
      </c>
      <c r="J28">
        <v>55.026446477375565</v>
      </c>
      <c r="K28">
        <v>53.684776710654695</v>
      </c>
      <c r="L28" t="str">
        <f t="shared" si="1"/>
        <v>DOWN</v>
      </c>
      <c r="M28" t="str">
        <f t="shared" si="2"/>
        <v>DOWN</v>
      </c>
      <c r="N28">
        <v>8.1263597255299835</v>
      </c>
      <c r="O28" t="str">
        <f t="shared" si="3"/>
        <v>DOWN</v>
      </c>
      <c r="P28" t="str">
        <f t="shared" si="4"/>
        <v>DOWN</v>
      </c>
      <c r="Q28">
        <f t="shared" si="5"/>
        <v>-0.10000000000000142</v>
      </c>
      <c r="R28">
        <f t="shared" si="6"/>
        <v>1.5499999999999972</v>
      </c>
      <c r="S28">
        <f t="shared" si="7"/>
        <v>-6.4516129032259104E-2</v>
      </c>
      <c r="T28" t="str">
        <f t="shared" si="8"/>
        <v>DOWN</v>
      </c>
      <c r="U28" t="str">
        <f t="shared" si="9"/>
        <v>DOWN</v>
      </c>
      <c r="V28">
        <v>54.554771928220916</v>
      </c>
      <c r="W28">
        <v>57.021367521367516</v>
      </c>
      <c r="X28">
        <f t="shared" si="10"/>
        <v>-2.4665955931466002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52.55</v>
      </c>
      <c r="D29">
        <v>52.75</v>
      </c>
      <c r="E29">
        <v>52.25</v>
      </c>
      <c r="F29">
        <v>52</v>
      </c>
      <c r="G29">
        <f>_xll.TA_TYPPRICE(D29,E29,F29)</f>
        <v>52.333333333333336</v>
      </c>
      <c r="H29">
        <v>52.773567268252378</v>
      </c>
      <c r="I29" t="str">
        <f t="shared" si="0"/>
        <v>DOWN</v>
      </c>
      <c r="J29">
        <v>54.520569482403218</v>
      </c>
      <c r="K29">
        <v>53.365937441620318</v>
      </c>
      <c r="L29" t="str">
        <f t="shared" si="1"/>
        <v>DOWN</v>
      </c>
      <c r="M29" t="str">
        <f t="shared" si="2"/>
        <v>DOWN</v>
      </c>
      <c r="N29">
        <v>8.1263597255299835</v>
      </c>
      <c r="O29" t="str">
        <f t="shared" si="3"/>
        <v>DOWN</v>
      </c>
      <c r="P29" t="str">
        <f t="shared" si="4"/>
        <v>DOWN</v>
      </c>
      <c r="Q29">
        <f t="shared" si="5"/>
        <v>-0.25</v>
      </c>
      <c r="R29">
        <f t="shared" si="6"/>
        <v>0.5</v>
      </c>
      <c r="S29">
        <f t="shared" si="7"/>
        <v>-0.5</v>
      </c>
      <c r="T29" t="str">
        <f t="shared" si="8"/>
        <v>DOWN</v>
      </c>
      <c r="U29" t="str">
        <f t="shared" si="9"/>
        <v>DOWN</v>
      </c>
      <c r="V29">
        <v>54.161730093110009</v>
      </c>
      <c r="W29">
        <v>56.649414371636588</v>
      </c>
      <c r="X29">
        <f t="shared" si="10"/>
        <v>-2.4876842785265794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52.5</v>
      </c>
      <c r="D30">
        <v>52.5</v>
      </c>
      <c r="E30">
        <v>52</v>
      </c>
      <c r="F30">
        <v>52</v>
      </c>
      <c r="G30">
        <f>_xll.TA_TYPPRICE(D30,E30,F30)</f>
        <v>52.166666666666664</v>
      </c>
      <c r="H30">
        <v>52.470116967459518</v>
      </c>
      <c r="I30" t="str">
        <f t="shared" si="0"/>
        <v>DOWN</v>
      </c>
      <c r="J30">
        <v>54.07155404186917</v>
      </c>
      <c r="K30">
        <v>53.062395787926917</v>
      </c>
      <c r="L30" t="str">
        <f t="shared" si="1"/>
        <v>DOWN</v>
      </c>
      <c r="M30" t="str">
        <f t="shared" si="2"/>
        <v>DOWN</v>
      </c>
      <c r="N30">
        <v>8.1263597255299835</v>
      </c>
      <c r="O30" t="str">
        <f t="shared" si="3"/>
        <v>DOWN</v>
      </c>
      <c r="P30" t="str">
        <f t="shared" si="4"/>
        <v>DOWN</v>
      </c>
      <c r="Q30">
        <f t="shared" si="5"/>
        <v>0</v>
      </c>
      <c r="R30">
        <f t="shared" si="6"/>
        <v>0.5</v>
      </c>
      <c r="S30">
        <f t="shared" si="7"/>
        <v>0</v>
      </c>
      <c r="T30" t="str">
        <f t="shared" si="8"/>
        <v>DOWN</v>
      </c>
      <c r="U30" t="str">
        <f t="shared" si="9"/>
        <v>DOWN</v>
      </c>
      <c r="V30">
        <v>53.829156232631547</v>
      </c>
      <c r="W30">
        <v>56.305013307070915</v>
      </c>
      <c r="X30">
        <f t="shared" si="10"/>
        <v>-2.475857074439368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52.5</v>
      </c>
      <c r="D31">
        <v>52.5</v>
      </c>
      <c r="E31">
        <v>51.35</v>
      </c>
      <c r="F31">
        <v>51</v>
      </c>
      <c r="G31">
        <f>_xll.TA_TYPPRICE(D31,E31,F31)</f>
        <v>51.616666666666667</v>
      </c>
      <c r="H31">
        <v>52.043391817063096</v>
      </c>
      <c r="I31" t="str">
        <f t="shared" si="0"/>
        <v>DOWN</v>
      </c>
      <c r="J31">
        <v>53.72231981034269</v>
      </c>
      <c r="K31">
        <v>52.681863390609827</v>
      </c>
      <c r="L31" t="str">
        <f t="shared" si="1"/>
        <v>DOWN</v>
      </c>
      <c r="M31" t="str">
        <f t="shared" si="2"/>
        <v>DOWN</v>
      </c>
      <c r="N31">
        <v>4.9372051457011086</v>
      </c>
      <c r="O31" t="str">
        <f t="shared" si="3"/>
        <v>DOWN</v>
      </c>
      <c r="P31" t="str">
        <f t="shared" si="4"/>
        <v>DOWN</v>
      </c>
      <c r="Q31">
        <f t="shared" si="5"/>
        <v>-0.35000000000000142</v>
      </c>
      <c r="R31">
        <f t="shared" si="6"/>
        <v>1.1499999999999986</v>
      </c>
      <c r="S31">
        <f t="shared" si="7"/>
        <v>-0.30434782608695815</v>
      </c>
      <c r="T31" t="str">
        <f t="shared" si="8"/>
        <v>DOWN</v>
      </c>
      <c r="U31" t="str">
        <f t="shared" si="9"/>
        <v>DOWN</v>
      </c>
      <c r="V31">
        <v>53.393901427611311</v>
      </c>
      <c r="W31">
        <v>55.912049358398995</v>
      </c>
      <c r="X31">
        <f t="shared" si="10"/>
        <v>-2.5181479307876842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51.5</v>
      </c>
      <c r="D32">
        <v>52.6</v>
      </c>
      <c r="E32">
        <v>51.45</v>
      </c>
      <c r="F32">
        <v>52</v>
      </c>
      <c r="G32">
        <f>_xll.TA_TYPPRICE(D32,E32,F32)</f>
        <v>52.016666666666673</v>
      </c>
      <c r="H32">
        <v>52.030029241864881</v>
      </c>
      <c r="I32" t="str">
        <f t="shared" si="0"/>
        <v>DOWN</v>
      </c>
      <c r="J32">
        <v>53.472915408044315</v>
      </c>
      <c r="K32">
        <v>52.408115970474313</v>
      </c>
      <c r="L32" t="str">
        <f t="shared" si="1"/>
        <v>DOWN</v>
      </c>
      <c r="M32" t="str">
        <f t="shared" si="2"/>
        <v>DOWN</v>
      </c>
      <c r="N32">
        <v>36.2233109323276</v>
      </c>
      <c r="O32" t="str">
        <f t="shared" si="3"/>
        <v>DOWN</v>
      </c>
      <c r="P32" t="str">
        <f t="shared" si="4"/>
        <v>DOWN</v>
      </c>
      <c r="Q32">
        <f t="shared" si="5"/>
        <v>0.54999999999999716</v>
      </c>
      <c r="R32">
        <f t="shared" si="6"/>
        <v>1.1499999999999986</v>
      </c>
      <c r="S32">
        <f t="shared" si="7"/>
        <v>0.47826086956521552</v>
      </c>
      <c r="T32" t="str">
        <f t="shared" si="8"/>
        <v>No Indication</v>
      </c>
      <c r="U32" t="str">
        <f t="shared" si="9"/>
        <v>No T+M+I</v>
      </c>
      <c r="V32">
        <v>53.179455054132646</v>
      </c>
      <c r="W32">
        <v>55.622267924443513</v>
      </c>
      <c r="X32">
        <f t="shared" si="10"/>
        <v>-2.4428128703108669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52.05</v>
      </c>
      <c r="D33">
        <v>52.35</v>
      </c>
      <c r="E33">
        <v>51.05</v>
      </c>
      <c r="F33">
        <v>51</v>
      </c>
      <c r="G33">
        <f>_xll.TA_TYPPRICE(D33,E33,F33)</f>
        <v>51.466666666666669</v>
      </c>
      <c r="H33">
        <v>51.748347954265775</v>
      </c>
      <c r="I33" t="str">
        <f t="shared" si="0"/>
        <v>DOWN</v>
      </c>
      <c r="J33">
        <v>53.223378650701136</v>
      </c>
      <c r="K33">
        <v>52.10631242148002</v>
      </c>
      <c r="L33" t="str">
        <f t="shared" si="1"/>
        <v>DOWN</v>
      </c>
      <c r="M33" t="str">
        <f t="shared" si="2"/>
        <v>DOWN</v>
      </c>
      <c r="N33">
        <v>25.665038495074217</v>
      </c>
      <c r="O33" t="str">
        <f t="shared" si="3"/>
        <v>DOWN</v>
      </c>
      <c r="P33" t="str">
        <f t="shared" si="4"/>
        <v>DOWN</v>
      </c>
      <c r="Q33">
        <f t="shared" si="5"/>
        <v>-4.9999999999997158E-2</v>
      </c>
      <c r="R33">
        <f t="shared" si="6"/>
        <v>1.3000000000000043</v>
      </c>
      <c r="S33">
        <f t="shared" si="7"/>
        <v>-3.8461538461536146E-2</v>
      </c>
      <c r="T33" t="str">
        <f t="shared" si="8"/>
        <v>DOWN</v>
      </c>
      <c r="U33" t="str">
        <f t="shared" si="9"/>
        <v>DOWN</v>
      </c>
      <c r="V33">
        <v>52.844154276573775</v>
      </c>
      <c r="W33">
        <v>55.279877707818066</v>
      </c>
      <c r="X33">
        <f t="shared" si="10"/>
        <v>-2.4357234312442912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51.1</v>
      </c>
      <c r="D34">
        <v>54.15</v>
      </c>
      <c r="E34">
        <v>51.1</v>
      </c>
      <c r="F34">
        <v>53</v>
      </c>
      <c r="G34">
        <f>_xll.TA_TYPPRICE(D34,E34,F34)</f>
        <v>52.75</v>
      </c>
      <c r="H34">
        <v>52.249173977132884</v>
      </c>
      <c r="I34" t="str">
        <f t="shared" si="0"/>
        <v>UP</v>
      </c>
      <c r="J34">
        <v>53.429294506100881</v>
      </c>
      <c r="K34">
        <v>51.882687438928905</v>
      </c>
      <c r="L34" t="str">
        <f t="shared" si="1"/>
        <v>No Confirmation</v>
      </c>
      <c r="M34" t="str">
        <f t="shared" si="2"/>
        <v>No Trend</v>
      </c>
      <c r="N34">
        <v>56.999333003624727</v>
      </c>
      <c r="O34" t="str">
        <f t="shared" si="3"/>
        <v>No Momentum</v>
      </c>
      <c r="P34" t="str">
        <f t="shared" si="4"/>
        <v>No Trend + Momentum</v>
      </c>
      <c r="Q34">
        <f t="shared" si="5"/>
        <v>1.8999999999999986</v>
      </c>
      <c r="R34">
        <f t="shared" si="6"/>
        <v>3.0499999999999972</v>
      </c>
      <c r="S34">
        <f t="shared" si="7"/>
        <v>0.62295081967213128</v>
      </c>
      <c r="T34" t="str">
        <f t="shared" si="8"/>
        <v>No Indication</v>
      </c>
      <c r="U34" t="str">
        <f t="shared" si="9"/>
        <v>No T+M+I</v>
      </c>
      <c r="V34">
        <v>52.868130541716269</v>
      </c>
      <c r="W34">
        <v>55.110997877609321</v>
      </c>
      <c r="X34">
        <f t="shared" si="10"/>
        <v>-2.2428673358930524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53.5</v>
      </c>
      <c r="D35">
        <v>57.8</v>
      </c>
      <c r="E35">
        <v>52.8</v>
      </c>
      <c r="F35">
        <v>56</v>
      </c>
      <c r="G35">
        <f>_xll.TA_TYPPRICE(D35,E35,F35)</f>
        <v>55.533333333333331</v>
      </c>
      <c r="H35">
        <v>53.891253655233108</v>
      </c>
      <c r="I35" t="str">
        <f t="shared" si="0"/>
        <v>UP</v>
      </c>
      <c r="J35">
        <v>54.400562393634019</v>
      </c>
      <c r="K35">
        <v>52.086534674722479</v>
      </c>
      <c r="L35" t="str">
        <f t="shared" si="1"/>
        <v>UP</v>
      </c>
      <c r="M35" t="str">
        <f t="shared" si="2"/>
        <v>UP</v>
      </c>
      <c r="N35">
        <v>75.982187583553468</v>
      </c>
      <c r="O35" t="str">
        <f t="shared" si="3"/>
        <v>UP</v>
      </c>
      <c r="P35" t="str">
        <f t="shared" si="4"/>
        <v>UP</v>
      </c>
      <c r="Q35">
        <f t="shared" si="5"/>
        <v>3.2000000000000028</v>
      </c>
      <c r="R35">
        <f t="shared" si="6"/>
        <v>5</v>
      </c>
      <c r="S35">
        <f t="shared" si="7"/>
        <v>0.64000000000000057</v>
      </c>
      <c r="T35" t="str">
        <f t="shared" si="8"/>
        <v>No Indication</v>
      </c>
      <c r="U35" t="str">
        <f t="shared" si="9"/>
        <v>No T+M+I</v>
      </c>
      <c r="V35">
        <v>53.349956612221462</v>
      </c>
      <c r="W35">
        <v>55.176849886675299</v>
      </c>
      <c r="X35">
        <f t="shared" si="10"/>
        <v>-1.8268932744538375</v>
      </c>
      <c r="Y35">
        <v>-2.3667091996343359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56.3</v>
      </c>
      <c r="D36">
        <v>56.4</v>
      </c>
      <c r="E36">
        <v>53.8</v>
      </c>
      <c r="F36">
        <v>54</v>
      </c>
      <c r="G36">
        <f>_xll.TA_TYPPRICE(D36,E36,F36)</f>
        <v>54.733333333333327</v>
      </c>
      <c r="H36">
        <v>54.312293494283217</v>
      </c>
      <c r="I36" t="str">
        <f t="shared" si="0"/>
        <v>DOWN</v>
      </c>
      <c r="J36">
        <v>54.844881861715351</v>
      </c>
      <c r="K36">
        <v>52.467304747006374</v>
      </c>
      <c r="L36" t="str">
        <f t="shared" si="1"/>
        <v>No Confirmation</v>
      </c>
      <c r="M36" t="str">
        <f t="shared" si="2"/>
        <v>No Trend</v>
      </c>
      <c r="N36">
        <v>55.547445034977628</v>
      </c>
      <c r="O36" t="str">
        <f t="shared" si="3"/>
        <v>No Momentum</v>
      </c>
      <c r="P36" t="str">
        <f t="shared" si="4"/>
        <v>No Trend + Momentum</v>
      </c>
      <c r="Q36">
        <f t="shared" si="5"/>
        <v>0.20000000000000284</v>
      </c>
      <c r="R36">
        <f t="shared" si="6"/>
        <v>2.6000000000000014</v>
      </c>
      <c r="S36">
        <f t="shared" si="7"/>
        <v>7.6923076923077968E-2</v>
      </c>
      <c r="T36" t="str">
        <f t="shared" si="8"/>
        <v>DOWN</v>
      </c>
      <c r="U36" t="str">
        <f t="shared" si="9"/>
        <v>No T+M+I</v>
      </c>
      <c r="V36">
        <v>53.44996328726431</v>
      </c>
      <c r="W36">
        <v>55.089675820995645</v>
      </c>
      <c r="X36">
        <f t="shared" si="10"/>
        <v>-1.6397125337313341</v>
      </c>
      <c r="Y36">
        <v>-2.2213098664537356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54.5</v>
      </c>
      <c r="D37">
        <v>54.5</v>
      </c>
      <c r="E37">
        <v>53.45</v>
      </c>
      <c r="F37">
        <v>54</v>
      </c>
      <c r="G37">
        <f>_xll.TA_TYPPRICE(D37,E37,F37)</f>
        <v>53.983333333333327</v>
      </c>
      <c r="H37">
        <v>54.147813413808272</v>
      </c>
      <c r="I37" t="str">
        <f t="shared" si="0"/>
        <v>DOWN</v>
      </c>
      <c r="J37">
        <v>54.768241448000829</v>
      </c>
      <c r="K37">
        <v>52.685681469893844</v>
      </c>
      <c r="L37" t="str">
        <f t="shared" si="1"/>
        <v>No Confirmation</v>
      </c>
      <c r="M37" t="str">
        <f t="shared" si="2"/>
        <v>No Trend</v>
      </c>
      <c r="N37">
        <v>55.547445034977628</v>
      </c>
      <c r="O37" t="str">
        <f t="shared" si="3"/>
        <v>No Momentum</v>
      </c>
      <c r="P37" t="str">
        <f t="shared" si="4"/>
        <v>No Trend + Momentum</v>
      </c>
      <c r="Q37">
        <f t="shared" si="5"/>
        <v>0.54999999999999716</v>
      </c>
      <c r="R37">
        <f t="shared" si="6"/>
        <v>1.0499999999999972</v>
      </c>
      <c r="S37">
        <f t="shared" si="7"/>
        <v>0.5238095238095225</v>
      </c>
      <c r="T37" t="str">
        <f t="shared" si="8"/>
        <v>No Indication</v>
      </c>
      <c r="U37" t="str">
        <f t="shared" si="9"/>
        <v>No T+M+I</v>
      </c>
      <c r="V37">
        <v>53.534584319992881</v>
      </c>
      <c r="W37">
        <v>55.008959093514484</v>
      </c>
      <c r="X37">
        <f t="shared" si="10"/>
        <v>-1.4743747735216033</v>
      </c>
      <c r="Y37">
        <v>-2.0719228478673091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53.85</v>
      </c>
      <c r="D38">
        <v>56.2</v>
      </c>
      <c r="E38">
        <v>53.15</v>
      </c>
      <c r="F38">
        <v>55</v>
      </c>
      <c r="G38">
        <f>_xll.TA_TYPPRICE(D38,E38,F38)</f>
        <v>54.783333333333331</v>
      </c>
      <c r="H38">
        <v>54.465573373570805</v>
      </c>
      <c r="I38" t="str">
        <f t="shared" si="0"/>
        <v>UP</v>
      </c>
      <c r="J38">
        <v>55.08641001511176</v>
      </c>
      <c r="K38">
        <v>52.788863365472992</v>
      </c>
      <c r="L38" t="str">
        <f t="shared" si="1"/>
        <v>No Confirmation</v>
      </c>
      <c r="M38" t="str">
        <f t="shared" si="2"/>
        <v>No Trend</v>
      </c>
      <c r="N38">
        <v>63.265700812226541</v>
      </c>
      <c r="O38" t="str">
        <f t="shared" si="3"/>
        <v>UP</v>
      </c>
      <c r="P38" t="str">
        <f t="shared" si="4"/>
        <v>No Trend + Momentum</v>
      </c>
      <c r="Q38">
        <f t="shared" si="5"/>
        <v>1.8500000000000014</v>
      </c>
      <c r="R38">
        <f t="shared" si="6"/>
        <v>3.0500000000000043</v>
      </c>
      <c r="S38">
        <f t="shared" si="7"/>
        <v>0.60655737704917989</v>
      </c>
      <c r="T38" t="str">
        <f t="shared" si="8"/>
        <v>No Indication</v>
      </c>
      <c r="U38" t="str">
        <f t="shared" si="9"/>
        <v>No T+M+I</v>
      </c>
      <c r="V38">
        <v>53.760032886147819</v>
      </c>
      <c r="W38">
        <v>55.008295456957853</v>
      </c>
      <c r="X38">
        <f t="shared" si="10"/>
        <v>-1.2482625708100343</v>
      </c>
      <c r="Y38">
        <v>-1.9071907924558542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55</v>
      </c>
      <c r="D39">
        <v>55.35</v>
      </c>
      <c r="E39">
        <v>52.8</v>
      </c>
      <c r="F39">
        <v>53</v>
      </c>
      <c r="G39">
        <f>_xll.TA_TYPPRICE(D39,E39,F39)</f>
        <v>53.716666666666669</v>
      </c>
      <c r="H39">
        <v>54.091120020118737</v>
      </c>
      <c r="I39" t="str">
        <f t="shared" si="0"/>
        <v>DOWN</v>
      </c>
      <c r="J39">
        <v>55.144985567309149</v>
      </c>
      <c r="K39">
        <v>52.791338173145661</v>
      </c>
      <c r="L39" t="str">
        <f t="shared" si="1"/>
        <v>No Confirmation</v>
      </c>
      <c r="M39" t="str">
        <f t="shared" si="2"/>
        <v>No Trend</v>
      </c>
      <c r="N39">
        <v>44.116105073508557</v>
      </c>
      <c r="O39" t="str">
        <f t="shared" si="3"/>
        <v>No Momentum</v>
      </c>
      <c r="P39" t="str">
        <f t="shared" si="4"/>
        <v>No Trend + Momentum</v>
      </c>
      <c r="Q39">
        <f t="shared" si="5"/>
        <v>0.20000000000000284</v>
      </c>
      <c r="R39">
        <f t="shared" si="6"/>
        <v>2.5500000000000043</v>
      </c>
      <c r="S39">
        <f t="shared" si="7"/>
        <v>7.8431372549020592E-2</v>
      </c>
      <c r="T39" t="str">
        <f t="shared" si="8"/>
        <v>DOWN</v>
      </c>
      <c r="U39" t="str">
        <f t="shared" si="9"/>
        <v>No T+M+I</v>
      </c>
      <c r="V39">
        <v>53.643104749817383</v>
      </c>
      <c r="W39">
        <v>54.859532830516528</v>
      </c>
      <c r="X39">
        <f t="shared" si="10"/>
        <v>-1.2164280806991457</v>
      </c>
      <c r="Y39">
        <v>-1.7690382501045125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53.15</v>
      </c>
      <c r="D40">
        <v>53.2</v>
      </c>
      <c r="E40">
        <v>51.95</v>
      </c>
      <c r="F40">
        <v>52</v>
      </c>
      <c r="G40">
        <f>_xll.TA_TYPPRICE(D40,E40,F40)</f>
        <v>52.383333333333333</v>
      </c>
      <c r="H40">
        <v>53.237226676726038</v>
      </c>
      <c r="I40" t="str">
        <f t="shared" si="0"/>
        <v>DOWN</v>
      </c>
      <c r="J40">
        <v>54.71276655235156</v>
      </c>
      <c r="K40">
        <v>52.604374134668845</v>
      </c>
      <c r="L40" t="str">
        <f t="shared" si="1"/>
        <v>DOWN</v>
      </c>
      <c r="M40" t="str">
        <f t="shared" si="2"/>
        <v>DOWN</v>
      </c>
      <c r="N40">
        <v>37.097973704146028</v>
      </c>
      <c r="O40" t="str">
        <f t="shared" si="3"/>
        <v>DOWN</v>
      </c>
      <c r="P40" t="str">
        <f t="shared" si="4"/>
        <v>DOWN</v>
      </c>
      <c r="Q40">
        <f t="shared" si="5"/>
        <v>4.9999999999997158E-2</v>
      </c>
      <c r="R40">
        <f t="shared" si="6"/>
        <v>1.25</v>
      </c>
      <c r="S40">
        <f t="shared" si="7"/>
        <v>3.9999999999997725E-2</v>
      </c>
      <c r="T40" t="str">
        <f t="shared" si="8"/>
        <v>DOWN</v>
      </c>
      <c r="U40" t="str">
        <f t="shared" si="9"/>
        <v>DOWN</v>
      </c>
      <c r="V40">
        <v>53.390319403691635</v>
      </c>
      <c r="W40">
        <v>54.647715583811603</v>
      </c>
      <c r="X40">
        <f t="shared" si="10"/>
        <v>-1.2573961801199687</v>
      </c>
      <c r="Y40">
        <v>-1.6667098361076038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52.15</v>
      </c>
      <c r="D41">
        <v>52.4</v>
      </c>
      <c r="E41">
        <v>51.1</v>
      </c>
      <c r="F41">
        <v>52</v>
      </c>
      <c r="G41">
        <f>_xll.TA_TYPPRICE(D41,E41,F41)</f>
        <v>51.833333333333336</v>
      </c>
      <c r="H41">
        <v>52.535280005029691</v>
      </c>
      <c r="I41" t="str">
        <f t="shared" si="0"/>
        <v>DOWN</v>
      </c>
      <c r="J41">
        <v>54.198818429606767</v>
      </c>
      <c r="K41">
        <v>52.2700687714091</v>
      </c>
      <c r="L41" t="str">
        <f t="shared" si="1"/>
        <v>DOWN</v>
      </c>
      <c r="M41" t="str">
        <f t="shared" si="2"/>
        <v>DOWN</v>
      </c>
      <c r="N41">
        <v>37.097973704146021</v>
      </c>
      <c r="O41" t="str">
        <f t="shared" si="3"/>
        <v>DOWN</v>
      </c>
      <c r="P41" t="str">
        <f t="shared" si="4"/>
        <v>DOWN</v>
      </c>
      <c r="Q41">
        <f t="shared" si="5"/>
        <v>0.89999999999999858</v>
      </c>
      <c r="R41">
        <f t="shared" si="6"/>
        <v>1.2999999999999972</v>
      </c>
      <c r="S41">
        <f t="shared" si="7"/>
        <v>0.69230769230769273</v>
      </c>
      <c r="T41" t="str">
        <f t="shared" si="8"/>
        <v>No Indication</v>
      </c>
      <c r="U41" t="str">
        <f t="shared" si="9"/>
        <v>No T+M+I</v>
      </c>
      <c r="V41">
        <v>53.176424110816001</v>
      </c>
      <c r="W41">
        <v>54.451588503529265</v>
      </c>
      <c r="X41">
        <f t="shared" si="10"/>
        <v>-1.2751643927132648</v>
      </c>
      <c r="Y41">
        <v>-1.588400747428736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51.45</v>
      </c>
      <c r="D42">
        <v>52.8</v>
      </c>
      <c r="E42">
        <v>51.15</v>
      </c>
      <c r="F42">
        <v>52</v>
      </c>
      <c r="G42">
        <f>_xll.TA_TYPPRICE(D42,E42,F42)</f>
        <v>51.983333333333327</v>
      </c>
      <c r="H42">
        <v>52.259306669181512</v>
      </c>
      <c r="I42" t="str">
        <f t="shared" si="0"/>
        <v>DOWN</v>
      </c>
      <c r="J42">
        <v>53.887969889694155</v>
      </c>
      <c r="K42">
        <v>52.021164599984857</v>
      </c>
      <c r="L42" t="str">
        <f t="shared" si="1"/>
        <v>DOWN</v>
      </c>
      <c r="M42" t="str">
        <f t="shared" si="2"/>
        <v>DOWN</v>
      </c>
      <c r="N42">
        <v>37.097973704146021</v>
      </c>
      <c r="O42" t="str">
        <f t="shared" si="3"/>
        <v>DOWN</v>
      </c>
      <c r="P42" t="str">
        <f t="shared" si="4"/>
        <v>DOWN</v>
      </c>
      <c r="Q42">
        <f t="shared" si="5"/>
        <v>0.85000000000000142</v>
      </c>
      <c r="R42">
        <f t="shared" si="6"/>
        <v>1.6499999999999986</v>
      </c>
      <c r="S42">
        <f t="shared" si="7"/>
        <v>0.51515151515151647</v>
      </c>
      <c r="T42" t="str">
        <f t="shared" si="8"/>
        <v>No Indication</v>
      </c>
      <c r="U42" t="str">
        <f t="shared" si="9"/>
        <v>No T+M+I</v>
      </c>
      <c r="V42">
        <v>52.995435786075078</v>
      </c>
      <c r="W42">
        <v>54.269989355119691</v>
      </c>
      <c r="X42">
        <f t="shared" si="10"/>
        <v>-1.2745535690446133</v>
      </c>
      <c r="Y42">
        <v>-1.5256313117519116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51.9</v>
      </c>
      <c r="D43">
        <v>52.4</v>
      </c>
      <c r="E43">
        <v>51.5</v>
      </c>
      <c r="F43">
        <v>52</v>
      </c>
      <c r="G43">
        <f>_xll.TA_TYPPRICE(D43,E43,F43)</f>
        <v>51.966666666666669</v>
      </c>
      <c r="H43">
        <v>52.112986667924091</v>
      </c>
      <c r="I43" t="str">
        <f t="shared" si="0"/>
        <v>DOWN</v>
      </c>
      <c r="J43">
        <v>53.557309914206563</v>
      </c>
      <c r="K43">
        <v>51.905350244432668</v>
      </c>
      <c r="L43" t="str">
        <f t="shared" si="1"/>
        <v>No Confirmation</v>
      </c>
      <c r="M43" t="str">
        <f t="shared" si="2"/>
        <v>No Trend</v>
      </c>
      <c r="N43">
        <v>37.097973704146028</v>
      </c>
      <c r="O43" t="str">
        <f t="shared" si="3"/>
        <v>DOWN</v>
      </c>
      <c r="P43" t="str">
        <f t="shared" si="4"/>
        <v>No Trend + Momentum</v>
      </c>
      <c r="Q43">
        <f t="shared" si="5"/>
        <v>0.5</v>
      </c>
      <c r="R43">
        <f t="shared" si="6"/>
        <v>0.89999999999999858</v>
      </c>
      <c r="S43">
        <f t="shared" si="7"/>
        <v>0.55555555555555647</v>
      </c>
      <c r="T43" t="str">
        <f t="shared" si="8"/>
        <v>No Indication</v>
      </c>
      <c r="U43" t="str">
        <f t="shared" si="9"/>
        <v>No T+M+I</v>
      </c>
      <c r="V43">
        <v>52.842291818986602</v>
      </c>
      <c r="W43">
        <v>54.101841995481195</v>
      </c>
      <c r="X43">
        <f t="shared" si="10"/>
        <v>-1.2595501764945922</v>
      </c>
      <c r="Y43">
        <v>-1.4724150847004478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51.7</v>
      </c>
      <c r="D44">
        <v>52.2</v>
      </c>
      <c r="E44">
        <v>51.1</v>
      </c>
      <c r="F44">
        <v>51</v>
      </c>
      <c r="G44">
        <f>_xll.TA_TYPPRICE(D44,E44,F44)</f>
        <v>51.433333333333337</v>
      </c>
      <c r="H44">
        <v>51.773160000628714</v>
      </c>
      <c r="I44" t="str">
        <f t="shared" si="0"/>
        <v>DOWN</v>
      </c>
      <c r="J44">
        <v>53.255685488827325</v>
      </c>
      <c r="K44">
        <v>51.72638352344763</v>
      </c>
      <c r="L44" t="str">
        <f t="shared" si="1"/>
        <v>DOWN</v>
      </c>
      <c r="M44" t="str">
        <f t="shared" si="2"/>
        <v>DOWN</v>
      </c>
      <c r="N44">
        <v>26.720201874131931</v>
      </c>
      <c r="O44" t="str">
        <f t="shared" si="3"/>
        <v>DOWN</v>
      </c>
      <c r="P44" t="str">
        <f t="shared" si="4"/>
        <v>DOWN</v>
      </c>
      <c r="Q44">
        <f t="shared" si="5"/>
        <v>-0.10000000000000142</v>
      </c>
      <c r="R44">
        <f t="shared" si="6"/>
        <v>1.1000000000000014</v>
      </c>
      <c r="S44">
        <f t="shared" si="7"/>
        <v>-9.0909090909092077E-2</v>
      </c>
      <c r="T44" t="str">
        <f t="shared" si="8"/>
        <v>DOWN</v>
      </c>
      <c r="U44" t="str">
        <f t="shared" si="9"/>
        <v>DOWN</v>
      </c>
      <c r="V44">
        <v>52.558862308373278</v>
      </c>
      <c r="W44">
        <v>53.872075921741846</v>
      </c>
      <c r="X44">
        <f t="shared" si="10"/>
        <v>-1.3132136133685677</v>
      </c>
      <c r="Y44">
        <v>-1.4405747904340718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51.5</v>
      </c>
      <c r="D45">
        <v>53.6</v>
      </c>
      <c r="E45">
        <v>51.5</v>
      </c>
      <c r="F45">
        <v>53</v>
      </c>
      <c r="G45">
        <f>_xll.TA_TYPPRICE(D45,E45,F45)</f>
        <v>52.699999999999996</v>
      </c>
      <c r="H45">
        <v>52.236580000314355</v>
      </c>
      <c r="I45" t="str">
        <f t="shared" si="0"/>
        <v>UP</v>
      </c>
      <c r="J45">
        <v>53.332199824643475</v>
      </c>
      <c r="K45">
        <v>51.676076073792601</v>
      </c>
      <c r="L45" t="str">
        <f t="shared" si="1"/>
        <v>No Confirmation</v>
      </c>
      <c r="M45" t="str">
        <f t="shared" si="2"/>
        <v>No Trend</v>
      </c>
      <c r="N45">
        <v>56.877722254977314</v>
      </c>
      <c r="O45" t="str">
        <f t="shared" si="3"/>
        <v>No Momentum</v>
      </c>
      <c r="P45" t="str">
        <f t="shared" si="4"/>
        <v>No Trend + Momentum</v>
      </c>
      <c r="Q45">
        <f t="shared" si="5"/>
        <v>1.5</v>
      </c>
      <c r="R45">
        <f t="shared" si="6"/>
        <v>2.1000000000000014</v>
      </c>
      <c r="S45">
        <f t="shared" si="7"/>
        <v>0.71428571428571386</v>
      </c>
      <c r="T45" t="str">
        <f t="shared" si="8"/>
        <v>No Indication</v>
      </c>
      <c r="U45" t="str">
        <f t="shared" si="9"/>
        <v>No T+M+I</v>
      </c>
      <c r="V45">
        <v>52.626729645546618</v>
      </c>
      <c r="W45">
        <v>53.807477705316522</v>
      </c>
      <c r="X45">
        <f t="shared" si="10"/>
        <v>-1.180748059769904</v>
      </c>
      <c r="Y45">
        <v>-1.3886094443012382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53.4</v>
      </c>
      <c r="D46">
        <v>54.85</v>
      </c>
      <c r="E46">
        <v>53.4</v>
      </c>
      <c r="F46">
        <v>54</v>
      </c>
      <c r="G46">
        <f>_xll.TA_TYPPRICE(D46,E46,F46)</f>
        <v>54.083333333333336</v>
      </c>
      <c r="H46">
        <v>53.159956666823845</v>
      </c>
      <c r="I46" t="str">
        <f t="shared" si="0"/>
        <v>UP</v>
      </c>
      <c r="J46">
        <v>53.669488752500477</v>
      </c>
      <c r="K46">
        <v>52.059170279616467</v>
      </c>
      <c r="L46" t="str">
        <f t="shared" si="1"/>
        <v>UP</v>
      </c>
      <c r="M46" t="str">
        <f t="shared" si="2"/>
        <v>UP</v>
      </c>
      <c r="N46">
        <v>65.700077185867514</v>
      </c>
      <c r="O46" t="str">
        <f t="shared" si="3"/>
        <v>UP</v>
      </c>
      <c r="P46" t="str">
        <f t="shared" si="4"/>
        <v>UP</v>
      </c>
      <c r="Q46">
        <f t="shared" si="5"/>
        <v>0.60000000000000142</v>
      </c>
      <c r="R46">
        <f t="shared" si="6"/>
        <v>1.4500000000000028</v>
      </c>
      <c r="S46">
        <f t="shared" si="7"/>
        <v>0.41379310344827602</v>
      </c>
      <c r="T46" t="str">
        <f t="shared" si="8"/>
        <v>No Indication</v>
      </c>
      <c r="U46" t="str">
        <f t="shared" si="9"/>
        <v>No T+M+I</v>
      </c>
      <c r="V46">
        <v>52.838002007770214</v>
      </c>
      <c r="W46">
        <v>53.821738616033819</v>
      </c>
      <c r="X46">
        <f t="shared" si="10"/>
        <v>-0.98373660826360521</v>
      </c>
      <c r="Y46">
        <v>-1.3076348770937116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54.65</v>
      </c>
      <c r="D47">
        <v>54.85</v>
      </c>
      <c r="E47">
        <v>53.65</v>
      </c>
      <c r="F47">
        <v>54</v>
      </c>
      <c r="G47">
        <f>_xll.TA_TYPPRICE(D47,E47,F47)</f>
        <v>54.166666666666664</v>
      </c>
      <c r="H47">
        <v>53.663311666745258</v>
      </c>
      <c r="I47" t="str">
        <f t="shared" si="0"/>
        <v>UP</v>
      </c>
      <c r="J47">
        <v>53.93182458527815</v>
      </c>
      <c r="K47">
        <v>52.412687995257251</v>
      </c>
      <c r="L47" t="str">
        <f t="shared" si="1"/>
        <v>UP</v>
      </c>
      <c r="M47" t="str">
        <f t="shared" si="2"/>
        <v>UP</v>
      </c>
      <c r="N47">
        <v>65.700077185867514</v>
      </c>
      <c r="O47" t="str">
        <f t="shared" si="3"/>
        <v>UP</v>
      </c>
      <c r="P47" t="str">
        <f t="shared" si="4"/>
        <v>UP</v>
      </c>
      <c r="Q47">
        <f t="shared" si="5"/>
        <v>0.35000000000000142</v>
      </c>
      <c r="R47">
        <f t="shared" si="6"/>
        <v>1.2000000000000028</v>
      </c>
      <c r="S47">
        <f t="shared" si="7"/>
        <v>0.29166666666666718</v>
      </c>
      <c r="T47" t="str">
        <f t="shared" si="8"/>
        <v>No Indication</v>
      </c>
      <c r="U47" t="str">
        <f t="shared" si="9"/>
        <v>No T+M+I</v>
      </c>
      <c r="V47">
        <v>53.01677092965172</v>
      </c>
      <c r="W47">
        <v>53.834943162994279</v>
      </c>
      <c r="X47">
        <f t="shared" si="10"/>
        <v>-0.81817223334255829</v>
      </c>
      <c r="Y47">
        <v>-1.209742348343481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54.3</v>
      </c>
      <c r="D48">
        <v>54.85</v>
      </c>
      <c r="E48">
        <v>53.95</v>
      </c>
      <c r="F48">
        <v>54</v>
      </c>
      <c r="G48">
        <f>_xll.TA_TYPPRICE(D48,E48,F48)</f>
        <v>54.266666666666673</v>
      </c>
      <c r="H48">
        <v>53.964989166705962</v>
      </c>
      <c r="I48" t="str">
        <f t="shared" si="0"/>
        <v>UP</v>
      </c>
      <c r="J48">
        <v>54.135863566327451</v>
      </c>
      <c r="K48">
        <v>52.754312885200086</v>
      </c>
      <c r="L48" t="str">
        <f t="shared" si="1"/>
        <v>No Confirmation</v>
      </c>
      <c r="M48" t="str">
        <f t="shared" si="2"/>
        <v>No Trend</v>
      </c>
      <c r="N48">
        <v>65.700077185867514</v>
      </c>
      <c r="O48" t="str">
        <f t="shared" si="3"/>
        <v>UP</v>
      </c>
      <c r="P48" t="str">
        <f t="shared" si="4"/>
        <v>No Trend + Momentum</v>
      </c>
      <c r="Q48">
        <f t="shared" si="5"/>
        <v>4.9999999999997158E-2</v>
      </c>
      <c r="R48">
        <f t="shared" si="6"/>
        <v>0.89999999999999858</v>
      </c>
      <c r="S48">
        <f t="shared" si="7"/>
        <v>5.5555555555552485E-2</v>
      </c>
      <c r="T48" t="str">
        <f t="shared" si="8"/>
        <v>DOWN</v>
      </c>
      <c r="U48" t="str">
        <f t="shared" si="9"/>
        <v>No T+M+I</v>
      </c>
      <c r="V48">
        <v>53.168036940474529</v>
      </c>
      <c r="W48">
        <v>53.847169595365074</v>
      </c>
      <c r="X48">
        <f t="shared" si="10"/>
        <v>-0.67913265489054453</v>
      </c>
      <c r="Y48">
        <v>-1.1036204096528937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54.2</v>
      </c>
      <c r="D49">
        <v>54.45</v>
      </c>
      <c r="E49">
        <v>53.1</v>
      </c>
      <c r="F49">
        <v>53</v>
      </c>
      <c r="G49">
        <f>_xll.TA_TYPPRICE(D49,E49,F49)</f>
        <v>53.516666666666673</v>
      </c>
      <c r="H49">
        <v>53.740827916686314</v>
      </c>
      <c r="I49" t="str">
        <f t="shared" si="0"/>
        <v>DOWN</v>
      </c>
      <c r="J49">
        <v>54.205671662699132</v>
      </c>
      <c r="K49">
        <v>52.831132244044511</v>
      </c>
      <c r="L49" t="str">
        <f t="shared" si="1"/>
        <v>No Confirmation</v>
      </c>
      <c r="M49" t="str">
        <f t="shared" si="2"/>
        <v>No Trend</v>
      </c>
      <c r="N49">
        <v>46.942427630465247</v>
      </c>
      <c r="O49" t="str">
        <f t="shared" si="3"/>
        <v>No Momentum</v>
      </c>
      <c r="P49" t="str">
        <f t="shared" si="4"/>
        <v>No Trend + Momentum</v>
      </c>
      <c r="Q49">
        <f t="shared" si="5"/>
        <v>-0.10000000000000142</v>
      </c>
      <c r="R49">
        <f t="shared" si="6"/>
        <v>1.3500000000000014</v>
      </c>
      <c r="S49">
        <f t="shared" si="7"/>
        <v>-7.4074074074075055E-2</v>
      </c>
      <c r="T49" t="str">
        <f t="shared" si="8"/>
        <v>DOWN</v>
      </c>
      <c r="U49" t="str">
        <f t="shared" si="9"/>
        <v>No T+M+I</v>
      </c>
      <c r="V49">
        <v>53.142185103478447</v>
      </c>
      <c r="W49">
        <v>53.7844162920047</v>
      </c>
      <c r="X49">
        <f t="shared" si="10"/>
        <v>-0.64223118852625305</v>
      </c>
      <c r="Y49">
        <v>-1.0113425654275656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53.35</v>
      </c>
      <c r="D50">
        <v>63.95</v>
      </c>
      <c r="E50">
        <v>53.2</v>
      </c>
      <c r="F50">
        <v>64</v>
      </c>
      <c r="G50">
        <f>_xll.TA_TYPPRICE(D50,E50,F50)</f>
        <v>60.383333333333333</v>
      </c>
      <c r="H50">
        <v>57.062080625009827</v>
      </c>
      <c r="I50" t="str">
        <f t="shared" si="0"/>
        <v>UP</v>
      </c>
      <c r="J50">
        <v>56.371077959877105</v>
      </c>
      <c r="K50">
        <v>52.913102856479064</v>
      </c>
      <c r="L50" t="str">
        <f t="shared" si="1"/>
        <v>UP</v>
      </c>
      <c r="M50" t="str">
        <f t="shared" si="2"/>
        <v>UP</v>
      </c>
      <c r="N50">
        <v>89.228382844785557</v>
      </c>
      <c r="O50" t="str">
        <f t="shared" si="3"/>
        <v>UP</v>
      </c>
      <c r="P50" t="str">
        <f t="shared" si="4"/>
        <v>UP</v>
      </c>
      <c r="Q50">
        <f t="shared" si="5"/>
        <v>10.799999999999997</v>
      </c>
      <c r="R50">
        <f t="shared" si="6"/>
        <v>10.75</v>
      </c>
      <c r="S50">
        <f t="shared" si="7"/>
        <v>1.0046511627906973</v>
      </c>
      <c r="T50" t="str">
        <f t="shared" si="8"/>
        <v>UP</v>
      </c>
      <c r="U50" t="str">
        <f t="shared" si="9"/>
        <v>UP</v>
      </c>
      <c r="V50">
        <v>54.812618164481762</v>
      </c>
      <c r="W50">
        <v>54.541126196300645</v>
      </c>
      <c r="X50">
        <f t="shared" si="10"/>
        <v>0.27149196818111676</v>
      </c>
      <c r="Y50">
        <v>-0.75477565870582919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54.45</v>
      </c>
      <c r="AE50">
        <f t="shared" si="16"/>
        <v>57.300000000000004</v>
      </c>
      <c r="AF50">
        <f t="shared" si="17"/>
        <v>58.6</v>
      </c>
      <c r="AG50">
        <f t="shared" si="18"/>
        <v>59.85</v>
      </c>
      <c r="AH50">
        <f t="shared" si="19"/>
        <v>59.85</v>
      </c>
    </row>
    <row r="51" spans="1:34" x14ac:dyDescent="0.25">
      <c r="A51" t="s">
        <v>5</v>
      </c>
      <c r="B51" s="1">
        <v>42927</v>
      </c>
      <c r="C51">
        <v>64.400000000000006</v>
      </c>
      <c r="D51">
        <v>65.400000000000006</v>
      </c>
      <c r="E51">
        <v>59.8</v>
      </c>
      <c r="F51">
        <v>60</v>
      </c>
      <c r="G51">
        <f>_xll.TA_TYPPRICE(D51,E51,F51)</f>
        <v>61.733333333333327</v>
      </c>
      <c r="H51">
        <v>59.397706979171573</v>
      </c>
      <c r="I51" t="str">
        <f t="shared" si="0"/>
        <v>UP</v>
      </c>
      <c r="J51">
        <v>58.377505079904417</v>
      </c>
      <c r="K51">
        <v>54.443524443928162</v>
      </c>
      <c r="L51" t="str">
        <f t="shared" si="1"/>
        <v>UP</v>
      </c>
      <c r="M51" t="str">
        <f t="shared" si="2"/>
        <v>UP</v>
      </c>
      <c r="N51">
        <v>65.500030132580093</v>
      </c>
      <c r="O51" t="str">
        <f t="shared" si="3"/>
        <v>UP</v>
      </c>
      <c r="P51" t="str">
        <f t="shared" si="4"/>
        <v>UP</v>
      </c>
      <c r="Q51">
        <f t="shared" si="5"/>
        <v>0.20000000000000284</v>
      </c>
      <c r="R51">
        <f t="shared" si="6"/>
        <v>5.6000000000000085</v>
      </c>
      <c r="S51">
        <f t="shared" si="7"/>
        <v>3.571428571428617E-2</v>
      </c>
      <c r="T51" t="str">
        <f t="shared" si="8"/>
        <v>DOWN</v>
      </c>
      <c r="U51" t="str">
        <f t="shared" si="9"/>
        <v>No T+M+I</v>
      </c>
      <c r="V51">
        <v>55.610676908407648</v>
      </c>
      <c r="W51">
        <v>54.945487218796892</v>
      </c>
      <c r="X51">
        <f t="shared" si="10"/>
        <v>0.66518968961075586</v>
      </c>
      <c r="Y51">
        <v>-0.47078258904251219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60.3</v>
      </c>
      <c r="D52">
        <v>62.3</v>
      </c>
      <c r="E52">
        <v>58.55</v>
      </c>
      <c r="F52">
        <v>61</v>
      </c>
      <c r="G52">
        <f>_xll.TA_TYPPRICE(D52,E52,F52)</f>
        <v>60.616666666666667</v>
      </c>
      <c r="H52">
        <v>60.007186822919124</v>
      </c>
      <c r="I52" t="str">
        <f t="shared" si="0"/>
        <v>UP</v>
      </c>
      <c r="J52">
        <v>59.249170617703435</v>
      </c>
      <c r="K52">
        <v>55.356074567499682</v>
      </c>
      <c r="L52" t="str">
        <f t="shared" si="1"/>
        <v>UP</v>
      </c>
      <c r="M52" t="str">
        <f t="shared" si="2"/>
        <v>UP</v>
      </c>
      <c r="N52">
        <v>68.147089661603786</v>
      </c>
      <c r="O52" t="str">
        <f t="shared" si="3"/>
        <v>UP</v>
      </c>
      <c r="P52" t="str">
        <f t="shared" si="4"/>
        <v>UP</v>
      </c>
      <c r="Q52">
        <f t="shared" si="5"/>
        <v>2.4500000000000028</v>
      </c>
      <c r="R52">
        <f t="shared" si="6"/>
        <v>3.75</v>
      </c>
      <c r="S52">
        <f t="shared" si="7"/>
        <v>0.6533333333333341</v>
      </c>
      <c r="T52" t="str">
        <f t="shared" si="8"/>
        <v>No Indication</v>
      </c>
      <c r="U52" t="str">
        <f t="shared" si="9"/>
        <v>No T+M+I</v>
      </c>
      <c r="V52">
        <v>56.439803537883392</v>
      </c>
      <c r="W52">
        <v>55.393969647034162</v>
      </c>
      <c r="X52">
        <f t="shared" si="10"/>
        <v>1.0458338908492308</v>
      </c>
      <c r="Y52">
        <v>-0.16745929306416357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61</v>
      </c>
      <c r="D53">
        <v>62.55</v>
      </c>
      <c r="E53">
        <v>59.75</v>
      </c>
      <c r="F53">
        <v>60</v>
      </c>
      <c r="G53">
        <f>_xll.TA_TYPPRICE(D53,E53,F53)</f>
        <v>60.766666666666673</v>
      </c>
      <c r="H53">
        <v>60.386926744792902</v>
      </c>
      <c r="I53" t="str">
        <f t="shared" si="0"/>
        <v>DOWN</v>
      </c>
      <c r="J53">
        <v>59.982688258213784</v>
      </c>
      <c r="K53">
        <v>56.332502441388641</v>
      </c>
      <c r="L53" t="str">
        <f t="shared" si="1"/>
        <v>UP</v>
      </c>
      <c r="M53" t="str">
        <f t="shared" si="2"/>
        <v>No Trend</v>
      </c>
      <c r="N53">
        <v>62.183219135401693</v>
      </c>
      <c r="O53" t="str">
        <f t="shared" si="3"/>
        <v>UP</v>
      </c>
      <c r="P53" t="str">
        <f t="shared" si="4"/>
        <v>No Trend + Momentum</v>
      </c>
      <c r="Q53">
        <f t="shared" si="5"/>
        <v>0.25</v>
      </c>
      <c r="R53">
        <f t="shared" si="6"/>
        <v>2.7999999999999972</v>
      </c>
      <c r="S53">
        <f t="shared" si="7"/>
        <v>8.9285714285714371E-2</v>
      </c>
      <c r="T53" t="str">
        <f t="shared" si="8"/>
        <v>DOWN</v>
      </c>
      <c r="U53" t="str">
        <f t="shared" si="9"/>
        <v>No T+M+I</v>
      </c>
      <c r="V53">
        <v>56.987526070516715</v>
      </c>
      <c r="W53">
        <v>55.735157080587186</v>
      </c>
      <c r="X53">
        <f t="shared" si="10"/>
        <v>1.2523689899295292</v>
      </c>
      <c r="Y53">
        <v>0.116506363534575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60.5</v>
      </c>
      <c r="D54">
        <v>60.8</v>
      </c>
      <c r="E54">
        <v>58.65</v>
      </c>
      <c r="F54">
        <v>59</v>
      </c>
      <c r="G54">
        <f>_xll.TA_TYPPRICE(D54,E54,F54)</f>
        <v>59.483333333333327</v>
      </c>
      <c r="H54">
        <v>59.935130039063111</v>
      </c>
      <c r="I54" t="str">
        <f t="shared" si="0"/>
        <v>DOWN</v>
      </c>
      <c r="J54">
        <v>60.16431308972183</v>
      </c>
      <c r="K54">
        <v>56.847501898857828</v>
      </c>
      <c r="L54" t="str">
        <f t="shared" si="1"/>
        <v>No Confirmation</v>
      </c>
      <c r="M54" t="str">
        <f t="shared" si="2"/>
        <v>No Trend</v>
      </c>
      <c r="N54">
        <v>56.051552283067828</v>
      </c>
      <c r="O54" t="str">
        <f t="shared" si="3"/>
        <v>No Momentum</v>
      </c>
      <c r="P54" t="str">
        <f t="shared" si="4"/>
        <v>No Trend + Momentum</v>
      </c>
      <c r="Q54">
        <f t="shared" si="5"/>
        <v>0.35000000000000142</v>
      </c>
      <c r="R54">
        <f t="shared" si="6"/>
        <v>2.1499999999999986</v>
      </c>
      <c r="S54">
        <f t="shared" si="7"/>
        <v>0.16279069767441937</v>
      </c>
      <c r="T54" t="str">
        <f t="shared" si="8"/>
        <v>DOWN</v>
      </c>
      <c r="U54" t="str">
        <f t="shared" si="9"/>
        <v>No T+M+I</v>
      </c>
      <c r="V54">
        <v>57.297137444283372</v>
      </c>
      <c r="W54">
        <v>55.97699729683999</v>
      </c>
      <c r="X54">
        <f t="shared" si="10"/>
        <v>1.3201401474433823</v>
      </c>
      <c r="Y54">
        <v>0.35723312031633647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59.3</v>
      </c>
      <c r="D55">
        <v>63.85</v>
      </c>
      <c r="E55">
        <v>58.65</v>
      </c>
      <c r="F55">
        <v>62</v>
      </c>
      <c r="G55">
        <f>_xll.TA_TYPPRICE(D55,E55,F55)</f>
        <v>61.5</v>
      </c>
      <c r="H55">
        <v>60.717565019531555</v>
      </c>
      <c r="I55" t="str">
        <f t="shared" si="0"/>
        <v>UP</v>
      </c>
      <c r="J55">
        <v>60.983354625339203</v>
      </c>
      <c r="K55">
        <v>57.248057032444976</v>
      </c>
      <c r="L55" t="str">
        <f t="shared" si="1"/>
        <v>UP</v>
      </c>
      <c r="M55" t="str">
        <f t="shared" si="2"/>
        <v>UP</v>
      </c>
      <c r="N55">
        <v>67.915553224726892</v>
      </c>
      <c r="O55" t="str">
        <f t="shared" si="3"/>
        <v>UP</v>
      </c>
      <c r="P55" t="str">
        <f t="shared" si="4"/>
        <v>UP</v>
      </c>
      <c r="Q55">
        <f t="shared" si="5"/>
        <v>3.3500000000000014</v>
      </c>
      <c r="R55">
        <f t="shared" si="6"/>
        <v>5.2000000000000028</v>
      </c>
      <c r="S55">
        <f t="shared" si="7"/>
        <v>0.64423076923076916</v>
      </c>
      <c r="T55" t="str">
        <f t="shared" si="8"/>
        <v>No Indication</v>
      </c>
      <c r="U55" t="str">
        <f t="shared" si="9"/>
        <v>No T+M+I</v>
      </c>
      <c r="V55">
        <v>58.020654760547465</v>
      </c>
      <c r="W55">
        <v>56.423145645222213</v>
      </c>
      <c r="X55">
        <f t="shared" si="10"/>
        <v>1.5975091153252521</v>
      </c>
      <c r="Y55">
        <v>0.60528831931811966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61.35</v>
      </c>
      <c r="D56">
        <v>62.7</v>
      </c>
      <c r="E56">
        <v>60.3</v>
      </c>
      <c r="F56">
        <v>61</v>
      </c>
      <c r="G56">
        <f>_xll.TA_TYPPRICE(D56,E56,F56)</f>
        <v>61.333333333333336</v>
      </c>
      <c r="H56">
        <v>61.025449176432446</v>
      </c>
      <c r="I56" t="str">
        <f t="shared" si="0"/>
        <v>DOWN</v>
      </c>
      <c r="J56">
        <v>61.364831375263826</v>
      </c>
      <c r="K56">
        <v>57.926266580790539</v>
      </c>
      <c r="L56" t="str">
        <f t="shared" si="1"/>
        <v>No Confirmation</v>
      </c>
      <c r="M56" t="str">
        <f t="shared" si="2"/>
        <v>No Trend</v>
      </c>
      <c r="N56">
        <v>61.048770406662342</v>
      </c>
      <c r="O56" t="str">
        <f t="shared" si="3"/>
        <v>UP</v>
      </c>
      <c r="P56" t="str">
        <f t="shared" si="4"/>
        <v>No Trend + Momentum</v>
      </c>
      <c r="Q56">
        <f t="shared" si="5"/>
        <v>0.70000000000000284</v>
      </c>
      <c r="R56">
        <f t="shared" si="6"/>
        <v>2.4000000000000057</v>
      </c>
      <c r="S56">
        <f t="shared" si="7"/>
        <v>0.29166666666666718</v>
      </c>
      <c r="T56" t="str">
        <f t="shared" si="8"/>
        <v>No Indication</v>
      </c>
      <c r="U56" t="str">
        <f t="shared" si="9"/>
        <v>No T+M+I</v>
      </c>
      <c r="V56">
        <v>58.479015566617086</v>
      </c>
      <c r="W56">
        <v>56.762171893724272</v>
      </c>
      <c r="X56">
        <f t="shared" si="10"/>
        <v>1.7168436728928143</v>
      </c>
      <c r="Y56">
        <v>0.8275993900330586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61.35</v>
      </c>
      <c r="D57">
        <v>62.3</v>
      </c>
      <c r="E57">
        <v>60.65</v>
      </c>
      <c r="F57">
        <v>61</v>
      </c>
      <c r="G57">
        <f>_xll.TA_TYPPRICE(D57,E57,F57)</f>
        <v>61.316666666666663</v>
      </c>
      <c r="H57">
        <v>61.171057921549554</v>
      </c>
      <c r="I57" t="str">
        <f t="shared" si="0"/>
        <v>DOWN</v>
      </c>
      <c r="J57">
        <v>61.572646625205195</v>
      </c>
      <c r="K57">
        <v>58.5315406739482</v>
      </c>
      <c r="L57" t="str">
        <f t="shared" si="1"/>
        <v>No Confirmation</v>
      </c>
      <c r="M57" t="str">
        <f t="shared" si="2"/>
        <v>No Trend</v>
      </c>
      <c r="N57">
        <v>61.048770406662342</v>
      </c>
      <c r="O57" t="str">
        <f t="shared" si="3"/>
        <v>UP</v>
      </c>
      <c r="P57" t="str">
        <f t="shared" si="4"/>
        <v>No Trend + Momentum</v>
      </c>
      <c r="Q57">
        <f t="shared" si="5"/>
        <v>0.35000000000000142</v>
      </c>
      <c r="R57">
        <f t="shared" si="6"/>
        <v>1.6499999999999986</v>
      </c>
      <c r="S57">
        <f t="shared" si="7"/>
        <v>0.21212121212121315</v>
      </c>
      <c r="T57" t="str">
        <f t="shared" si="8"/>
        <v>No Indication</v>
      </c>
      <c r="U57" t="str">
        <f t="shared" si="9"/>
        <v>No T+M+I</v>
      </c>
      <c r="V57">
        <v>58.866859325599073</v>
      </c>
      <c r="W57">
        <v>57.076085086781731</v>
      </c>
      <c r="X57">
        <f t="shared" si="10"/>
        <v>1.7907742388173418</v>
      </c>
      <c r="Y57">
        <v>1.0202343597899153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61</v>
      </c>
      <c r="D58">
        <v>61.45</v>
      </c>
      <c r="E58">
        <v>60</v>
      </c>
      <c r="F58">
        <v>60</v>
      </c>
      <c r="G58">
        <f>_xll.TA_TYPPRICE(D58,E58,F58)</f>
        <v>60.483333333333327</v>
      </c>
      <c r="H58">
        <v>60.827195627441441</v>
      </c>
      <c r="I58" t="str">
        <f t="shared" si="0"/>
        <v>DOWN</v>
      </c>
      <c r="J58">
        <v>61.545391819604042</v>
      </c>
      <c r="K58">
        <v>58.85786496862638</v>
      </c>
      <c r="L58" t="str">
        <f t="shared" si="1"/>
        <v>No Confirmation</v>
      </c>
      <c r="M58" t="str">
        <f t="shared" si="2"/>
        <v>No Trend</v>
      </c>
      <c r="N58">
        <v>52.720023081116615</v>
      </c>
      <c r="O58" t="str">
        <f t="shared" si="3"/>
        <v>No Momentum</v>
      </c>
      <c r="P58" t="str">
        <f t="shared" si="4"/>
        <v>No Trend + Momentum</v>
      </c>
      <c r="Q58">
        <f t="shared" si="5"/>
        <v>0</v>
      </c>
      <c r="R58">
        <f t="shared" si="6"/>
        <v>1.4500000000000028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59.041188660122295</v>
      </c>
      <c r="W58">
        <v>57.29267137664975</v>
      </c>
      <c r="X58">
        <f t="shared" si="10"/>
        <v>1.7485172834725446</v>
      </c>
      <c r="Y58">
        <v>1.1658909445264412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60.5</v>
      </c>
      <c r="D59">
        <v>61.35</v>
      </c>
      <c r="E59">
        <v>59.35</v>
      </c>
      <c r="F59">
        <v>60</v>
      </c>
      <c r="G59">
        <f>_xll.TA_TYPPRICE(D59,E59,F59)</f>
        <v>60.233333333333327</v>
      </c>
      <c r="H59">
        <v>60.530264480387387</v>
      </c>
      <c r="I59" t="str">
        <f t="shared" si="0"/>
        <v>DOWN</v>
      </c>
      <c r="J59">
        <v>61.501971415247588</v>
      </c>
      <c r="K59">
        <v>58.967228308931631</v>
      </c>
      <c r="L59" t="str">
        <f t="shared" si="1"/>
        <v>No Confirmation</v>
      </c>
      <c r="M59" t="str">
        <f t="shared" si="2"/>
        <v>No Trend</v>
      </c>
      <c r="N59">
        <v>52.720023081116629</v>
      </c>
      <c r="O59" t="str">
        <f t="shared" si="3"/>
        <v>No Momentum</v>
      </c>
      <c r="P59" t="str">
        <f t="shared" si="4"/>
        <v>No Trend + Momentum</v>
      </c>
      <c r="Q59">
        <f t="shared" si="5"/>
        <v>0.64999999999999858</v>
      </c>
      <c r="R59">
        <f t="shared" si="6"/>
        <v>2</v>
      </c>
      <c r="S59">
        <f t="shared" si="7"/>
        <v>0.32499999999999929</v>
      </c>
      <c r="T59" t="str">
        <f t="shared" si="8"/>
        <v>No Indication</v>
      </c>
      <c r="U59" t="str">
        <f t="shared" si="9"/>
        <v>No T+M+I</v>
      </c>
      <c r="V59">
        <v>59.18869809702656</v>
      </c>
      <c r="W59">
        <v>57.493214237638661</v>
      </c>
      <c r="X59">
        <f t="shared" si="10"/>
        <v>1.6954838593878989</v>
      </c>
      <c r="Y59">
        <v>1.2718095274987327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60</v>
      </c>
      <c r="D60">
        <v>60.3</v>
      </c>
      <c r="E60">
        <v>59.1</v>
      </c>
      <c r="F60">
        <v>59</v>
      </c>
      <c r="G60">
        <f>_xll.TA_TYPPRICE(D60,E60,F60)</f>
        <v>59.466666666666669</v>
      </c>
      <c r="H60">
        <v>59.998465573527028</v>
      </c>
      <c r="I60" t="str">
        <f t="shared" si="0"/>
        <v>DOWN</v>
      </c>
      <c r="J60">
        <v>61.23486665630368</v>
      </c>
      <c r="K60">
        <v>58.996733129169044</v>
      </c>
      <c r="L60" t="str">
        <f t="shared" si="1"/>
        <v>No Confirmation</v>
      </c>
      <c r="M60" t="str">
        <f t="shared" si="2"/>
        <v>No Trend</v>
      </c>
      <c r="N60">
        <v>43.45647628349078</v>
      </c>
      <c r="O60" t="str">
        <f t="shared" si="3"/>
        <v>No Momentum</v>
      </c>
      <c r="P60" t="str">
        <f t="shared" si="4"/>
        <v>No Trend + Momentum</v>
      </c>
      <c r="Q60">
        <f t="shared" si="5"/>
        <v>-0.10000000000000142</v>
      </c>
      <c r="R60">
        <f t="shared" si="6"/>
        <v>1.1999999999999957</v>
      </c>
      <c r="S60">
        <f t="shared" si="7"/>
        <v>-8.3333333333334814E-2</v>
      </c>
      <c r="T60" t="str">
        <f t="shared" si="8"/>
        <v>DOWN</v>
      </c>
      <c r="U60" t="str">
        <f t="shared" si="9"/>
        <v>No T+M+I</v>
      </c>
      <c r="V60">
        <v>59.159667620560938</v>
      </c>
      <c r="W60">
        <v>57.604827997813572</v>
      </c>
      <c r="X60">
        <f t="shared" si="10"/>
        <v>1.554839622747366</v>
      </c>
      <c r="Y60">
        <v>1.3284155465484593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59.5</v>
      </c>
      <c r="D61">
        <v>59.65</v>
      </c>
      <c r="E61">
        <v>58.3</v>
      </c>
      <c r="F61">
        <v>58</v>
      </c>
      <c r="G61">
        <f>_xll.TA_TYPPRICE(D61,E61,F61)</f>
        <v>58.65</v>
      </c>
      <c r="H61">
        <v>59.324232786763517</v>
      </c>
      <c r="I61" t="str">
        <f t="shared" si="0"/>
        <v>DOWN</v>
      </c>
      <c r="J61">
        <v>60.882674066013976</v>
      </c>
      <c r="K61">
        <v>58.841903544909258</v>
      </c>
      <c r="L61" t="str">
        <f t="shared" si="1"/>
        <v>DOWN</v>
      </c>
      <c r="M61" t="str">
        <f t="shared" si="2"/>
        <v>DOWN</v>
      </c>
      <c r="N61">
        <v>35.630572241386524</v>
      </c>
      <c r="O61" t="str">
        <f t="shared" si="3"/>
        <v>DOWN</v>
      </c>
      <c r="P61" t="str">
        <f t="shared" si="4"/>
        <v>DOWN</v>
      </c>
      <c r="Q61">
        <f t="shared" si="5"/>
        <v>-0.29999999999999716</v>
      </c>
      <c r="R61">
        <f t="shared" si="6"/>
        <v>1.3500000000000014</v>
      </c>
      <c r="S61">
        <f t="shared" si="7"/>
        <v>-0.22222222222221988</v>
      </c>
      <c r="T61" t="str">
        <f t="shared" si="8"/>
        <v>DOWN</v>
      </c>
      <c r="U61" t="str">
        <f t="shared" si="9"/>
        <v>DOWN</v>
      </c>
      <c r="V61">
        <v>58.981257217397719</v>
      </c>
      <c r="W61">
        <v>57.634099997975532</v>
      </c>
      <c r="X61">
        <f t="shared" si="10"/>
        <v>1.3471572194221864</v>
      </c>
      <c r="Y61">
        <v>1.3321638811232046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58.65</v>
      </c>
      <c r="D62">
        <v>60.2</v>
      </c>
      <c r="E62">
        <v>58.4</v>
      </c>
      <c r="F62">
        <v>59</v>
      </c>
      <c r="G62">
        <f>_xll.TA_TYPPRICE(D62,E62,F62)</f>
        <v>59.199999999999996</v>
      </c>
      <c r="H62">
        <v>59.26211639338176</v>
      </c>
      <c r="I62" t="str">
        <f t="shared" si="0"/>
        <v>DOWN</v>
      </c>
      <c r="J62">
        <v>60.730968718010871</v>
      </c>
      <c r="K62">
        <v>58.743702757151645</v>
      </c>
      <c r="L62" t="str">
        <f t="shared" si="1"/>
        <v>No Confirmation</v>
      </c>
      <c r="M62" t="str">
        <f t="shared" si="2"/>
        <v>No Trend</v>
      </c>
      <c r="N62">
        <v>47.458140477067509</v>
      </c>
      <c r="O62" t="str">
        <f t="shared" si="3"/>
        <v>No Momentum</v>
      </c>
      <c r="P62" t="str">
        <f t="shared" si="4"/>
        <v>No Trend + Momentum</v>
      </c>
      <c r="Q62">
        <f t="shared" si="5"/>
        <v>0.60000000000000142</v>
      </c>
      <c r="R62">
        <f t="shared" si="6"/>
        <v>1.8000000000000043</v>
      </c>
      <c r="S62">
        <f t="shared" si="7"/>
        <v>0.33333333333333331</v>
      </c>
      <c r="T62" t="str">
        <f t="shared" si="8"/>
        <v>No Indication</v>
      </c>
      <c r="U62" t="str">
        <f t="shared" si="9"/>
        <v>No T+M+I</v>
      </c>
      <c r="V62">
        <v>58.984140722413457</v>
      </c>
      <c r="W62">
        <v>57.73527777590327</v>
      </c>
      <c r="X62">
        <f t="shared" si="10"/>
        <v>1.2488629465101866</v>
      </c>
      <c r="Y62">
        <v>1.3155036942006011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59.2</v>
      </c>
      <c r="D63">
        <v>59.45</v>
      </c>
      <c r="E63">
        <v>57.8</v>
      </c>
      <c r="F63">
        <v>58</v>
      </c>
      <c r="G63">
        <f>_xll.TA_TYPPRICE(D63,E63,F63)</f>
        <v>58.416666666666664</v>
      </c>
      <c r="H63">
        <v>58.839391530024216</v>
      </c>
      <c r="I63" t="str">
        <f t="shared" si="0"/>
        <v>DOWN</v>
      </c>
      <c r="J63">
        <v>60.446309002897344</v>
      </c>
      <c r="K63">
        <v>58.533991033340165</v>
      </c>
      <c r="L63" t="str">
        <f t="shared" si="1"/>
        <v>DOWN</v>
      </c>
      <c r="M63" t="str">
        <f t="shared" si="2"/>
        <v>DOWN</v>
      </c>
      <c r="N63">
        <v>38.593850790285451</v>
      </c>
      <c r="O63" t="str">
        <f t="shared" si="3"/>
        <v>DOWN</v>
      </c>
      <c r="P63" t="str">
        <f t="shared" si="4"/>
        <v>DOWN</v>
      </c>
      <c r="Q63">
        <f t="shared" si="5"/>
        <v>0.20000000000000284</v>
      </c>
      <c r="R63">
        <f t="shared" si="6"/>
        <v>1.6500000000000057</v>
      </c>
      <c r="S63">
        <f t="shared" si="7"/>
        <v>0.12121212121212252</v>
      </c>
      <c r="T63" t="str">
        <f t="shared" si="8"/>
        <v>DOWN</v>
      </c>
      <c r="U63" t="str">
        <f t="shared" si="9"/>
        <v>DOWN</v>
      </c>
      <c r="V63">
        <v>58.832734457426774</v>
      </c>
      <c r="W63">
        <v>57.754886829540062</v>
      </c>
      <c r="X63">
        <f t="shared" si="10"/>
        <v>1.0778476278867117</v>
      </c>
      <c r="Y63">
        <v>1.2679724809378232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58</v>
      </c>
      <c r="D64">
        <v>58</v>
      </c>
      <c r="E64">
        <v>56.85</v>
      </c>
      <c r="F64">
        <v>57.25</v>
      </c>
      <c r="G64">
        <f>_xll.TA_TYPPRICE(D64,E64,F64)</f>
        <v>57.366666666666667</v>
      </c>
      <c r="H64">
        <v>58.103029098345445</v>
      </c>
      <c r="I64" t="str">
        <f t="shared" si="0"/>
        <v>DOWN</v>
      </c>
      <c r="J64">
        <v>59.902684780031265</v>
      </c>
      <c r="K64">
        <v>58.159770803709016</v>
      </c>
      <c r="L64" t="str">
        <f t="shared" si="1"/>
        <v>DOWN</v>
      </c>
      <c r="M64" t="str">
        <f t="shared" si="2"/>
        <v>DOWN</v>
      </c>
      <c r="N64">
        <v>32.842828489315515</v>
      </c>
      <c r="O64" t="str">
        <f t="shared" si="3"/>
        <v>DOWN</v>
      </c>
      <c r="P64" t="str">
        <f t="shared" si="4"/>
        <v>DOWN</v>
      </c>
      <c r="Q64">
        <f t="shared" si="5"/>
        <v>0.39999999999999858</v>
      </c>
      <c r="R64">
        <f t="shared" si="6"/>
        <v>1.1499999999999986</v>
      </c>
      <c r="S64">
        <f t="shared" si="7"/>
        <v>0.34782608695652095</v>
      </c>
      <c r="T64" t="str">
        <f t="shared" si="8"/>
        <v>No Indication</v>
      </c>
      <c r="U64" t="str">
        <f t="shared" si="9"/>
        <v>No T+M+I</v>
      </c>
      <c r="V64">
        <v>58.589236848591888</v>
      </c>
      <c r="W64">
        <v>57.717487805129686</v>
      </c>
      <c r="X64">
        <f t="shared" si="10"/>
        <v>0.87174904346220217</v>
      </c>
      <c r="Y64">
        <v>1.188727793442699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57.75</v>
      </c>
      <c r="D65">
        <v>59.85</v>
      </c>
      <c r="E65">
        <v>57.5</v>
      </c>
      <c r="F65">
        <v>58.1</v>
      </c>
      <c r="G65">
        <f>_xll.TA_TYPPRICE(D65,E65,F65)</f>
        <v>58.483333333333327</v>
      </c>
      <c r="H65">
        <v>58.293181215839383</v>
      </c>
      <c r="I65" t="str">
        <f t="shared" si="0"/>
        <v>DOWN</v>
      </c>
      <c r="J65">
        <v>59.89097705113543</v>
      </c>
      <c r="K65">
        <v>58.013155069551459</v>
      </c>
      <c r="L65" t="str">
        <f t="shared" si="1"/>
        <v>No Confirmation</v>
      </c>
      <c r="M65" t="str">
        <f t="shared" si="2"/>
        <v>No Trend</v>
      </c>
      <c r="N65">
        <v>44.548757708199041</v>
      </c>
      <c r="O65" t="str">
        <f t="shared" si="3"/>
        <v>No Momentum</v>
      </c>
      <c r="P65" t="str">
        <f t="shared" si="4"/>
        <v>No Trend + Momentum</v>
      </c>
      <c r="Q65">
        <f t="shared" si="5"/>
        <v>0.60000000000000142</v>
      </c>
      <c r="R65">
        <f t="shared" si="6"/>
        <v>2.3500000000000014</v>
      </c>
      <c r="S65">
        <f t="shared" si="7"/>
        <v>0.25531914893617064</v>
      </c>
      <c r="T65" t="str">
        <f t="shared" si="8"/>
        <v>No Indication</v>
      </c>
      <c r="U65" t="str">
        <f t="shared" si="9"/>
        <v>No T+M+I</v>
      </c>
      <c r="V65">
        <v>58.513969641116212</v>
      </c>
      <c r="W65">
        <v>57.745822041786745</v>
      </c>
      <c r="X65">
        <f t="shared" si="10"/>
        <v>0.76814759932946686</v>
      </c>
      <c r="Y65">
        <v>1.1046117546200525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58.5</v>
      </c>
      <c r="D66">
        <v>60.5</v>
      </c>
      <c r="E66">
        <v>58.3</v>
      </c>
      <c r="F66">
        <v>59.85</v>
      </c>
      <c r="G66">
        <f>_xll.TA_TYPPRICE(D66,E66,F66)</f>
        <v>59.550000000000004</v>
      </c>
      <c r="H66">
        <v>58.921590607919697</v>
      </c>
      <c r="I66" t="str">
        <f t="shared" si="0"/>
        <v>UP</v>
      </c>
      <c r="J66">
        <v>60.026315484216447</v>
      </c>
      <c r="K66">
        <v>58.076898387428912</v>
      </c>
      <c r="L66" t="str">
        <f t="shared" si="1"/>
        <v>No Confirmation</v>
      </c>
      <c r="M66" t="str">
        <f t="shared" si="2"/>
        <v>No Trend</v>
      </c>
      <c r="N66">
        <v>61.720350631996347</v>
      </c>
      <c r="O66" t="str">
        <f t="shared" si="3"/>
        <v>UP</v>
      </c>
      <c r="P66" t="str">
        <f t="shared" si="4"/>
        <v>No Trend + Momentum</v>
      </c>
      <c r="Q66">
        <f t="shared" si="5"/>
        <v>1.5500000000000043</v>
      </c>
      <c r="R66">
        <f t="shared" si="6"/>
        <v>2.2000000000000028</v>
      </c>
      <c r="S66">
        <f t="shared" si="7"/>
        <v>0.70454545454545559</v>
      </c>
      <c r="T66" t="str">
        <f t="shared" si="8"/>
        <v>No Indication</v>
      </c>
      <c r="U66" t="str">
        <f t="shared" si="9"/>
        <v>No T+M+I</v>
      </c>
      <c r="V66">
        <v>58.719512773252177</v>
      </c>
      <c r="W66">
        <v>57.901687075728468</v>
      </c>
      <c r="X66">
        <f t="shared" si="10"/>
        <v>0.81782569752370904</v>
      </c>
      <c r="Y66">
        <v>1.0472545432007838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60.1</v>
      </c>
      <c r="D67">
        <v>60.5</v>
      </c>
      <c r="E67">
        <v>58.15</v>
      </c>
      <c r="F67">
        <v>58.15</v>
      </c>
      <c r="G67">
        <f>_xll.TA_TYPPRICE(D67,E67,F67)</f>
        <v>58.933333333333337</v>
      </c>
      <c r="H67">
        <v>58.927461970626517</v>
      </c>
      <c r="I67" t="str">
        <f t="shared" ref="I67:I82" si="20">IF(F67&gt;H67,"UP","DOWN")</f>
        <v>DOWN</v>
      </c>
      <c r="J67">
        <v>60.131578709946126</v>
      </c>
      <c r="K67">
        <v>58.093143190222484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44.853993113457669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</v>
      </c>
      <c r="R67">
        <f t="shared" ref="R67:R82" si="26">D67-E67</f>
        <v>2.3500000000000014</v>
      </c>
      <c r="S67">
        <f t="shared" ref="S67:S82" si="27">Q67/R67</f>
        <v>0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58.631895423521073</v>
      </c>
      <c r="W67">
        <v>57.920080625674508</v>
      </c>
      <c r="X67">
        <f t="shared" ref="X67:X82" si="30">V67-W67</f>
        <v>0.71181479784656432</v>
      </c>
      <c r="Y67">
        <v>0.98016659412993989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58.5</v>
      </c>
      <c r="D68">
        <v>58.85</v>
      </c>
      <c r="E68">
        <v>57</v>
      </c>
      <c r="F68">
        <v>57</v>
      </c>
      <c r="G68">
        <f>_xll.TA_TYPPRICE(D68,E68,F68)</f>
        <v>57.616666666666667</v>
      </c>
      <c r="H68">
        <v>58.272064318646592</v>
      </c>
      <c r="I68" t="str">
        <f t="shared" si="20"/>
        <v>DOWN</v>
      </c>
      <c r="J68">
        <v>59.846783441069206</v>
      </c>
      <c r="K68">
        <v>57.850222481284156</v>
      </c>
      <c r="L68" t="str">
        <f t="shared" si="21"/>
        <v>DOWN</v>
      </c>
      <c r="M68" t="str">
        <f t="shared" si="22"/>
        <v>DOWN</v>
      </c>
      <c r="N68">
        <v>36.434835147557429</v>
      </c>
      <c r="O68" t="str">
        <f t="shared" si="23"/>
        <v>DOWN</v>
      </c>
      <c r="P68" t="str">
        <f t="shared" si="24"/>
        <v>DOWN</v>
      </c>
      <c r="Q68">
        <f t="shared" si="25"/>
        <v>0</v>
      </c>
      <c r="R68">
        <f t="shared" si="26"/>
        <v>1.8500000000000014</v>
      </c>
      <c r="S68">
        <f t="shared" si="27"/>
        <v>0</v>
      </c>
      <c r="T68" t="str">
        <f t="shared" si="28"/>
        <v>DOWN</v>
      </c>
      <c r="U68" t="str">
        <f t="shared" si="29"/>
        <v>DOWN</v>
      </c>
      <c r="V68">
        <v>58.380834589133215</v>
      </c>
      <c r="W68">
        <v>57.851926505254177</v>
      </c>
      <c r="X68">
        <f t="shared" si="30"/>
        <v>0.52890808387903832</v>
      </c>
      <c r="Y68">
        <v>0.8899148920797596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57</v>
      </c>
      <c r="D69">
        <v>57.6</v>
      </c>
      <c r="E69">
        <v>56.25</v>
      </c>
      <c r="F69">
        <v>56.4</v>
      </c>
      <c r="G69">
        <f>_xll.TA_TYPPRICE(D69,E69,F69)</f>
        <v>56.75</v>
      </c>
      <c r="H69">
        <v>57.511032159323292</v>
      </c>
      <c r="I69" t="str">
        <f t="shared" si="20"/>
        <v>DOWN</v>
      </c>
      <c r="J69">
        <v>59.347498231942716</v>
      </c>
      <c r="K69">
        <v>57.494617485443236</v>
      </c>
      <c r="L69" t="str">
        <f t="shared" si="21"/>
        <v>DOWN</v>
      </c>
      <c r="M69" t="str">
        <f t="shared" si="22"/>
        <v>DOWN</v>
      </c>
      <c r="N69">
        <v>32.461138444484291</v>
      </c>
      <c r="O69" t="str">
        <f t="shared" si="23"/>
        <v>DOWN</v>
      </c>
      <c r="P69" t="str">
        <f t="shared" si="24"/>
        <v>DOWN</v>
      </c>
      <c r="Q69">
        <f t="shared" si="25"/>
        <v>0.14999999999999858</v>
      </c>
      <c r="R69">
        <f t="shared" si="26"/>
        <v>1.3500000000000014</v>
      </c>
      <c r="S69">
        <f t="shared" si="27"/>
        <v>0.11111111111110994</v>
      </c>
      <c r="T69" t="str">
        <f t="shared" si="28"/>
        <v>DOWN</v>
      </c>
      <c r="U69" t="str">
        <f t="shared" si="29"/>
        <v>DOWN</v>
      </c>
      <c r="V69">
        <v>58.07609080618964</v>
      </c>
      <c r="W69">
        <v>57.744376393753868</v>
      </c>
      <c r="X69">
        <f t="shared" si="30"/>
        <v>0.33171441243577249</v>
      </c>
      <c r="Y69">
        <v>0.77827479615096218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56.75</v>
      </c>
      <c r="D70">
        <v>57.5</v>
      </c>
      <c r="E70">
        <v>56.35</v>
      </c>
      <c r="F70">
        <v>56.4</v>
      </c>
      <c r="G70">
        <f>_xll.TA_TYPPRICE(D70,E70,F70)</f>
        <v>56.75</v>
      </c>
      <c r="H70">
        <v>57.130516079661646</v>
      </c>
      <c r="I70" t="str">
        <f t="shared" si="20"/>
        <v>DOWN</v>
      </c>
      <c r="J70">
        <v>58.93694306928878</v>
      </c>
      <c r="K70">
        <v>57.240258044233627</v>
      </c>
      <c r="L70" t="str">
        <f t="shared" si="21"/>
        <v>DOWN</v>
      </c>
      <c r="M70" t="str">
        <f t="shared" si="22"/>
        <v>DOWN</v>
      </c>
      <c r="N70">
        <v>32.461138444484291</v>
      </c>
      <c r="O70" t="str">
        <f t="shared" si="23"/>
        <v>DOWN</v>
      </c>
      <c r="P70" t="str">
        <f t="shared" si="24"/>
        <v>DOWN</v>
      </c>
      <c r="Q70">
        <f t="shared" si="25"/>
        <v>4.9999999999997158E-2</v>
      </c>
      <c r="R70">
        <f t="shared" si="26"/>
        <v>1.1499999999999986</v>
      </c>
      <c r="S70">
        <f t="shared" si="27"/>
        <v>4.3478260869562801E-2</v>
      </c>
      <c r="T70" t="str">
        <f t="shared" si="28"/>
        <v>DOWN</v>
      </c>
      <c r="U70" t="str">
        <f t="shared" si="29"/>
        <v>DOWN</v>
      </c>
      <c r="V70">
        <v>57.818230682160461</v>
      </c>
      <c r="W70">
        <v>57.644792957179504</v>
      </c>
      <c r="X70">
        <f t="shared" si="30"/>
        <v>0.17343772498095689</v>
      </c>
      <c r="Y70">
        <v>0.65730738191696114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57.35</v>
      </c>
      <c r="AE70">
        <f t="shared" si="36"/>
        <v>57.050000000000004</v>
      </c>
      <c r="AF70">
        <f t="shared" si="37"/>
        <v>56.900000000000006</v>
      </c>
      <c r="AG70">
        <f t="shared" si="38"/>
        <v>56.800000000000004</v>
      </c>
    </row>
    <row r="71" spans="1:33" x14ac:dyDescent="0.25">
      <c r="A71" t="s">
        <v>5</v>
      </c>
      <c r="B71" s="1">
        <v>42955</v>
      </c>
      <c r="C71">
        <v>56.95</v>
      </c>
      <c r="D71">
        <v>56.95</v>
      </c>
      <c r="E71">
        <v>55</v>
      </c>
      <c r="F71">
        <v>55.1</v>
      </c>
      <c r="G71">
        <f>_xll.TA_TYPPRICE(D71,E71,F71)</f>
        <v>55.683333333333337</v>
      </c>
      <c r="H71">
        <v>56.406924706497492</v>
      </c>
      <c r="I71" t="str">
        <f t="shared" si="20"/>
        <v>DOWN</v>
      </c>
      <c r="J71">
        <v>58.495400165002387</v>
      </c>
      <c r="K71">
        <v>56.742422923292821</v>
      </c>
      <c r="L71" t="str">
        <f t="shared" si="21"/>
        <v>DOWN</v>
      </c>
      <c r="M71" t="str">
        <f t="shared" si="22"/>
        <v>DOWN</v>
      </c>
      <c r="N71">
        <v>23.707688576722834</v>
      </c>
      <c r="O71" t="str">
        <f t="shared" si="23"/>
        <v>DOWN</v>
      </c>
      <c r="P71" t="str">
        <f t="shared" si="24"/>
        <v>DOWN</v>
      </c>
      <c r="Q71">
        <f t="shared" si="25"/>
        <v>0.10000000000000142</v>
      </c>
      <c r="R71">
        <f t="shared" si="26"/>
        <v>1.9500000000000028</v>
      </c>
      <c r="S71">
        <f t="shared" si="27"/>
        <v>5.1282051282051939E-2</v>
      </c>
      <c r="T71" t="str">
        <f t="shared" si="28"/>
        <v>DOWN</v>
      </c>
      <c r="U71" t="str">
        <f t="shared" si="29"/>
        <v>DOWN</v>
      </c>
      <c r="V71">
        <v>57.400041346443466</v>
      </c>
      <c r="W71">
        <v>57.456289775166205</v>
      </c>
      <c r="X71">
        <f t="shared" si="30"/>
        <v>-5.6248428722739163E-2</v>
      </c>
      <c r="Y71">
        <v>0.51459621978902104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56.75</v>
      </c>
      <c r="AE71">
        <f t="shared" si="36"/>
        <v>56.2</v>
      </c>
      <c r="AF71">
        <f t="shared" si="37"/>
        <v>56</v>
      </c>
      <c r="AG71">
        <f t="shared" si="38"/>
        <v>55.75</v>
      </c>
    </row>
    <row r="72" spans="1:33" x14ac:dyDescent="0.25">
      <c r="A72" t="s">
        <v>5</v>
      </c>
      <c r="B72" s="1">
        <v>42956</v>
      </c>
      <c r="C72">
        <v>55</v>
      </c>
      <c r="D72">
        <v>55.15</v>
      </c>
      <c r="E72">
        <v>54.2</v>
      </c>
      <c r="F72">
        <v>54.45</v>
      </c>
      <c r="G72">
        <f>_xll.TA_TYPPRICE(D72,E72,F72)</f>
        <v>54.6</v>
      </c>
      <c r="H72">
        <v>55.50346235324875</v>
      </c>
      <c r="I72" t="str">
        <f t="shared" si="20"/>
        <v>DOWN</v>
      </c>
      <c r="J72">
        <v>57.75197790611297</v>
      </c>
      <c r="K72">
        <v>56.17744005144997</v>
      </c>
      <c r="L72" t="str">
        <f t="shared" si="21"/>
        <v>DOWN</v>
      </c>
      <c r="M72" t="str">
        <f t="shared" si="22"/>
        <v>DOWN</v>
      </c>
      <c r="N72">
        <v>20.288349045324122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0.94999999999999574</v>
      </c>
      <c r="S72">
        <f t="shared" si="27"/>
        <v>0.26315789473684331</v>
      </c>
      <c r="T72" t="str">
        <f t="shared" si="28"/>
        <v>No Indication</v>
      </c>
      <c r="U72" t="str">
        <f t="shared" si="29"/>
        <v>No T+M+I</v>
      </c>
      <c r="V72">
        <v>56.946188831606008</v>
      </c>
      <c r="W72">
        <v>57.233601643672415</v>
      </c>
      <c r="X72">
        <f t="shared" si="30"/>
        <v>-0.28741281206640679</v>
      </c>
      <c r="Y72">
        <v>0.35419441341793545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54</v>
      </c>
      <c r="D73">
        <v>54.55</v>
      </c>
      <c r="E73">
        <v>52</v>
      </c>
      <c r="F73">
        <v>52.75</v>
      </c>
      <c r="G73">
        <f>_xll.TA_TYPPRICE(D73,E73,F73)</f>
        <v>53.1</v>
      </c>
      <c r="H73">
        <v>54.301731176624372</v>
      </c>
      <c r="I73" t="str">
        <f t="shared" si="20"/>
        <v>DOWN</v>
      </c>
      <c r="J73">
        <v>57.040427260310089</v>
      </c>
      <c r="K73">
        <v>55.249120040016642</v>
      </c>
      <c r="L73" t="str">
        <f t="shared" si="21"/>
        <v>DOWN</v>
      </c>
      <c r="M73" t="str">
        <f t="shared" si="22"/>
        <v>DOWN</v>
      </c>
      <c r="N73">
        <v>13.787357227222911</v>
      </c>
      <c r="O73" t="str">
        <f t="shared" si="23"/>
        <v>DOWN</v>
      </c>
      <c r="P73" t="str">
        <f t="shared" si="24"/>
        <v>DOWN</v>
      </c>
      <c r="Q73">
        <f t="shared" si="25"/>
        <v>0.75</v>
      </c>
      <c r="R73">
        <f t="shared" si="26"/>
        <v>2.5499999999999972</v>
      </c>
      <c r="S73">
        <f t="shared" si="27"/>
        <v>0.29411764705882387</v>
      </c>
      <c r="T73" t="str">
        <f t="shared" si="28"/>
        <v>No Indication</v>
      </c>
      <c r="U73" t="str">
        <f t="shared" si="29"/>
        <v>No T+M+I</v>
      </c>
      <c r="V73">
        <v>56.300621319051238</v>
      </c>
      <c r="W73">
        <v>56.901483003400386</v>
      </c>
      <c r="X73">
        <f t="shared" si="30"/>
        <v>-0.60086168434914811</v>
      </c>
      <c r="Y73">
        <v>0.16318319386451874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52.5</v>
      </c>
      <c r="D74">
        <v>52.8</v>
      </c>
      <c r="E74">
        <v>51.05</v>
      </c>
      <c r="F74">
        <v>52</v>
      </c>
      <c r="G74">
        <f>_xll.TA_TYPPRICE(D74,E74,F74)</f>
        <v>51.949999999999996</v>
      </c>
      <c r="H74">
        <v>53.12586558831218</v>
      </c>
      <c r="I74" t="str">
        <f t="shared" si="20"/>
        <v>DOWN</v>
      </c>
      <c r="J74">
        <v>56.098110091352289</v>
      </c>
      <c r="K74">
        <v>54.315982253346277</v>
      </c>
      <c r="L74" t="str">
        <f t="shared" si="21"/>
        <v>DOWN</v>
      </c>
      <c r="M74" t="str">
        <f t="shared" si="22"/>
        <v>DOWN</v>
      </c>
      <c r="N74">
        <v>11.716893003598084</v>
      </c>
      <c r="O74" t="str">
        <f t="shared" si="23"/>
        <v>DOWN</v>
      </c>
      <c r="P74" t="str">
        <f t="shared" si="24"/>
        <v>DOWN</v>
      </c>
      <c r="Q74">
        <f t="shared" si="25"/>
        <v>0.95000000000000284</v>
      </c>
      <c r="R74">
        <f t="shared" si="26"/>
        <v>1.75</v>
      </c>
      <c r="S74">
        <f t="shared" si="27"/>
        <v>0.54285714285714448</v>
      </c>
      <c r="T74" t="str">
        <f t="shared" si="28"/>
        <v>No Indication</v>
      </c>
      <c r="U74" t="str">
        <f t="shared" si="29"/>
        <v>No T+M+I</v>
      </c>
      <c r="V74">
        <v>55.638987269966435</v>
      </c>
      <c r="W74">
        <v>56.538410188333692</v>
      </c>
      <c r="X74">
        <f t="shared" si="30"/>
        <v>-0.8994229183672573</v>
      </c>
      <c r="Y74">
        <v>-4.9338028581836474E-2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52.35</v>
      </c>
      <c r="D75">
        <v>53.75</v>
      </c>
      <c r="E75">
        <v>52.35</v>
      </c>
      <c r="F75">
        <v>53.6</v>
      </c>
      <c r="G75">
        <f>_xll.TA_TYPPRICE(D75,E75,F75)</f>
        <v>53.233333333333327</v>
      </c>
      <c r="H75">
        <v>53.179599460822757</v>
      </c>
      <c r="I75" t="str">
        <f t="shared" si="20"/>
        <v>UP</v>
      </c>
      <c r="J75">
        <v>55.576307848829558</v>
      </c>
      <c r="K75">
        <v>53.879097308158215</v>
      </c>
      <c r="L75" t="str">
        <f t="shared" si="21"/>
        <v>DOWN</v>
      </c>
      <c r="M75" t="str">
        <f t="shared" si="22"/>
        <v>No Trend</v>
      </c>
      <c r="N75">
        <v>36.961196638158633</v>
      </c>
      <c r="O75" t="str">
        <f t="shared" si="23"/>
        <v>DOWN</v>
      </c>
      <c r="P75" t="str">
        <f t="shared" si="24"/>
        <v>No Trend + Momentum</v>
      </c>
      <c r="Q75">
        <f t="shared" si="25"/>
        <v>1.25</v>
      </c>
      <c r="R75">
        <f t="shared" si="26"/>
        <v>1.3999999999999986</v>
      </c>
      <c r="S75">
        <f t="shared" si="27"/>
        <v>0.89285714285714379</v>
      </c>
      <c r="T75" t="str">
        <f t="shared" si="28"/>
        <v>UP</v>
      </c>
      <c r="U75" t="str">
        <f t="shared" si="29"/>
        <v>No T+M+I</v>
      </c>
      <c r="V75">
        <v>55.325296920740833</v>
      </c>
      <c r="W75">
        <v>56.320750174383051</v>
      </c>
      <c r="X75">
        <f t="shared" si="30"/>
        <v>-0.99545325364221782</v>
      </c>
      <c r="Y75">
        <v>-0.23856107359391276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54.8</v>
      </c>
      <c r="D76">
        <v>55.9</v>
      </c>
      <c r="E76">
        <v>54.3</v>
      </c>
      <c r="F76">
        <v>54.85</v>
      </c>
      <c r="G76">
        <f>_xll.TA_TYPPRICE(D76,E76,F76)</f>
        <v>55.016666666666659</v>
      </c>
      <c r="H76">
        <v>54.098133063744712</v>
      </c>
      <c r="I76" t="str">
        <f t="shared" si="20"/>
        <v>UP</v>
      </c>
      <c r="J76">
        <v>55.648239437978546</v>
      </c>
      <c r="K76">
        <v>53.972631239678613</v>
      </c>
      <c r="L76" t="str">
        <f t="shared" si="21"/>
        <v>No Confirmation</v>
      </c>
      <c r="M76" t="str">
        <f t="shared" si="22"/>
        <v>No Trend</v>
      </c>
      <c r="N76">
        <v>50.721878971738086</v>
      </c>
      <c r="O76" t="str">
        <f t="shared" si="23"/>
        <v>No Momentum</v>
      </c>
      <c r="P76" t="str">
        <f t="shared" si="24"/>
        <v>No Trend + Momentum</v>
      </c>
      <c r="Q76">
        <f t="shared" si="25"/>
        <v>0.55000000000000426</v>
      </c>
      <c r="R76">
        <f t="shared" si="26"/>
        <v>1.6000000000000014</v>
      </c>
      <c r="S76">
        <f t="shared" si="27"/>
        <v>0.34375000000000233</v>
      </c>
      <c r="T76" t="str">
        <f t="shared" si="28"/>
        <v>No Indication</v>
      </c>
      <c r="U76" t="str">
        <f t="shared" si="29"/>
        <v>No T+M+I</v>
      </c>
      <c r="V76">
        <v>55.252174317549937</v>
      </c>
      <c r="W76">
        <v>56.211805717021342</v>
      </c>
      <c r="X76">
        <f t="shared" si="30"/>
        <v>-0.95963139947140519</v>
      </c>
      <c r="Y76">
        <v>-0.38277513876941127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55</v>
      </c>
      <c r="D77">
        <v>56.15</v>
      </c>
      <c r="E77">
        <v>54.65</v>
      </c>
      <c r="F77">
        <v>55.2</v>
      </c>
      <c r="G77">
        <f>_xll.TA_TYPPRICE(D77,E77,F77)</f>
        <v>55.333333333333336</v>
      </c>
      <c r="H77">
        <v>54.715733198539027</v>
      </c>
      <c r="I77" t="str">
        <f t="shared" si="20"/>
        <v>UP</v>
      </c>
      <c r="J77">
        <v>55.759741785094427</v>
      </c>
      <c r="K77">
        <v>54.123157630861144</v>
      </c>
      <c r="L77" t="str">
        <f t="shared" si="21"/>
        <v>No Confirmation</v>
      </c>
      <c r="M77" t="str">
        <f t="shared" si="22"/>
        <v>No Trend</v>
      </c>
      <c r="N77">
        <v>54.21955860899029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0.55000000000000426</v>
      </c>
      <c r="R77">
        <f t="shared" si="26"/>
        <v>1.5</v>
      </c>
      <c r="S77">
        <f t="shared" si="27"/>
        <v>0.36666666666666953</v>
      </c>
      <c r="T77" t="str">
        <f t="shared" si="28"/>
        <v>No Indication</v>
      </c>
      <c r="U77" t="str">
        <f t="shared" si="29"/>
        <v>No T+M+I</v>
      </c>
      <c r="V77">
        <v>55.244147499465335</v>
      </c>
      <c r="W77">
        <v>56.136857145390131</v>
      </c>
      <c r="X77">
        <f t="shared" si="30"/>
        <v>-0.89270964592479629</v>
      </c>
      <c r="Y77">
        <v>-0.4847620402004883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54.5</v>
      </c>
      <c r="D78">
        <v>54.6</v>
      </c>
      <c r="E78">
        <v>53.35</v>
      </c>
      <c r="F78">
        <v>53.8</v>
      </c>
      <c r="G78">
        <f>_xll.TA_TYPPRICE(D78,E78,F78)</f>
        <v>53.916666666666664</v>
      </c>
      <c r="H78">
        <v>54.316199932602842</v>
      </c>
      <c r="I78" t="str">
        <f t="shared" si="20"/>
        <v>DOWN</v>
      </c>
      <c r="J78">
        <v>55.502021388406774</v>
      </c>
      <c r="K78">
        <v>53.951344824003115</v>
      </c>
      <c r="L78" t="str">
        <f t="shared" si="21"/>
        <v>DOWN</v>
      </c>
      <c r="M78" t="str">
        <f t="shared" si="22"/>
        <v>DOWN</v>
      </c>
      <c r="N78">
        <v>40.017631631328015</v>
      </c>
      <c r="O78" t="str">
        <f t="shared" si="23"/>
        <v>No Momentum</v>
      </c>
      <c r="P78" t="str">
        <f t="shared" si="24"/>
        <v>No Trend + Momentum</v>
      </c>
      <c r="Q78">
        <f t="shared" si="25"/>
        <v>0.44999999999999574</v>
      </c>
      <c r="R78">
        <f t="shared" si="26"/>
        <v>1.25</v>
      </c>
      <c r="S78">
        <f t="shared" si="27"/>
        <v>0.3599999999999966</v>
      </c>
      <c r="T78" t="str">
        <f t="shared" si="28"/>
        <v>No Indication</v>
      </c>
      <c r="U78" t="str">
        <f t="shared" si="29"/>
        <v>No T+M+I</v>
      </c>
      <c r="V78">
        <v>55.021970961086055</v>
      </c>
      <c r="W78">
        <v>55.963756616101975</v>
      </c>
      <c r="X78">
        <f t="shared" si="30"/>
        <v>-0.94178565501592004</v>
      </c>
      <c r="Y78">
        <v>-0.57616676316357462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54.4</v>
      </c>
      <c r="D79">
        <v>55</v>
      </c>
      <c r="E79">
        <v>52.8</v>
      </c>
      <c r="F79">
        <v>53.05</v>
      </c>
      <c r="G79">
        <f>_xll.TA_TYPPRICE(D79,E79,F79)</f>
        <v>53.616666666666667</v>
      </c>
      <c r="H79">
        <v>53.966433299634758</v>
      </c>
      <c r="I79" t="str">
        <f t="shared" si="20"/>
        <v>DOWN</v>
      </c>
      <c r="J79">
        <v>55.390461079871933</v>
      </c>
      <c r="K79">
        <v>53.695490418669088</v>
      </c>
      <c r="L79" t="str">
        <f t="shared" si="21"/>
        <v>DOWN</v>
      </c>
      <c r="M79" t="str">
        <f t="shared" si="22"/>
        <v>DOWN</v>
      </c>
      <c r="N79">
        <v>34.045910819919513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2.2000000000000028</v>
      </c>
      <c r="S79">
        <f t="shared" si="27"/>
        <v>0.11363636363636349</v>
      </c>
      <c r="T79" t="str">
        <f t="shared" si="28"/>
        <v>DOWN</v>
      </c>
      <c r="U79" t="str">
        <f t="shared" si="29"/>
        <v>DOWN</v>
      </c>
      <c r="V79">
        <v>54.718590813226662</v>
      </c>
      <c r="W79">
        <v>55.747922792687014</v>
      </c>
      <c r="X79">
        <f t="shared" si="30"/>
        <v>-1.0293319794603519</v>
      </c>
      <c r="Y79">
        <v>-0.66679980642293013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53.3</v>
      </c>
      <c r="D80">
        <v>53.9</v>
      </c>
      <c r="E80">
        <v>52.35</v>
      </c>
      <c r="F80">
        <v>52.8</v>
      </c>
      <c r="G80">
        <f>_xll.TA_TYPPRICE(D80,E80,F80)</f>
        <v>53.016666666666673</v>
      </c>
      <c r="H80">
        <v>53.491549983150719</v>
      </c>
      <c r="I80" t="str">
        <f t="shared" si="20"/>
        <v>DOWN</v>
      </c>
      <c r="J80">
        <v>55.059247506567061</v>
      </c>
      <c r="K80">
        <v>53.396492547853732</v>
      </c>
      <c r="L80" t="str">
        <f t="shared" si="21"/>
        <v>DOWN</v>
      </c>
      <c r="M80" t="str">
        <f t="shared" si="22"/>
        <v>DOWN</v>
      </c>
      <c r="N80">
        <v>32.052923573158928</v>
      </c>
      <c r="O80" t="str">
        <f t="shared" si="23"/>
        <v>DOWN</v>
      </c>
      <c r="P80" t="str">
        <f t="shared" si="24"/>
        <v>DOWN</v>
      </c>
      <c r="Q80">
        <f t="shared" si="25"/>
        <v>0.44999999999999574</v>
      </c>
      <c r="R80">
        <f t="shared" si="26"/>
        <v>1.5499999999999972</v>
      </c>
      <c r="S80">
        <f t="shared" si="27"/>
        <v>0.29032258064515909</v>
      </c>
      <c r="T80" t="str">
        <f t="shared" si="28"/>
        <v>No Indication</v>
      </c>
      <c r="U80" t="str">
        <f t="shared" si="29"/>
        <v>No T+M+I</v>
      </c>
      <c r="V80">
        <v>54.423422995807172</v>
      </c>
      <c r="W80">
        <v>55.529558141376867</v>
      </c>
      <c r="X80">
        <f t="shared" si="30"/>
        <v>-1.1061351455696951</v>
      </c>
      <c r="Y80">
        <v>-0.75466687425228307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</v>
      </c>
      <c r="D81">
        <v>53.45</v>
      </c>
      <c r="E81">
        <v>52.6</v>
      </c>
      <c r="F81">
        <v>53</v>
      </c>
      <c r="G81">
        <f>_xll.TA_TYPPRICE(D81,E81,F81)</f>
        <v>53.016666666666673</v>
      </c>
      <c r="H81">
        <v>53.2541083249087</v>
      </c>
      <c r="I81" t="str">
        <f t="shared" si="20"/>
        <v>DOWN</v>
      </c>
      <c r="J81">
        <v>54.70163694955216</v>
      </c>
      <c r="K81">
        <v>53.219494203886235</v>
      </c>
      <c r="L81" t="str">
        <f t="shared" si="21"/>
        <v>DOWN</v>
      </c>
      <c r="M81" t="str">
        <f t="shared" si="22"/>
        <v>DOWN</v>
      </c>
      <c r="N81">
        <v>35.810465119596039</v>
      </c>
      <c r="O81" t="str">
        <f t="shared" si="23"/>
        <v>DOWN</v>
      </c>
      <c r="P81" t="str">
        <f t="shared" si="24"/>
        <v>DOWN</v>
      </c>
      <c r="Q81">
        <f t="shared" si="25"/>
        <v>0.39999999999999858</v>
      </c>
      <c r="R81">
        <f t="shared" si="26"/>
        <v>0.85000000000000142</v>
      </c>
      <c r="S81">
        <f t="shared" si="27"/>
        <v>0.4705882352941152</v>
      </c>
      <c r="T81" t="str">
        <f t="shared" si="28"/>
        <v>No Indication</v>
      </c>
      <c r="U81" t="str">
        <f t="shared" si="29"/>
        <v>No T+M+I</v>
      </c>
      <c r="V81">
        <v>54.204434842606069</v>
      </c>
      <c r="W81">
        <v>55.342183464237841</v>
      </c>
      <c r="X81">
        <f t="shared" si="30"/>
        <v>-1.137748621631772</v>
      </c>
      <c r="Y81">
        <v>-0.83128322372818086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53.25</v>
      </c>
      <c r="D82">
        <v>53.5</v>
      </c>
      <c r="E82">
        <v>52.85</v>
      </c>
      <c r="F82">
        <v>53.15</v>
      </c>
      <c r="G82">
        <f>_xll.TA_TYPPRICE(D82,E82,F82)</f>
        <v>53.166666666666664</v>
      </c>
      <c r="H82">
        <v>53.210387495787685</v>
      </c>
      <c r="I82" t="str">
        <f t="shared" si="20"/>
        <v>DOWN</v>
      </c>
      <c r="J82">
        <v>54.434606516318347</v>
      </c>
      <c r="K82">
        <v>53.137384380800405</v>
      </c>
      <c r="L82" t="str">
        <f t="shared" si="21"/>
        <v>No Confirmation</v>
      </c>
      <c r="M82" t="str">
        <f t="shared" si="22"/>
        <v>No Trend</v>
      </c>
      <c r="N82">
        <v>38.974322527465141</v>
      </c>
      <c r="O82" t="str">
        <f t="shared" si="23"/>
        <v>DOWN</v>
      </c>
      <c r="P82" t="str">
        <f t="shared" si="24"/>
        <v>No Trend + Momentum</v>
      </c>
      <c r="Q82">
        <f t="shared" si="25"/>
        <v>0.29999999999999716</v>
      </c>
      <c r="R82">
        <f t="shared" si="26"/>
        <v>0.64999999999999858</v>
      </c>
      <c r="S82">
        <f t="shared" si="27"/>
        <v>0.46153846153845818</v>
      </c>
      <c r="T82" t="str">
        <f t="shared" si="28"/>
        <v>No Indication</v>
      </c>
      <c r="U82" t="str">
        <f t="shared" si="29"/>
        <v>No T+M+I</v>
      </c>
      <c r="V82">
        <v>54.042214097589749</v>
      </c>
      <c r="W82">
        <v>55.179799503923924</v>
      </c>
      <c r="X82">
        <f t="shared" si="30"/>
        <v>-1.1375854063341748</v>
      </c>
      <c r="Y82">
        <v>-0.8925436602493797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2017-07-05T06:24:54Z</dcterms:created>
  <dcterms:modified xsi:type="dcterms:W3CDTF">2017-08-26T06:08:26Z</dcterms:modified>
</cp:coreProperties>
</file>