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4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5" i="1"/>
  <c r="N71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3" i="1"/>
  <c r="N63" i="1"/>
  <c r="N67" i="1"/>
  <c r="N69" i="1"/>
  <c r="N73" i="1"/>
  <c r="N75" i="1"/>
  <c r="N79" i="1"/>
  <c r="N81" i="1"/>
  <c r="K3" i="1"/>
  <c r="K5" i="1"/>
  <c r="K9" i="1"/>
  <c r="K15" i="1"/>
  <c r="K27" i="1"/>
  <c r="K4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7" i="1"/>
  <c r="K11" i="1"/>
  <c r="K13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9" i="1"/>
  <c r="G73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63" i="1"/>
  <c r="G67" i="1"/>
  <c r="G71" i="1"/>
  <c r="G75" i="1"/>
  <c r="G77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9" i="1"/>
  <c r="H49" i="1"/>
  <c r="H59" i="1"/>
  <c r="H7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1" i="1"/>
  <c r="H35" i="1"/>
  <c r="H37" i="1"/>
  <c r="H41" i="1"/>
  <c r="H43" i="1"/>
  <c r="H45" i="1"/>
  <c r="H47" i="1"/>
  <c r="H51" i="1"/>
  <c r="H53" i="1"/>
  <c r="H55" i="1"/>
  <c r="H57" i="1"/>
  <c r="H61" i="1"/>
  <c r="H63" i="1"/>
  <c r="H65" i="1"/>
  <c r="H67" i="1"/>
  <c r="H69" i="1"/>
  <c r="H73" i="1"/>
  <c r="H75" i="1"/>
  <c r="H77" i="1"/>
  <c r="H79" i="1"/>
  <c r="H81" i="1"/>
  <c r="AH6" i="1" l="1"/>
  <c r="AH38" i="1" l="1"/>
  <c r="AH42" i="1"/>
  <c r="AH46" i="1"/>
  <c r="AH5" i="1"/>
  <c r="AH9" i="1"/>
  <c r="AH13" i="1"/>
  <c r="AH25" i="1"/>
  <c r="AH29" i="1"/>
  <c r="AH45" i="1"/>
  <c r="AH53" i="1"/>
  <c r="AH35" i="1"/>
  <c r="AH24" i="1"/>
  <c r="AH28" i="1"/>
  <c r="AH36" i="1"/>
  <c r="AH30" i="1"/>
  <c r="AH51" i="1"/>
  <c r="AH23" i="1"/>
  <c r="AH55" i="1"/>
  <c r="AH12" i="1"/>
  <c r="AH27" i="1"/>
  <c r="AH11" i="1"/>
  <c r="AH32" i="1"/>
  <c r="AH54" i="1"/>
  <c r="AH37" i="1"/>
  <c r="AH43" i="1"/>
  <c r="AH33" i="1"/>
  <c r="AH56" i="1"/>
  <c r="AH10" i="1"/>
  <c r="AH40" i="1"/>
  <c r="AH48" i="1"/>
  <c r="AH3" i="1"/>
  <c r="AH18" i="1"/>
  <c r="AH8" i="1"/>
  <c r="AH49" i="1"/>
  <c r="AH4" i="1"/>
  <c r="AH52" i="1"/>
  <c r="AH26" i="1"/>
  <c r="AH39" i="1"/>
  <c r="AH21" i="1"/>
  <c r="AH34" i="1"/>
  <c r="AH22" i="1"/>
  <c r="AH14" i="1"/>
  <c r="AH41" i="1"/>
  <c r="AH44" i="1"/>
  <c r="AH20" i="1"/>
  <c r="AH16" i="1" l="1"/>
  <c r="AH2" i="1"/>
  <c r="AH19" i="1"/>
  <c r="AH17" i="1"/>
  <c r="AH50" i="1"/>
  <c r="AH31" i="1"/>
  <c r="AH47" i="1"/>
  <c r="AH15" i="1"/>
  <c r="AH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<sst xmlns="http://schemas.openxmlformats.org/spreadsheetml/2006/main" count="115" uniqueCount="35">
  <si>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</si>
  <si>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</si>
  <si>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</si>
  <si>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</si>
  <si>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</si>
  <si>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RPOWER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</si>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</sst>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49.1</v>
      </c>
      <c r="D2">
        <v>49.2</v>
      </c>
      <c r="E2">
        <v>48.1</v>
      </c>
      <c r="F2">
        <v>48</v>
      </c>
      <c r="G2">
        <f>_xll.TA_TYPPRICE(D2,E2,F2)</f>
        <v>48.433333333333337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-0.10000000000000142</v>
      </c>
      <c r="R2">
        <f>D2-E2</f>
        <v>1.1000000000000014</v>
      </c>
      <c r="S2">
        <f>Q2/R2</f>
        <v>-9.0909090909092077E-2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48.4</v>
      </c>
      <c r="D3">
        <v>48.95</v>
      </c>
      <c r="E3">
        <v>47.65</v>
      </c>
      <c r="F3">
        <v>48</v>
      </c>
      <c r="G3">
        <f>_xll.TA_TYPPRICE(D3,E3,F3)</f>
        <v>48.199999999999996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1.3000000000000043</v>
      </c>
      <c r="S3">
        <f t="shared" ref="S3:S66" si="7">Q3/R3</f>
        <v>0.26923076923076944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48.2</v>
      </c>
      <c r="D4">
        <v>48.45</v>
      </c>
      <c r="E4">
        <v>47.55</v>
      </c>
      <c r="F4">
        <v>48</v>
      </c>
      <c r="G4">
        <f>_xll.TA_TYPPRICE(D4,E4,F4)</f>
        <v>48</v>
      </c>
      <c r="H4">
        <v>48.211111111111109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0.90000000000000568</v>
      </c>
      <c r="S4">
        <f t="shared" si="7"/>
        <v>0.5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47.9</v>
      </c>
      <c r="D5">
        <v>48</v>
      </c>
      <c r="E5">
        <v>45.8</v>
      </c>
      <c r="F5">
        <v>46</v>
      </c>
      <c r="G5">
        <f>_xll.TA_TYPPRICE(D5,E5,F5)</f>
        <v>46.6</v>
      </c>
      <c r="H5">
        <v>47.405555555555551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0.20000000000000284</v>
      </c>
      <c r="R5">
        <f t="shared" si="6"/>
        <v>2.2000000000000028</v>
      </c>
      <c r="S5">
        <f t="shared" si="7"/>
        <v>9.0909090909092077E-2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46.5</v>
      </c>
      <c r="D6">
        <v>46.95</v>
      </c>
      <c r="E6">
        <v>46.1</v>
      </c>
      <c r="F6">
        <v>47</v>
      </c>
      <c r="G6">
        <f>_xll.TA_TYPPRICE(D6,E6,F6)</f>
        <v>46.683333333333337</v>
      </c>
      <c r="H6">
        <v>47.044444444444444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0.89999999999999858</v>
      </c>
      <c r="R6">
        <f t="shared" si="6"/>
        <v>0.85000000000000142</v>
      </c>
      <c r="S6">
        <f t="shared" si="7"/>
        <v>1.0588235294117612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47.05</v>
      </c>
      <c r="D7">
        <v>47.75</v>
      </c>
      <c r="E7">
        <v>46.75</v>
      </c>
      <c r="F7">
        <v>48</v>
      </c>
      <c r="G7">
        <f>_xll.TA_TYPPRICE(D7,E7,F7)</f>
        <v>47.5</v>
      </c>
      <c r="H7">
        <v>47.272222222222226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1.25</v>
      </c>
      <c r="R7">
        <f t="shared" si="6"/>
        <v>1</v>
      </c>
      <c r="S7">
        <f t="shared" si="7"/>
        <v>1.25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47.75</v>
      </c>
      <c r="D8">
        <v>48.05</v>
      </c>
      <c r="E8">
        <v>47.4</v>
      </c>
      <c r="F8">
        <v>48</v>
      </c>
      <c r="G8">
        <f>_xll.TA_TYPPRICE(D8,E8,F8)</f>
        <v>47.816666666666663</v>
      </c>
      <c r="H8">
        <v>47.544444444444444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0.60000000000000142</v>
      </c>
      <c r="R8">
        <f t="shared" si="6"/>
        <v>0.64999999999999858</v>
      </c>
      <c r="S8">
        <f t="shared" si="7"/>
        <v>0.92307692307692724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48</v>
      </c>
      <c r="D9">
        <v>48.05</v>
      </c>
      <c r="E9">
        <v>47</v>
      </c>
      <c r="F9">
        <v>47</v>
      </c>
      <c r="G9">
        <f>_xll.TA_TYPPRICE(D9,E9,F9)</f>
        <v>47.35</v>
      </c>
      <c r="H9">
        <v>47.447222222222223</v>
      </c>
      <c r="I9" t="str">
        <f t="shared" si="0"/>
        <v>DOWN</v>
      </c>
      <c r="J9">
        <v>48.175000000000004</v>
      </c>
      <c r="K9">
        <v>47.043750000000003</v>
      </c>
      <c r="L9" t="str">
        <f t="shared" si="1"/>
        <v>DOWN</v>
      </c>
      <c r="M9" t="str">
        <f t="shared" si="2"/>
        <v>DOWN</v>
      </c>
      <c r="N9">
        <v>35.955056179775283</v>
      </c>
      <c r="O9" t="str">
        <f t="shared" si="3"/>
        <v>DOWN</v>
      </c>
      <c r="P9" t="str">
        <f t="shared" si="4"/>
        <v>DOWN</v>
      </c>
      <c r="Q9">
        <f t="shared" si="5"/>
        <v>0</v>
      </c>
      <c r="R9">
        <f t="shared" si="6"/>
        <v>1.0499999999999972</v>
      </c>
      <c r="S9">
        <f t="shared" si="7"/>
        <v>0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47.45</v>
      </c>
      <c r="D10">
        <v>47.6</v>
      </c>
      <c r="E10">
        <v>46.55</v>
      </c>
      <c r="F10">
        <v>47</v>
      </c>
      <c r="G10">
        <f>_xll.TA_TYPPRICE(D10,E10,F10)</f>
        <v>47.050000000000004</v>
      </c>
      <c r="H10">
        <v>47.248611111111117</v>
      </c>
      <c r="I10" t="str">
        <f t="shared" si="0"/>
        <v>DOWN</v>
      </c>
      <c r="J10">
        <v>48.047222222222224</v>
      </c>
      <c r="K10">
        <v>46.934027777777779</v>
      </c>
      <c r="L10" t="str">
        <f t="shared" si="1"/>
        <v>No Confirmation</v>
      </c>
      <c r="M10" t="str">
        <f t="shared" si="2"/>
        <v>No Trend</v>
      </c>
      <c r="N10">
        <v>35.955056179775276</v>
      </c>
      <c r="O10" t="str">
        <f t="shared" si="3"/>
        <v>DOWN</v>
      </c>
      <c r="P10" t="str">
        <f t="shared" si="4"/>
        <v>No Trend + Momentum</v>
      </c>
      <c r="Q10">
        <f t="shared" si="5"/>
        <v>0.45000000000000284</v>
      </c>
      <c r="R10">
        <f t="shared" si="6"/>
        <v>1.0500000000000043</v>
      </c>
      <c r="S10">
        <f t="shared" si="7"/>
        <v>0.42857142857142955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46.85</v>
      </c>
      <c r="D11">
        <v>46.95</v>
      </c>
      <c r="E11">
        <v>46.5</v>
      </c>
      <c r="F11">
        <v>47</v>
      </c>
      <c r="G11">
        <f>_xll.TA_TYPPRICE(D11,E11,F11)</f>
        <v>46.816666666666663</v>
      </c>
      <c r="H11">
        <v>47.03263888888889</v>
      </c>
      <c r="I11" t="str">
        <f t="shared" si="0"/>
        <v>DOWN</v>
      </c>
      <c r="J11">
        <v>47.803395061728395</v>
      </c>
      <c r="K11">
        <v>46.837577160493829</v>
      </c>
      <c r="L11" t="str">
        <f t="shared" si="1"/>
        <v>No Confirmation</v>
      </c>
      <c r="M11" t="str">
        <f t="shared" si="2"/>
        <v>No Trend</v>
      </c>
      <c r="N11">
        <v>35.955056179775283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0.45000000000000284</v>
      </c>
      <c r="S11">
        <f t="shared" si="7"/>
        <v>1.1111111111111041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46.8</v>
      </c>
      <c r="D12">
        <v>48</v>
      </c>
      <c r="E12">
        <v>46.8</v>
      </c>
      <c r="F12">
        <v>47</v>
      </c>
      <c r="G12">
        <f>_xll.TA_TYPPRICE(D12,E12,F12)</f>
        <v>47.266666666666673</v>
      </c>
      <c r="H12">
        <v>47.149652777777781</v>
      </c>
      <c r="I12" t="str">
        <f t="shared" si="0"/>
        <v>DOWN</v>
      </c>
      <c r="J12">
        <v>47.847085048010975</v>
      </c>
      <c r="K12">
        <v>46.829226680384089</v>
      </c>
      <c r="L12" t="str">
        <f t="shared" si="1"/>
        <v>No Confirmation</v>
      </c>
      <c r="M12" t="str">
        <f t="shared" si="2"/>
        <v>No Trend</v>
      </c>
      <c r="N12">
        <v>35.955056179775283</v>
      </c>
      <c r="O12" t="str">
        <f t="shared" si="3"/>
        <v>DOWN</v>
      </c>
      <c r="P12" t="str">
        <f t="shared" si="4"/>
        <v>No Trend + Momentum</v>
      </c>
      <c r="Q12">
        <f t="shared" si="5"/>
        <v>0.20000000000000284</v>
      </c>
      <c r="R12">
        <f t="shared" si="6"/>
        <v>1.2000000000000028</v>
      </c>
      <c r="S12">
        <f t="shared" si="7"/>
        <v>0.16666666666666863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47.4</v>
      </c>
      <c r="D13">
        <v>48.5</v>
      </c>
      <c r="E13">
        <v>47.25</v>
      </c>
      <c r="F13">
        <v>47</v>
      </c>
      <c r="G13">
        <f>_xll.TA_TYPPRICE(D13,E13,F13)</f>
        <v>47.583333333333336</v>
      </c>
      <c r="H13">
        <v>47.366493055555559</v>
      </c>
      <c r="I13" t="str">
        <f t="shared" si="0"/>
        <v>DOWN</v>
      </c>
      <c r="J13">
        <v>47.992177259564095</v>
      </c>
      <c r="K13">
        <v>46.922731862520955</v>
      </c>
      <c r="L13" t="str">
        <f t="shared" si="1"/>
        <v>No Confirmation</v>
      </c>
      <c r="M13" t="str">
        <f t="shared" si="2"/>
        <v>No Trend</v>
      </c>
      <c r="N13">
        <v>35.955056179775283</v>
      </c>
      <c r="O13" t="str">
        <f t="shared" si="3"/>
        <v>DOWN</v>
      </c>
      <c r="P13" t="str">
        <f t="shared" si="4"/>
        <v>No Trend + Momentum</v>
      </c>
      <c r="Q13">
        <f t="shared" si="5"/>
        <v>-0.25</v>
      </c>
      <c r="R13">
        <f t="shared" si="6"/>
        <v>1.25</v>
      </c>
      <c r="S13">
        <f t="shared" si="7"/>
        <v>-0.2</v>
      </c>
      <c r="T13" t="str">
        <f t="shared" si="8"/>
        <v>DOWN</v>
      </c>
      <c r="U13" t="str">
        <f t="shared" si="9"/>
        <v>No T+M+I</v>
      </c>
      <c r="V13">
        <v>47.333333333333336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47</v>
      </c>
      <c r="D14">
        <v>47.4</v>
      </c>
      <c r="E14">
        <v>46.2</v>
      </c>
      <c r="F14">
        <v>46</v>
      </c>
      <c r="G14">
        <f>_xll.TA_TYPPRICE(D14,E14,F14)</f>
        <v>46.533333333333331</v>
      </c>
      <c r="H14">
        <v>46.949913194444449</v>
      </c>
      <c r="I14" t="str">
        <f t="shared" si="0"/>
        <v>DOWN</v>
      </c>
      <c r="J14">
        <v>47.860582312994296</v>
      </c>
      <c r="K14">
        <v>46.762124781960743</v>
      </c>
      <c r="L14" t="str">
        <f t="shared" si="1"/>
        <v>DOWN</v>
      </c>
      <c r="M14" t="str">
        <f t="shared" si="2"/>
        <v>DOWN</v>
      </c>
      <c r="N14">
        <v>19.359450789018144</v>
      </c>
      <c r="O14" t="str">
        <f t="shared" si="3"/>
        <v>DOWN</v>
      </c>
      <c r="P14" t="str">
        <f t="shared" si="4"/>
        <v>DOWN</v>
      </c>
      <c r="Q14">
        <f t="shared" si="5"/>
        <v>-0.20000000000000284</v>
      </c>
      <c r="R14">
        <f t="shared" si="6"/>
        <v>1.1999999999999957</v>
      </c>
      <c r="S14">
        <f t="shared" si="7"/>
        <v>-0.16666666666666963</v>
      </c>
      <c r="T14" t="str">
        <f t="shared" si="8"/>
        <v>DOWN</v>
      </c>
      <c r="U14" t="str">
        <f t="shared" si="9"/>
        <v>DOWN</v>
      </c>
      <c r="V14">
        <v>47.128205128205131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46.8</v>
      </c>
      <c r="D15">
        <v>47.2</v>
      </c>
      <c r="E15">
        <v>45.8</v>
      </c>
      <c r="F15">
        <v>46</v>
      </c>
      <c r="G15">
        <f>_xll.TA_TYPPRICE(D15,E15,F15)</f>
        <v>46.333333333333336</v>
      </c>
      <c r="H15">
        <v>46.641623263888889</v>
      </c>
      <c r="I15" t="str">
        <f t="shared" si="0"/>
        <v>DOWN</v>
      </c>
      <c r="J15">
        <v>47.713786243440012</v>
      </c>
      <c r="K15">
        <v>46.548319274858358</v>
      </c>
      <c r="L15" t="str">
        <f t="shared" si="1"/>
        <v>DOWN</v>
      </c>
      <c r="M15" t="str">
        <f t="shared" si="2"/>
        <v>DOWN</v>
      </c>
      <c r="N15">
        <v>19.359450789018144</v>
      </c>
      <c r="O15" t="str">
        <f t="shared" si="3"/>
        <v>DOWN</v>
      </c>
      <c r="P15" t="str">
        <f t="shared" si="4"/>
        <v>DOWN</v>
      </c>
      <c r="Q15">
        <f t="shared" si="5"/>
        <v>0.20000000000000284</v>
      </c>
      <c r="R15">
        <f t="shared" si="6"/>
        <v>1.4000000000000057</v>
      </c>
      <c r="S15">
        <f t="shared" si="7"/>
        <v>0.14285714285714432</v>
      </c>
      <c r="T15" t="str">
        <f t="shared" si="8"/>
        <v>DOWN</v>
      </c>
      <c r="U15" t="str">
        <f t="shared" si="9"/>
        <v>DOWN</v>
      </c>
      <c r="V15">
        <v>46.954635108481263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46.55</v>
      </c>
      <c r="D16">
        <v>46.95</v>
      </c>
      <c r="E16">
        <v>45.75</v>
      </c>
      <c r="F16">
        <v>46</v>
      </c>
      <c r="G16">
        <f>_xll.TA_TYPPRICE(D16,E16,F16)</f>
        <v>46.233333333333327</v>
      </c>
      <c r="H16">
        <v>46.437478298611111</v>
      </c>
      <c r="I16" t="str">
        <f t="shared" si="0"/>
        <v>DOWN</v>
      </c>
      <c r="J16">
        <v>47.544055967120009</v>
      </c>
      <c r="K16">
        <v>46.370914991556504</v>
      </c>
      <c r="L16" t="str">
        <f t="shared" si="1"/>
        <v>DOWN</v>
      </c>
      <c r="M16" t="str">
        <f t="shared" si="2"/>
        <v>DOWN</v>
      </c>
      <c r="N16">
        <v>19.359450789018144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1.2000000000000028</v>
      </c>
      <c r="S16">
        <f t="shared" si="7"/>
        <v>0.20833333333333284</v>
      </c>
      <c r="T16" t="str">
        <f t="shared" si="8"/>
        <v>No Indication</v>
      </c>
      <c r="U16" t="str">
        <f t="shared" si="9"/>
        <v>No T+M+I</v>
      </c>
      <c r="V16">
        <v>46.807768168714915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45.9</v>
      </c>
      <c r="D17">
        <v>46</v>
      </c>
      <c r="E17">
        <v>44</v>
      </c>
      <c r="F17">
        <v>44</v>
      </c>
      <c r="G17">
        <f>_xll.TA_TYPPRICE(D17,E17,F17)</f>
        <v>44.666666666666664</v>
      </c>
      <c r="H17">
        <v>45.552072482638891</v>
      </c>
      <c r="I17" t="str">
        <f t="shared" si="0"/>
        <v>DOWN</v>
      </c>
      <c r="J17">
        <v>47.200932418871119</v>
      </c>
      <c r="K17">
        <v>45.844044993432838</v>
      </c>
      <c r="L17" t="str">
        <f t="shared" si="1"/>
        <v>DOWN</v>
      </c>
      <c r="M17" t="str">
        <f t="shared" si="2"/>
        <v>DOWN</v>
      </c>
      <c r="N17">
        <v>6.9067157722607559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46.375803835066463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44.3</v>
      </c>
      <c r="D18">
        <v>44.6</v>
      </c>
      <c r="E18">
        <v>41.45</v>
      </c>
      <c r="F18">
        <v>42</v>
      </c>
      <c r="G18">
        <f>_xll.TA_TYPPRICE(D18,E18,F18)</f>
        <v>42.683333333333337</v>
      </c>
      <c r="H18">
        <v>44.117702907986114</v>
      </c>
      <c r="I18" t="str">
        <f t="shared" si="0"/>
        <v>DOWN</v>
      </c>
      <c r="J18">
        <v>46.622947436899757</v>
      </c>
      <c r="K18">
        <v>44.867590550447765</v>
      </c>
      <c r="L18" t="str">
        <f t="shared" si="1"/>
        <v>DOWN</v>
      </c>
      <c r="M18" t="str">
        <f t="shared" si="2"/>
        <v>DOWN</v>
      </c>
      <c r="N18">
        <v>3.8284555264975699</v>
      </c>
      <c r="O18" t="str">
        <f t="shared" si="3"/>
        <v>DOWN</v>
      </c>
      <c r="P18" t="str">
        <f t="shared" si="4"/>
        <v>DOWN</v>
      </c>
      <c r="Q18">
        <f t="shared" si="5"/>
        <v>0.54999999999999716</v>
      </c>
      <c r="R18">
        <f t="shared" si="6"/>
        <v>3.1499999999999986</v>
      </c>
      <c r="S18">
        <f t="shared" si="7"/>
        <v>0.17460317460317379</v>
      </c>
      <c r="T18" t="str">
        <f t="shared" si="8"/>
        <v>DOWN</v>
      </c>
      <c r="U18" t="str">
        <f t="shared" si="9"/>
        <v>DOWN</v>
      </c>
      <c r="V18">
        <v>45.702603245056238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42.4</v>
      </c>
      <c r="D19">
        <v>42.9</v>
      </c>
      <c r="E19">
        <v>41.55</v>
      </c>
      <c r="F19">
        <v>42</v>
      </c>
      <c r="G19">
        <f>_xll.TA_TYPPRICE(D19,E19,F19)</f>
        <v>42.15</v>
      </c>
      <c r="H19">
        <v>43.13385145399306</v>
      </c>
      <c r="I19" t="str">
        <f t="shared" si="0"/>
        <v>DOWN</v>
      </c>
      <c r="J19">
        <v>45.795625784255364</v>
      </c>
      <c r="K19">
        <v>44.130348205903815</v>
      </c>
      <c r="L19" t="str">
        <f t="shared" si="1"/>
        <v>DOWN</v>
      </c>
      <c r="M19" t="str">
        <f t="shared" si="2"/>
        <v>DOWN</v>
      </c>
      <c r="N19">
        <v>3.8284555264975699</v>
      </c>
      <c r="O19" t="str">
        <f t="shared" si="3"/>
        <v>DOWN</v>
      </c>
      <c r="P19" t="str">
        <f t="shared" si="4"/>
        <v>DOWN</v>
      </c>
      <c r="Q19">
        <f t="shared" si="5"/>
        <v>0.45000000000000284</v>
      </c>
      <c r="R19">
        <f t="shared" si="6"/>
        <v>1.3500000000000014</v>
      </c>
      <c r="S19">
        <f t="shared" si="7"/>
        <v>0.33333333333333509</v>
      </c>
      <c r="T19" t="str">
        <f t="shared" si="8"/>
        <v>No Indication</v>
      </c>
      <c r="U19" t="str">
        <f t="shared" si="9"/>
        <v>No T+M+I</v>
      </c>
      <c r="V19">
        <v>45.132971976586049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42.45</v>
      </c>
      <c r="D20">
        <v>43.75</v>
      </c>
      <c r="E20">
        <v>42.3</v>
      </c>
      <c r="F20">
        <v>44</v>
      </c>
      <c r="G20">
        <f>_xll.TA_TYPPRICE(D20,E20,F20)</f>
        <v>43.35</v>
      </c>
      <c r="H20">
        <v>43.241925726996527</v>
      </c>
      <c r="I20" t="str">
        <f t="shared" si="0"/>
        <v>UP</v>
      </c>
      <c r="J20">
        <v>45.341042276643059</v>
      </c>
      <c r="K20">
        <v>43.72360416014741</v>
      </c>
      <c r="L20" t="str">
        <f t="shared" si="1"/>
        <v>No Confirmation</v>
      </c>
      <c r="M20" t="str">
        <f t="shared" si="2"/>
        <v>No Trend</v>
      </c>
      <c r="N20">
        <v>43.308183322551663</v>
      </c>
      <c r="O20" t="str">
        <f t="shared" si="3"/>
        <v>No Momentum</v>
      </c>
      <c r="P20" t="str">
        <f t="shared" si="4"/>
        <v>No Trend + Momentum</v>
      </c>
      <c r="Q20">
        <f t="shared" si="5"/>
        <v>1.7000000000000028</v>
      </c>
      <c r="R20">
        <f t="shared" si="6"/>
        <v>1.4500000000000028</v>
      </c>
      <c r="S20">
        <f t="shared" si="7"/>
        <v>1.172413793103448</v>
      </c>
      <c r="T20" t="str">
        <f t="shared" si="8"/>
        <v>UP</v>
      </c>
      <c r="U20" t="str">
        <f t="shared" si="9"/>
        <v>No T+M+I</v>
      </c>
      <c r="V20">
        <v>44.95866859557281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43.55</v>
      </c>
      <c r="D21">
        <v>43.7</v>
      </c>
      <c r="E21">
        <v>39.450000000000003</v>
      </c>
      <c r="F21">
        <v>40</v>
      </c>
      <c r="G21">
        <f>_xll.TA_TYPPRICE(D21,E21,F21)</f>
        <v>41.050000000000004</v>
      </c>
      <c r="H21">
        <v>42.145962863498269</v>
      </c>
      <c r="I21" t="str">
        <f t="shared" si="0"/>
        <v>DOWN</v>
      </c>
      <c r="J21">
        <v>44.976366215166827</v>
      </c>
      <c r="K21">
        <v>42.773914346781318</v>
      </c>
      <c r="L21" t="str">
        <f t="shared" si="1"/>
        <v>DOWN</v>
      </c>
      <c r="M21" t="str">
        <f t="shared" si="2"/>
        <v>DOWN</v>
      </c>
      <c r="N21">
        <v>21.373204766252556</v>
      </c>
      <c r="O21" t="str">
        <f t="shared" si="3"/>
        <v>DOWN</v>
      </c>
      <c r="P21" t="str">
        <f t="shared" si="4"/>
        <v>DOWN</v>
      </c>
      <c r="Q21">
        <f t="shared" si="5"/>
        <v>0.54999999999999716</v>
      </c>
      <c r="R21">
        <f t="shared" si="6"/>
        <v>4.25</v>
      </c>
      <c r="S21">
        <f t="shared" si="7"/>
        <v>0.12941176470588167</v>
      </c>
      <c r="T21" t="str">
        <f t="shared" si="8"/>
        <v>DOWN</v>
      </c>
      <c r="U21" t="str">
        <f t="shared" si="9"/>
        <v>DOWN</v>
      </c>
      <c r="V21">
        <v>44.195796503946227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39.75</v>
      </c>
      <c r="D22">
        <v>41.4</v>
      </c>
      <c r="E22">
        <v>39</v>
      </c>
      <c r="F22">
        <v>41</v>
      </c>
      <c r="G22">
        <f>_xll.TA_TYPPRICE(D22,E22,F22)</f>
        <v>40.466666666666669</v>
      </c>
      <c r="H22">
        <v>41.306314765082469</v>
      </c>
      <c r="I22" t="str">
        <f t="shared" si="0"/>
        <v>DOWN</v>
      </c>
      <c r="J22">
        <v>44.181618167351978</v>
      </c>
      <c r="K22">
        <v>41.935266714163248</v>
      </c>
      <c r="L22" t="str">
        <f t="shared" si="1"/>
        <v>DOWN</v>
      </c>
      <c r="M22" t="str">
        <f t="shared" si="2"/>
        <v>DOWN</v>
      </c>
      <c r="N22">
        <v>32.117439430745954</v>
      </c>
      <c r="O22" t="str">
        <f t="shared" si="3"/>
        <v>DOWN</v>
      </c>
      <c r="P22" t="str">
        <f t="shared" si="4"/>
        <v>DOWN</v>
      </c>
      <c r="Q22">
        <f t="shared" si="5"/>
        <v>2</v>
      </c>
      <c r="R22">
        <f t="shared" si="6"/>
        <v>2.3999999999999986</v>
      </c>
      <c r="S22">
        <f t="shared" si="7"/>
        <v>0.83333333333333381</v>
      </c>
      <c r="T22" t="str">
        <f t="shared" si="8"/>
        <v>UP</v>
      </c>
      <c r="U22" t="str">
        <f t="shared" si="9"/>
        <v>No T+M+I</v>
      </c>
      <c r="V22">
        <v>43.704135503339117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40.9</v>
      </c>
      <c r="D23">
        <v>41.45</v>
      </c>
      <c r="E23">
        <v>39.700000000000003</v>
      </c>
      <c r="F23">
        <v>41</v>
      </c>
      <c r="G23">
        <f>_xll.TA_TYPPRICE(D23,E23,F23)</f>
        <v>40.716666666666669</v>
      </c>
      <c r="H23">
        <v>41.011490715874572</v>
      </c>
      <c r="I23" t="str">
        <f t="shared" si="0"/>
        <v>DOWN</v>
      </c>
      <c r="J23">
        <v>43.57459190794043</v>
      </c>
      <c r="K23">
        <v>41.438540777682526</v>
      </c>
      <c r="L23" t="str">
        <f t="shared" si="1"/>
        <v>DOWN</v>
      </c>
      <c r="M23" t="str">
        <f t="shared" si="2"/>
        <v>DOWN</v>
      </c>
      <c r="N23">
        <v>32.117439430745961</v>
      </c>
      <c r="O23" t="str">
        <f t="shared" si="3"/>
        <v>DOWN</v>
      </c>
      <c r="P23" t="str">
        <f t="shared" si="4"/>
        <v>DOWN</v>
      </c>
      <c r="Q23">
        <f t="shared" si="5"/>
        <v>1.2999999999999972</v>
      </c>
      <c r="R23">
        <f t="shared" si="6"/>
        <v>1.75</v>
      </c>
      <c r="S23">
        <f t="shared" si="7"/>
        <v>0.74285714285714122</v>
      </c>
      <c r="T23" t="str">
        <f t="shared" si="8"/>
        <v>No Indication</v>
      </c>
      <c r="U23" t="str">
        <f t="shared" si="9"/>
        <v>No T+M+I</v>
      </c>
      <c r="V23">
        <v>43.28811465667156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41.3</v>
      </c>
      <c r="D24">
        <v>41.7</v>
      </c>
      <c r="E24">
        <v>40.700000000000003</v>
      </c>
      <c r="F24">
        <v>41</v>
      </c>
      <c r="G24">
        <f>_xll.TA_TYPPRICE(D24,E24,F24)</f>
        <v>41.133333333333333</v>
      </c>
      <c r="H24">
        <v>41.072412024603949</v>
      </c>
      <c r="I24" t="str">
        <f t="shared" si="0"/>
        <v>DOWN</v>
      </c>
      <c r="J24">
        <v>43.158015928398115</v>
      </c>
      <c r="K24">
        <v>41.27442060486419</v>
      </c>
      <c r="L24" t="str">
        <f t="shared" si="1"/>
        <v>DOWN</v>
      </c>
      <c r="M24" t="str">
        <f t="shared" si="2"/>
        <v>DOWN</v>
      </c>
      <c r="N24">
        <v>32.117439430745961</v>
      </c>
      <c r="O24" t="str">
        <f t="shared" si="3"/>
        <v>DOWN</v>
      </c>
      <c r="P24" t="str">
        <f t="shared" si="4"/>
        <v>DOWN</v>
      </c>
      <c r="Q24">
        <f t="shared" si="5"/>
        <v>0.29999999999999716</v>
      </c>
      <c r="R24">
        <f t="shared" si="6"/>
        <v>1</v>
      </c>
      <c r="S24">
        <f t="shared" si="7"/>
        <v>0.29999999999999716</v>
      </c>
      <c r="T24" t="str">
        <f t="shared" si="8"/>
        <v>No Indication</v>
      </c>
      <c r="U24" t="str">
        <f t="shared" si="9"/>
        <v>No T+M+I</v>
      </c>
      <c r="V24">
        <v>42.936097017183627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41.3</v>
      </c>
      <c r="D25">
        <v>41.6</v>
      </c>
      <c r="E25">
        <v>40.75</v>
      </c>
      <c r="F25">
        <v>41</v>
      </c>
      <c r="G25">
        <f>_xll.TA_TYPPRICE(D25,E25,F25)</f>
        <v>41.116666666666667</v>
      </c>
      <c r="H25">
        <v>41.094539345635312</v>
      </c>
      <c r="I25" t="str">
        <f t="shared" si="0"/>
        <v>DOWN</v>
      </c>
      <c r="J25">
        <v>42.811790166531864</v>
      </c>
      <c r="K25">
        <v>41.157882692672146</v>
      </c>
      <c r="L25" t="str">
        <f t="shared" si="1"/>
        <v>DOWN</v>
      </c>
      <c r="M25" t="str">
        <f t="shared" si="2"/>
        <v>DOWN</v>
      </c>
      <c r="N25">
        <v>32.117439430745954</v>
      </c>
      <c r="O25" t="str">
        <f t="shared" si="3"/>
        <v>DOWN</v>
      </c>
      <c r="P25" t="str">
        <f t="shared" si="4"/>
        <v>DOWN</v>
      </c>
      <c r="Q25">
        <f t="shared" si="5"/>
        <v>0.25</v>
      </c>
      <c r="R25">
        <f t="shared" si="6"/>
        <v>0.85000000000000142</v>
      </c>
      <c r="S25">
        <f t="shared" si="7"/>
        <v>0.29411764705882304</v>
      </c>
      <c r="T25" t="str">
        <f t="shared" si="8"/>
        <v>No Indication</v>
      </c>
      <c r="U25" t="str">
        <f t="shared" si="9"/>
        <v>No T+M+I</v>
      </c>
      <c r="V25">
        <v>42.638235937616912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41.05</v>
      </c>
      <c r="D26">
        <v>42.45</v>
      </c>
      <c r="E26">
        <v>41.05</v>
      </c>
      <c r="F26">
        <v>41</v>
      </c>
      <c r="G26">
        <f>_xll.TA_TYPPRICE(D26,E26,F26)</f>
        <v>41.5</v>
      </c>
      <c r="H26">
        <v>41.297269672817656</v>
      </c>
      <c r="I26" t="str">
        <f t="shared" si="0"/>
        <v>DOWN</v>
      </c>
      <c r="J26">
        <v>42.731392351747004</v>
      </c>
      <c r="K26">
        <v>41.133908760967223</v>
      </c>
      <c r="L26" t="str">
        <f t="shared" si="1"/>
        <v>DOWN</v>
      </c>
      <c r="M26" t="str">
        <f t="shared" si="2"/>
        <v>DOWN</v>
      </c>
      <c r="N26">
        <v>32.117439430745954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1.4000000000000057</v>
      </c>
      <c r="S26">
        <f t="shared" si="7"/>
        <v>-3.571428571428354E-2</v>
      </c>
      <c r="T26" t="str">
        <f t="shared" si="8"/>
        <v>DOWN</v>
      </c>
      <c r="U26" t="str">
        <f t="shared" si="9"/>
        <v>DOWN</v>
      </c>
      <c r="V26">
        <v>42.386199639522005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41.3</v>
      </c>
      <c r="D27">
        <v>41.5</v>
      </c>
      <c r="E27">
        <v>39.6</v>
      </c>
      <c r="F27">
        <v>40</v>
      </c>
      <c r="G27">
        <f>_xll.TA_TYPPRICE(D27,E27,F27)</f>
        <v>40.366666666666667</v>
      </c>
      <c r="H27">
        <v>40.831968169742161</v>
      </c>
      <c r="I27" t="str">
        <f t="shared" si="0"/>
        <v>DOWN</v>
      </c>
      <c r="J27">
        <v>42.457749606914334</v>
      </c>
      <c r="K27">
        <v>40.793040147418949</v>
      </c>
      <c r="L27" t="str">
        <f t="shared" si="1"/>
        <v>DOWN</v>
      </c>
      <c r="M27" t="str">
        <f t="shared" si="2"/>
        <v>DOWN</v>
      </c>
      <c r="N27">
        <v>22.665509987053923</v>
      </c>
      <c r="O27" t="str">
        <f t="shared" si="3"/>
        <v>DOWN</v>
      </c>
      <c r="P27" t="str">
        <f t="shared" si="4"/>
        <v>DOWN</v>
      </c>
      <c r="Q27">
        <f t="shared" si="5"/>
        <v>0.39999999999999858</v>
      </c>
      <c r="R27">
        <f t="shared" si="6"/>
        <v>1.8999999999999986</v>
      </c>
      <c r="S27">
        <f t="shared" si="7"/>
        <v>0.21052631578947309</v>
      </c>
      <c r="T27" t="str">
        <f t="shared" si="8"/>
        <v>No Indication</v>
      </c>
      <c r="U27" t="str">
        <f t="shared" si="9"/>
        <v>No T+M+I</v>
      </c>
      <c r="V27">
        <v>42.019092002672465</v>
      </c>
      <c r="W27">
        <v>44.730769230769234</v>
      </c>
      <c r="X27">
        <f t="shared" si="10"/>
        <v>-2.711677228096768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</v>
      </c>
      <c r="D28">
        <v>40.65</v>
      </c>
      <c r="E28">
        <v>39.9</v>
      </c>
      <c r="F28">
        <v>40</v>
      </c>
      <c r="G28">
        <f>_xll.TA_TYPPRICE(D28,E28,F28)</f>
        <v>40.18333333333333</v>
      </c>
      <c r="H28">
        <v>40.507650751537746</v>
      </c>
      <c r="I28" t="str">
        <f t="shared" si="0"/>
        <v>DOWN</v>
      </c>
      <c r="J28">
        <v>42.056027472044484</v>
      </c>
      <c r="K28">
        <v>40.594586781325852</v>
      </c>
      <c r="L28" t="str">
        <f t="shared" si="1"/>
        <v>DOWN</v>
      </c>
      <c r="M28" t="str">
        <f t="shared" si="2"/>
        <v>DOWN</v>
      </c>
      <c r="N28">
        <v>22.66550998705392</v>
      </c>
      <c r="O28" t="str">
        <f t="shared" si="3"/>
        <v>DOWN</v>
      </c>
      <c r="P28" t="str">
        <f t="shared" si="4"/>
        <v>DOWN</v>
      </c>
      <c r="Q28">
        <f t="shared" si="5"/>
        <v>0.10000000000000142</v>
      </c>
      <c r="R28">
        <f t="shared" si="6"/>
        <v>0.75</v>
      </c>
      <c r="S28">
        <f t="shared" si="7"/>
        <v>0.13333333333333522</v>
      </c>
      <c r="T28" t="str">
        <f t="shared" si="8"/>
        <v>DOWN</v>
      </c>
      <c r="U28" t="str">
        <f t="shared" si="9"/>
        <v>DOWN</v>
      </c>
      <c r="V28">
        <v>41.708462463799776</v>
      </c>
      <c r="W28">
        <v>44.380341880341881</v>
      </c>
      <c r="X28">
        <f t="shared" si="10"/>
        <v>-2.6718794165421045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40.450000000000003</v>
      </c>
      <c r="D29">
        <v>40.549999999999997</v>
      </c>
      <c r="E29">
        <v>40</v>
      </c>
      <c r="F29">
        <v>40</v>
      </c>
      <c r="G29">
        <f>_xll.TA_TYPPRICE(D29,E29,F29)</f>
        <v>40.18333333333333</v>
      </c>
      <c r="H29">
        <v>40.345492042435538</v>
      </c>
      <c r="I29" t="str">
        <f t="shared" si="0"/>
        <v>DOWN</v>
      </c>
      <c r="J29">
        <v>41.72135470047904</v>
      </c>
      <c r="K29">
        <v>40.462456385475662</v>
      </c>
      <c r="L29" t="str">
        <f t="shared" si="1"/>
        <v>DOWN</v>
      </c>
      <c r="M29" t="str">
        <f t="shared" si="2"/>
        <v>DOWN</v>
      </c>
      <c r="N29">
        <v>22.66550998705392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0.54999999999999716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41.445622084753658</v>
      </c>
      <c r="W29">
        <v>44.055872111427668</v>
      </c>
      <c r="X29">
        <f t="shared" si="10"/>
        <v>-2.6102500266740094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40.15</v>
      </c>
      <c r="D30">
        <v>40.299999999999997</v>
      </c>
      <c r="E30">
        <v>39.799999999999997</v>
      </c>
      <c r="F30">
        <v>40</v>
      </c>
      <c r="G30">
        <f>_xll.TA_TYPPRICE(D30,E30,F30)</f>
        <v>40.033333333333331</v>
      </c>
      <c r="H30">
        <v>40.189412687884435</v>
      </c>
      <c r="I30" t="str">
        <f t="shared" si="0"/>
        <v>DOWN</v>
      </c>
      <c r="J30">
        <v>41.405498100372583</v>
      </c>
      <c r="K30">
        <v>40.315243855369957</v>
      </c>
      <c r="L30" t="str">
        <f t="shared" si="1"/>
        <v>DOWN</v>
      </c>
      <c r="M30" t="str">
        <f t="shared" si="2"/>
        <v>DOWN</v>
      </c>
      <c r="N30">
        <v>22.665509987053923</v>
      </c>
      <c r="O30" t="str">
        <f t="shared" si="3"/>
        <v>DOWN</v>
      </c>
      <c r="P30" t="str">
        <f t="shared" si="4"/>
        <v>DOWN</v>
      </c>
      <c r="Q30">
        <f t="shared" si="5"/>
        <v>0.20000000000000284</v>
      </c>
      <c r="R30">
        <f t="shared" si="6"/>
        <v>0.5</v>
      </c>
      <c r="S30">
        <f t="shared" si="7"/>
        <v>0.40000000000000568</v>
      </c>
      <c r="T30" t="str">
        <f t="shared" si="8"/>
        <v>No Indication</v>
      </c>
      <c r="U30" t="str">
        <f t="shared" si="9"/>
        <v>No T+M+I</v>
      </c>
      <c r="V30">
        <v>41.223218687099248</v>
      </c>
      <c r="W30">
        <v>43.755437140210802</v>
      </c>
      <c r="X30">
        <f t="shared" si="10"/>
        <v>-2.5322184531115539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40</v>
      </c>
      <c r="D31">
        <v>40.6</v>
      </c>
      <c r="E31">
        <v>39.799999999999997</v>
      </c>
      <c r="F31">
        <v>40</v>
      </c>
      <c r="G31">
        <f>_xll.TA_TYPPRICE(D31,E31,F31)</f>
        <v>40.133333333333333</v>
      </c>
      <c r="H31">
        <v>40.161373010608884</v>
      </c>
      <c r="I31" t="str">
        <f t="shared" si="0"/>
        <v>DOWN</v>
      </c>
      <c r="J31">
        <v>41.22649852251201</v>
      </c>
      <c r="K31">
        <v>40.200745220843302</v>
      </c>
      <c r="L31" t="str">
        <f t="shared" si="1"/>
        <v>DOWN</v>
      </c>
      <c r="M31" t="str">
        <f t="shared" si="2"/>
        <v>DOWN</v>
      </c>
      <c r="N31">
        <v>22.665509987053923</v>
      </c>
      <c r="O31" t="str">
        <f t="shared" si="3"/>
        <v>DOWN</v>
      </c>
      <c r="P31" t="str">
        <f t="shared" si="4"/>
        <v>DOWN</v>
      </c>
      <c r="Q31">
        <f t="shared" si="5"/>
        <v>0.20000000000000284</v>
      </c>
      <c r="R31">
        <f t="shared" si="6"/>
        <v>0.80000000000000426</v>
      </c>
      <c r="S31">
        <f t="shared" si="7"/>
        <v>0.25000000000000222</v>
      </c>
      <c r="T31" t="str">
        <f t="shared" si="8"/>
        <v>No Indication</v>
      </c>
      <c r="U31" t="str">
        <f t="shared" si="9"/>
        <v>No T+M+I</v>
      </c>
      <c r="V31">
        <v>41.035031196776288</v>
      </c>
      <c r="W31">
        <v>43.477256611306295</v>
      </c>
      <c r="X31">
        <f t="shared" si="10"/>
        <v>-2.4422254145300073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40.4</v>
      </c>
      <c r="D32">
        <v>41</v>
      </c>
      <c r="E32">
        <v>40.25</v>
      </c>
      <c r="F32">
        <v>40</v>
      </c>
      <c r="G32">
        <f>_xll.TA_TYPPRICE(D32,E32,F32)</f>
        <v>40.416666666666664</v>
      </c>
      <c r="H32">
        <v>40.28901983863777</v>
      </c>
      <c r="I32" t="str">
        <f t="shared" si="0"/>
        <v>DOWN</v>
      </c>
      <c r="J32">
        <v>41.17616551750934</v>
      </c>
      <c r="K32">
        <v>40.211690727322569</v>
      </c>
      <c r="L32" t="str">
        <f t="shared" si="1"/>
        <v>DOWN</v>
      </c>
      <c r="M32" t="str">
        <f t="shared" si="2"/>
        <v>DOWN</v>
      </c>
      <c r="N32">
        <v>22.665509987053916</v>
      </c>
      <c r="O32" t="str">
        <f t="shared" si="3"/>
        <v>DOWN</v>
      </c>
      <c r="P32" t="str">
        <f t="shared" si="4"/>
        <v>DOWN</v>
      </c>
      <c r="Q32">
        <f t="shared" si="5"/>
        <v>-0.25</v>
      </c>
      <c r="R32">
        <f t="shared" si="6"/>
        <v>0.75</v>
      </c>
      <c r="S32">
        <f t="shared" si="7"/>
        <v>-0.33333333333333331</v>
      </c>
      <c r="T32" t="str">
        <f t="shared" si="8"/>
        <v>DOWN</v>
      </c>
      <c r="U32" t="str">
        <f t="shared" si="9"/>
        <v>DOWN</v>
      </c>
      <c r="V32">
        <v>40.875795628041473</v>
      </c>
      <c r="W32">
        <v>43.219682047505827</v>
      </c>
      <c r="X32">
        <f t="shared" si="10"/>
        <v>-2.3438864194643543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40.65</v>
      </c>
      <c r="D33">
        <v>40.65</v>
      </c>
      <c r="E33">
        <v>39.700000000000003</v>
      </c>
      <c r="F33">
        <v>40</v>
      </c>
      <c r="G33">
        <f>_xll.TA_TYPPRICE(D33,E33,F33)</f>
        <v>40.116666666666667</v>
      </c>
      <c r="H33">
        <v>40.202843252652215</v>
      </c>
      <c r="I33" t="str">
        <f t="shared" si="0"/>
        <v>DOWN</v>
      </c>
      <c r="J33">
        <v>41.059239846951705</v>
      </c>
      <c r="K33">
        <v>40.097981676806441</v>
      </c>
      <c r="L33" t="str">
        <f t="shared" si="1"/>
        <v>DOWN</v>
      </c>
      <c r="M33" t="str">
        <f t="shared" si="2"/>
        <v>DOWN</v>
      </c>
      <c r="N33">
        <v>22.665509987053916</v>
      </c>
      <c r="O33" t="str">
        <f t="shared" si="3"/>
        <v>DOWN</v>
      </c>
      <c r="P33" t="str">
        <f t="shared" si="4"/>
        <v>DOWN</v>
      </c>
      <c r="Q33">
        <f t="shared" si="5"/>
        <v>0.29999999999999716</v>
      </c>
      <c r="R33">
        <f t="shared" si="6"/>
        <v>0.94999999999999574</v>
      </c>
      <c r="S33">
        <f t="shared" si="7"/>
        <v>0.31578947368420895</v>
      </c>
      <c r="T33" t="str">
        <f t="shared" si="8"/>
        <v>No Indication</v>
      </c>
      <c r="U33" t="str">
        <f t="shared" si="9"/>
        <v>No T+M+I</v>
      </c>
      <c r="V33">
        <v>40.741057839112017</v>
      </c>
      <c r="W33">
        <v>42.981187081023911</v>
      </c>
      <c r="X33">
        <f t="shared" si="10"/>
        <v>-2.2401292419118946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40.15</v>
      </c>
      <c r="D34">
        <v>40.6</v>
      </c>
      <c r="E34">
        <v>39.9</v>
      </c>
      <c r="F34">
        <v>40</v>
      </c>
      <c r="G34">
        <f>_xll.TA_TYPPRICE(D34,E34,F34)</f>
        <v>40.166666666666664</v>
      </c>
      <c r="H34">
        <v>40.184754959659443</v>
      </c>
      <c r="I34" t="str">
        <f t="shared" si="0"/>
        <v>DOWN</v>
      </c>
      <c r="J34">
        <v>40.957186547629107</v>
      </c>
      <c r="K34">
        <v>40.053985748627234</v>
      </c>
      <c r="L34" t="str">
        <f t="shared" si="1"/>
        <v>DOWN</v>
      </c>
      <c r="M34" t="str">
        <f t="shared" si="2"/>
        <v>DOWN</v>
      </c>
      <c r="N34">
        <v>22.66550998705392</v>
      </c>
      <c r="O34" t="str">
        <f t="shared" si="3"/>
        <v>DOWN</v>
      </c>
      <c r="P34" t="str">
        <f t="shared" si="4"/>
        <v>DOWN</v>
      </c>
      <c r="Q34">
        <f t="shared" si="5"/>
        <v>0.10000000000000142</v>
      </c>
      <c r="R34">
        <f t="shared" si="6"/>
        <v>0.70000000000000284</v>
      </c>
      <c r="S34">
        <f t="shared" si="7"/>
        <v>0.14285714285714432</v>
      </c>
      <c r="T34" t="str">
        <f t="shared" si="8"/>
        <v>DOWN</v>
      </c>
      <c r="U34" t="str">
        <f t="shared" si="9"/>
        <v>DOWN</v>
      </c>
      <c r="V34">
        <v>40.627048940787091</v>
      </c>
      <c r="W34">
        <v>42.760358408355472</v>
      </c>
      <c r="X34">
        <f t="shared" si="10"/>
        <v>-2.133309467568381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40.5</v>
      </c>
      <c r="D35">
        <v>40.75</v>
      </c>
      <c r="E35">
        <v>40</v>
      </c>
      <c r="F35">
        <v>40</v>
      </c>
      <c r="G35">
        <f>_xll.TA_TYPPRICE(D35,E35,F35)</f>
        <v>40.25</v>
      </c>
      <c r="H35">
        <v>40.217377479829722</v>
      </c>
      <c r="I35" t="str">
        <f t="shared" si="0"/>
        <v>DOWN</v>
      </c>
      <c r="J35">
        <v>40.911145092600414</v>
      </c>
      <c r="K35">
        <v>40.041988915598957</v>
      </c>
      <c r="L35" t="str">
        <f t="shared" si="1"/>
        <v>DOWN</v>
      </c>
      <c r="M35" t="str">
        <f t="shared" si="2"/>
        <v>DOWN</v>
      </c>
      <c r="N35">
        <v>22.66550998705392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0.75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40.530579872973689</v>
      </c>
      <c r="W35">
        <v>42.555887415143957</v>
      </c>
      <c r="X35">
        <f t="shared" si="10"/>
        <v>-2.0253075421702675</v>
      </c>
      <c r="Y35">
        <v>-2.4123203566743712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40.200000000000003</v>
      </c>
      <c r="D36">
        <v>40.450000000000003</v>
      </c>
      <c r="E36">
        <v>40.049999999999997</v>
      </c>
      <c r="F36">
        <v>40</v>
      </c>
      <c r="G36">
        <f>_xll.TA_TYPPRICE(D36,E36,F36)</f>
        <v>40.166666666666664</v>
      </c>
      <c r="H36">
        <v>40.192022073248197</v>
      </c>
      <c r="I36" t="str">
        <f t="shared" si="0"/>
        <v>DOWN</v>
      </c>
      <c r="J36">
        <v>40.808668405355881</v>
      </c>
      <c r="K36">
        <v>40.043769156576964</v>
      </c>
      <c r="L36" t="str">
        <f t="shared" si="1"/>
        <v>DOWN</v>
      </c>
      <c r="M36" t="str">
        <f t="shared" si="2"/>
        <v>DOWN</v>
      </c>
      <c r="N36">
        <v>22.665509987053916</v>
      </c>
      <c r="O36" t="str">
        <f t="shared" si="3"/>
        <v>DOWN</v>
      </c>
      <c r="P36" t="str">
        <f t="shared" si="4"/>
        <v>DOWN</v>
      </c>
      <c r="Q36">
        <f t="shared" si="5"/>
        <v>-4.9999999999997158E-2</v>
      </c>
      <c r="R36">
        <f t="shared" si="6"/>
        <v>0.40000000000000568</v>
      </c>
      <c r="S36">
        <f t="shared" si="7"/>
        <v>-0.12499999999999112</v>
      </c>
      <c r="T36" t="str">
        <f t="shared" si="8"/>
        <v>DOWN</v>
      </c>
      <c r="U36" t="str">
        <f t="shared" si="9"/>
        <v>DOWN</v>
      </c>
      <c r="V36">
        <v>40.44895220020851</v>
      </c>
      <c r="W36">
        <v>42.366562421429592</v>
      </c>
      <c r="X36">
        <f t="shared" si="10"/>
        <v>-1.9176102212210822</v>
      </c>
      <c r="Y36">
        <v>-2.3133783295837134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40.25</v>
      </c>
      <c r="D37">
        <v>40.4</v>
      </c>
      <c r="E37">
        <v>39.799999999999997</v>
      </c>
      <c r="F37">
        <v>40</v>
      </c>
      <c r="G37">
        <f>_xll.TA_TYPPRICE(D37,E37,F37)</f>
        <v>40.066666666666663</v>
      </c>
      <c r="H37">
        <v>40.12934436995743</v>
      </c>
      <c r="I37" t="str">
        <f t="shared" si="0"/>
        <v>DOWN</v>
      </c>
      <c r="J37">
        <v>40.717853204165685</v>
      </c>
      <c r="K37">
        <v>39.989598232893194</v>
      </c>
      <c r="L37" t="str">
        <f t="shared" si="1"/>
        <v>No Confirmation</v>
      </c>
      <c r="M37" t="str">
        <f t="shared" si="2"/>
        <v>No Trend</v>
      </c>
      <c r="N37">
        <v>22.665509987053916</v>
      </c>
      <c r="O37" t="str">
        <f t="shared" si="3"/>
        <v>DOWN</v>
      </c>
      <c r="P37" t="str">
        <f t="shared" si="4"/>
        <v>No Trend + Momentum</v>
      </c>
      <c r="Q37">
        <f t="shared" si="5"/>
        <v>0.20000000000000284</v>
      </c>
      <c r="R37">
        <f t="shared" si="6"/>
        <v>0.60000000000000142</v>
      </c>
      <c r="S37">
        <f t="shared" si="7"/>
        <v>0.33333333333333726</v>
      </c>
      <c r="T37" t="str">
        <f t="shared" si="8"/>
        <v>No Indication</v>
      </c>
      <c r="U37" t="str">
        <f t="shared" si="9"/>
        <v>No T+M+I</v>
      </c>
      <c r="V37">
        <v>40.379882630945659</v>
      </c>
      <c r="W37">
        <v>42.191261501323694</v>
      </c>
      <c r="X37">
        <f t="shared" si="10"/>
        <v>-1.8113788703780358</v>
      </c>
      <c r="Y37">
        <v>-2.2129784377425779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40.049999999999997</v>
      </c>
      <c r="D38">
        <v>40.9</v>
      </c>
      <c r="E38">
        <v>39.9</v>
      </c>
      <c r="F38">
        <v>41</v>
      </c>
      <c r="G38">
        <f>_xll.TA_TYPPRICE(D38,E38,F38)</f>
        <v>40.6</v>
      </c>
      <c r="H38">
        <v>40.364672184978716</v>
      </c>
      <c r="I38" t="str">
        <f t="shared" si="0"/>
        <v>UP</v>
      </c>
      <c r="J38">
        <v>40.758330269906644</v>
      </c>
      <c r="K38">
        <v>39.969687514472483</v>
      </c>
      <c r="L38" t="str">
        <f t="shared" si="1"/>
        <v>UP</v>
      </c>
      <c r="M38" t="str">
        <f t="shared" si="2"/>
        <v>UP</v>
      </c>
      <c r="N38">
        <v>82.527300670313707</v>
      </c>
      <c r="O38" t="str">
        <f t="shared" si="3"/>
        <v>UP</v>
      </c>
      <c r="P38" t="str">
        <f t="shared" si="4"/>
        <v>UP</v>
      </c>
      <c r="Q38">
        <f t="shared" si="5"/>
        <v>1.1000000000000014</v>
      </c>
      <c r="R38">
        <f t="shared" si="6"/>
        <v>1</v>
      </c>
      <c r="S38">
        <f t="shared" si="7"/>
        <v>1.1000000000000014</v>
      </c>
      <c r="T38" t="str">
        <f t="shared" si="8"/>
        <v>UP</v>
      </c>
      <c r="U38" t="str">
        <f t="shared" si="9"/>
        <v>UP</v>
      </c>
      <c r="V38">
        <v>40.475285303107867</v>
      </c>
      <c r="W38">
        <v>42.103019908633051</v>
      </c>
      <c r="X38">
        <f t="shared" si="10"/>
        <v>-1.627734605525184</v>
      </c>
      <c r="Y38">
        <v>-2.0959296712990989</v>
      </c>
      <c r="Z38" t="str">
        <f t="shared" si="11"/>
        <v>UP</v>
      </c>
      <c r="AA38" t="str">
        <f t="shared" si="12"/>
        <v>UP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40.85</v>
      </c>
      <c r="D39">
        <v>41.5</v>
      </c>
      <c r="E39">
        <v>40.5</v>
      </c>
      <c r="F39">
        <v>41</v>
      </c>
      <c r="G39">
        <f>_xll.TA_TYPPRICE(D39,E39,F39)</f>
        <v>41</v>
      </c>
      <c r="H39">
        <v>40.682336092489358</v>
      </c>
      <c r="I39" t="str">
        <f t="shared" si="0"/>
        <v>UP</v>
      </c>
      <c r="J39">
        <v>40.923145765482943</v>
      </c>
      <c r="K39">
        <v>40.087534733478599</v>
      </c>
      <c r="L39" t="str">
        <f t="shared" si="1"/>
        <v>UP</v>
      </c>
      <c r="M39" t="str">
        <f t="shared" si="2"/>
        <v>UP</v>
      </c>
      <c r="N39">
        <v>82.527300670313693</v>
      </c>
      <c r="O39" t="str">
        <f t="shared" si="3"/>
        <v>UP</v>
      </c>
      <c r="P39" t="str">
        <f t="shared" si="4"/>
        <v>UP</v>
      </c>
      <c r="Q39">
        <f t="shared" si="5"/>
        <v>0.5</v>
      </c>
      <c r="R39">
        <f t="shared" si="6"/>
        <v>1</v>
      </c>
      <c r="S39">
        <f t="shared" si="7"/>
        <v>0.5</v>
      </c>
      <c r="T39" t="str">
        <f t="shared" si="8"/>
        <v>No Indication</v>
      </c>
      <c r="U39" t="str">
        <f t="shared" si="9"/>
        <v>No T+M+I</v>
      </c>
      <c r="V39">
        <v>40.55601064109127</v>
      </c>
      <c r="W39">
        <v>42.021314730215785</v>
      </c>
      <c r="X39">
        <f t="shared" si="10"/>
        <v>-1.4653040891245155</v>
      </c>
      <c r="Y39">
        <v>-1.9698045548641823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40.700000000000003</v>
      </c>
      <c r="D40">
        <v>41.05</v>
      </c>
      <c r="E40">
        <v>39.75</v>
      </c>
      <c r="F40">
        <v>40</v>
      </c>
      <c r="G40">
        <f>_xll.TA_TYPPRICE(D40,E40,F40)</f>
        <v>40.266666666666666</v>
      </c>
      <c r="H40">
        <v>40.474501379578015</v>
      </c>
      <c r="I40" t="str">
        <f t="shared" si="0"/>
        <v>DOWN</v>
      </c>
      <c r="J40">
        <v>40.951335595375625</v>
      </c>
      <c r="K40">
        <v>40.012527014927798</v>
      </c>
      <c r="L40" t="str">
        <f t="shared" si="1"/>
        <v>DOWN</v>
      </c>
      <c r="M40" t="str">
        <f t="shared" si="2"/>
        <v>DOWN</v>
      </c>
      <c r="N40">
        <v>37.351561532904562</v>
      </c>
      <c r="O40" t="str">
        <f t="shared" si="3"/>
        <v>DOWN</v>
      </c>
      <c r="P40" t="str">
        <f t="shared" si="4"/>
        <v>DOWN</v>
      </c>
      <c r="Q40">
        <f t="shared" si="5"/>
        <v>0.25</v>
      </c>
      <c r="R40">
        <f t="shared" si="6"/>
        <v>1.2999999999999972</v>
      </c>
      <c r="S40">
        <f t="shared" si="7"/>
        <v>0.19230769230769273</v>
      </c>
      <c r="T40" t="str">
        <f t="shared" si="8"/>
        <v>DOWN</v>
      </c>
      <c r="U40" t="str">
        <f t="shared" si="9"/>
        <v>DOWN</v>
      </c>
      <c r="V40">
        <v>40.470470542461847</v>
      </c>
      <c r="W40">
        <v>41.871587713162761</v>
      </c>
      <c r="X40">
        <f t="shared" si="10"/>
        <v>-1.401117170700914</v>
      </c>
      <c r="Y40">
        <v>-1.8560670780315287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40.4</v>
      </c>
      <c r="D41">
        <v>41.4</v>
      </c>
      <c r="E41">
        <v>39.950000000000003</v>
      </c>
      <c r="F41">
        <v>41</v>
      </c>
      <c r="G41">
        <f>_xll.TA_TYPPRICE(D41,E41,F41)</f>
        <v>40.783333333333331</v>
      </c>
      <c r="H41">
        <v>40.628917356455673</v>
      </c>
      <c r="I41" t="str">
        <f t="shared" si="0"/>
        <v>UP</v>
      </c>
      <c r="J41">
        <v>41.051038796403262</v>
      </c>
      <c r="K41">
        <v>39.998632122721624</v>
      </c>
      <c r="L41" t="str">
        <f t="shared" si="1"/>
        <v>No Confirmation</v>
      </c>
      <c r="M41" t="str">
        <f t="shared" si="2"/>
        <v>No Trend</v>
      </c>
      <c r="N41">
        <v>62.803460053191614</v>
      </c>
      <c r="O41" t="str">
        <f t="shared" si="3"/>
        <v>UP</v>
      </c>
      <c r="P41" t="str">
        <f t="shared" si="4"/>
        <v>No Trend + Momentum</v>
      </c>
      <c r="Q41">
        <f t="shared" si="5"/>
        <v>1.0499999999999972</v>
      </c>
      <c r="R41">
        <f t="shared" si="6"/>
        <v>1.4499999999999957</v>
      </c>
      <c r="S41">
        <f t="shared" si="7"/>
        <v>0.72413793103448287</v>
      </c>
      <c r="T41" t="str">
        <f t="shared" si="8"/>
        <v>No Indication</v>
      </c>
      <c r="U41" t="str">
        <f t="shared" si="9"/>
        <v>No T+M+I</v>
      </c>
      <c r="V41">
        <v>40.55193661285233</v>
      </c>
      <c r="W41">
        <v>41.807025660335889</v>
      </c>
      <c r="X41">
        <f t="shared" si="10"/>
        <v>-1.2550890474835583</v>
      </c>
      <c r="Y41">
        <v>-1.7358714719219346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40.65</v>
      </c>
      <c r="D42">
        <v>42.5</v>
      </c>
      <c r="E42">
        <v>40.65</v>
      </c>
      <c r="F42">
        <v>42</v>
      </c>
      <c r="G42">
        <f>_xll.TA_TYPPRICE(D42,E42,F42)</f>
        <v>41.716666666666669</v>
      </c>
      <c r="H42">
        <v>41.172792011561171</v>
      </c>
      <c r="I42" t="str">
        <f t="shared" si="0"/>
        <v>UP</v>
      </c>
      <c r="J42">
        <v>41.373030174980315</v>
      </c>
      <c r="K42">
        <v>40.143380539894594</v>
      </c>
      <c r="L42" t="str">
        <f t="shared" si="1"/>
        <v>UP</v>
      </c>
      <c r="M42" t="str">
        <f t="shared" si="2"/>
        <v>UP</v>
      </c>
      <c r="N42">
        <v>75.331108933768249</v>
      </c>
      <c r="O42" t="str">
        <f t="shared" si="3"/>
        <v>UP</v>
      </c>
      <c r="P42" t="str">
        <f t="shared" si="4"/>
        <v>UP</v>
      </c>
      <c r="Q42">
        <f t="shared" si="5"/>
        <v>1.3500000000000014</v>
      </c>
      <c r="R42">
        <f t="shared" si="6"/>
        <v>1.8500000000000014</v>
      </c>
      <c r="S42">
        <f t="shared" si="7"/>
        <v>0.72972972972972994</v>
      </c>
      <c r="T42" t="str">
        <f t="shared" si="8"/>
        <v>No Indication</v>
      </c>
      <c r="U42" t="str">
        <f t="shared" si="9"/>
        <v>No T+M+I</v>
      </c>
      <c r="V42">
        <v>40.774715595490434</v>
      </c>
      <c r="W42">
        <v>41.821320055866565</v>
      </c>
      <c r="X42">
        <f t="shared" si="10"/>
        <v>-1.0466044603761304</v>
      </c>
      <c r="Y42">
        <v>-1.5980180696127737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42.35</v>
      </c>
      <c r="D43">
        <v>43.4</v>
      </c>
      <c r="E43">
        <v>41.85</v>
      </c>
      <c r="F43">
        <v>43</v>
      </c>
      <c r="G43">
        <f>_xll.TA_TYPPRICE(D43,E43,F43)</f>
        <v>42.75</v>
      </c>
      <c r="H43">
        <v>41.961396005780585</v>
      </c>
      <c r="I43" t="str">
        <f t="shared" si="0"/>
        <v>UP</v>
      </c>
      <c r="J43">
        <v>41.823467913873579</v>
      </c>
      <c r="K43">
        <v>40.522629308806906</v>
      </c>
      <c r="L43" t="str">
        <f t="shared" si="1"/>
        <v>UP</v>
      </c>
      <c r="M43" t="str">
        <f t="shared" si="2"/>
        <v>UP</v>
      </c>
      <c r="N43">
        <v>82.639707170919905</v>
      </c>
      <c r="O43" t="str">
        <f t="shared" si="3"/>
        <v>UP</v>
      </c>
      <c r="P43" t="str">
        <f t="shared" si="4"/>
        <v>UP</v>
      </c>
      <c r="Q43">
        <f t="shared" si="5"/>
        <v>1.1499999999999986</v>
      </c>
      <c r="R43">
        <f t="shared" si="6"/>
        <v>1.5499999999999972</v>
      </c>
      <c r="S43">
        <f t="shared" si="7"/>
        <v>0.74193548387096819</v>
      </c>
      <c r="T43" t="str">
        <f t="shared" si="8"/>
        <v>No Indication</v>
      </c>
      <c r="U43" t="str">
        <f t="shared" si="9"/>
        <v>No T+M+I</v>
      </c>
      <c r="V43">
        <v>41.117067042338057</v>
      </c>
      <c r="W43">
        <v>41.90862968135793</v>
      </c>
      <c r="X43">
        <f t="shared" si="10"/>
        <v>-0.79156263901987245</v>
      </c>
      <c r="Y43">
        <v>-1.4367269834941934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42.9</v>
      </c>
      <c r="D44">
        <v>43.05</v>
      </c>
      <c r="E44">
        <v>42.2</v>
      </c>
      <c r="F44">
        <v>42</v>
      </c>
      <c r="G44">
        <f>_xll.TA_TYPPRICE(D44,E44,F44)</f>
        <v>42.416666666666664</v>
      </c>
      <c r="H44">
        <v>42.189031336223621</v>
      </c>
      <c r="I44" t="str">
        <f t="shared" si="0"/>
        <v>DOWN</v>
      </c>
      <c r="J44">
        <v>42.096030599679452</v>
      </c>
      <c r="K44">
        <v>40.895378351294262</v>
      </c>
      <c r="L44" t="str">
        <f t="shared" si="1"/>
        <v>No Confirmation</v>
      </c>
      <c r="M44" t="str">
        <f t="shared" si="2"/>
        <v>No Trend</v>
      </c>
      <c r="N44">
        <v>60.30621839288056</v>
      </c>
      <c r="O44" t="str">
        <f t="shared" si="3"/>
        <v>UP</v>
      </c>
      <c r="P44" t="str">
        <f t="shared" si="4"/>
        <v>No Trend + Momentum</v>
      </c>
      <c r="Q44">
        <f t="shared" si="5"/>
        <v>-0.20000000000000284</v>
      </c>
      <c r="R44">
        <f t="shared" si="6"/>
        <v>0.84999999999999432</v>
      </c>
      <c r="S44">
        <f t="shared" si="7"/>
        <v>-0.23529411764706373</v>
      </c>
      <c r="T44" t="str">
        <f t="shared" si="8"/>
        <v>DOWN</v>
      </c>
      <c r="U44" t="str">
        <f t="shared" si="9"/>
        <v>No T+M+I</v>
      </c>
      <c r="V44">
        <v>41.252902881978358</v>
      </c>
      <c r="W44">
        <v>41.915397853109191</v>
      </c>
      <c r="X44">
        <f t="shared" si="10"/>
        <v>-0.66249497113083322</v>
      </c>
      <c r="Y44">
        <v>-1.2818805810215212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42.1</v>
      </c>
      <c r="D45">
        <v>43.35</v>
      </c>
      <c r="E45">
        <v>42.1</v>
      </c>
      <c r="F45">
        <v>43</v>
      </c>
      <c r="G45">
        <f>_xll.TA_TYPPRICE(D45,E45,F45)</f>
        <v>42.816666666666663</v>
      </c>
      <c r="H45">
        <v>42.502849001445142</v>
      </c>
      <c r="I45" t="str">
        <f t="shared" si="0"/>
        <v>UP</v>
      </c>
      <c r="J45">
        <v>42.374690466417348</v>
      </c>
      <c r="K45">
        <v>41.163072051006651</v>
      </c>
      <c r="L45" t="str">
        <f t="shared" si="1"/>
        <v>UP</v>
      </c>
      <c r="M45" t="str">
        <f t="shared" si="2"/>
        <v>UP</v>
      </c>
      <c r="N45">
        <v>70.329374874752077</v>
      </c>
      <c r="O45" t="str">
        <f t="shared" si="3"/>
        <v>UP</v>
      </c>
      <c r="P45" t="str">
        <f t="shared" si="4"/>
        <v>UP</v>
      </c>
      <c r="Q45">
        <f t="shared" si="5"/>
        <v>0.89999999999999858</v>
      </c>
      <c r="R45">
        <f t="shared" si="6"/>
        <v>1.25</v>
      </c>
      <c r="S45">
        <f t="shared" si="7"/>
        <v>0.71999999999999886</v>
      </c>
      <c r="T45" t="str">
        <f t="shared" si="8"/>
        <v>No Indication</v>
      </c>
      <c r="U45" t="str">
        <f t="shared" si="9"/>
        <v>No T+M+I</v>
      </c>
      <c r="V45">
        <v>41.521687053981687</v>
      </c>
      <c r="W45">
        <v>41.995738752878879</v>
      </c>
      <c r="X45">
        <f t="shared" si="10"/>
        <v>-0.4740516988971919</v>
      </c>
      <c r="Y45">
        <v>-1.1203148045966553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42.55</v>
      </c>
      <c r="D46">
        <v>42.95</v>
      </c>
      <c r="E46">
        <v>41.85</v>
      </c>
      <c r="F46">
        <v>42</v>
      </c>
      <c r="G46">
        <f>_xll.TA_TYPPRICE(D46,E46,F46)</f>
        <v>42.266666666666673</v>
      </c>
      <c r="H46">
        <v>42.384757834055904</v>
      </c>
      <c r="I46" t="str">
        <f t="shared" si="0"/>
        <v>DOWN</v>
      </c>
      <c r="J46">
        <v>42.502537029435715</v>
      </c>
      <c r="K46">
        <v>41.315722706338505</v>
      </c>
      <c r="L46" t="str">
        <f t="shared" si="1"/>
        <v>No Confirmation</v>
      </c>
      <c r="M46" t="str">
        <f t="shared" si="2"/>
        <v>No Trend</v>
      </c>
      <c r="N46">
        <v>53.456397166825987</v>
      </c>
      <c r="O46" t="str">
        <f t="shared" si="3"/>
        <v>No Momentum</v>
      </c>
      <c r="P46" t="str">
        <f t="shared" si="4"/>
        <v>No Trend + Momentum</v>
      </c>
      <c r="Q46">
        <f t="shared" si="5"/>
        <v>0.14999999999999858</v>
      </c>
      <c r="R46">
        <f t="shared" si="6"/>
        <v>1.1000000000000014</v>
      </c>
      <c r="S46">
        <f t="shared" si="7"/>
        <v>0.13636363636363488</v>
      </c>
      <c r="T46" t="str">
        <f t="shared" si="8"/>
        <v>DOWN</v>
      </c>
      <c r="U46" t="str">
        <f t="shared" si="9"/>
        <v>No T+M+I</v>
      </c>
      <c r="V46">
        <v>41.595273661061427</v>
      </c>
      <c r="W46">
        <v>41.996054400813776</v>
      </c>
      <c r="X46">
        <f t="shared" si="10"/>
        <v>-0.40078073975234929</v>
      </c>
      <c r="Y46">
        <v>-0.97640799162779413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42.05</v>
      </c>
      <c r="D47">
        <v>42.75</v>
      </c>
      <c r="E47">
        <v>41.85</v>
      </c>
      <c r="F47">
        <v>42</v>
      </c>
      <c r="G47">
        <f>_xll.TA_TYPPRICE(D47,E47,F47)</f>
        <v>42.199999999999996</v>
      </c>
      <c r="H47">
        <v>42.292378917027946</v>
      </c>
      <c r="I47" t="str">
        <f t="shared" si="0"/>
        <v>DOWN</v>
      </c>
      <c r="J47">
        <v>42.557528800672223</v>
      </c>
      <c r="K47">
        <v>41.434450993818835</v>
      </c>
      <c r="L47" t="str">
        <f t="shared" si="1"/>
        <v>No Confirmation</v>
      </c>
      <c r="M47" t="str">
        <f t="shared" si="2"/>
        <v>No Trend</v>
      </c>
      <c r="N47">
        <v>53.456397166825987</v>
      </c>
      <c r="O47" t="str">
        <f t="shared" si="3"/>
        <v>No Momentum</v>
      </c>
      <c r="P47" t="str">
        <f t="shared" si="4"/>
        <v>No Trend + Momentum</v>
      </c>
      <c r="Q47">
        <f t="shared" si="5"/>
        <v>0.14999999999999858</v>
      </c>
      <c r="R47">
        <f t="shared" si="6"/>
        <v>0.89999999999999858</v>
      </c>
      <c r="S47">
        <f t="shared" si="7"/>
        <v>0.16666666666666535</v>
      </c>
      <c r="T47" t="str">
        <f t="shared" si="8"/>
        <v>DOWN</v>
      </c>
      <c r="U47" t="str">
        <f t="shared" si="9"/>
        <v>No T+M+I</v>
      </c>
      <c r="V47">
        <v>41.657539251667359</v>
      </c>
      <c r="W47">
        <v>41.996346667420163</v>
      </c>
      <c r="X47">
        <f t="shared" si="10"/>
        <v>-0.33880741575280382</v>
      </c>
      <c r="Y47">
        <v>-0.84888787645279606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42.45</v>
      </c>
      <c r="D48">
        <v>43.15</v>
      </c>
      <c r="E48">
        <v>42.35</v>
      </c>
      <c r="F48">
        <v>43</v>
      </c>
      <c r="G48">
        <f>_xll.TA_TYPPRICE(D48,E48,F48)</f>
        <v>42.833333333333336</v>
      </c>
      <c r="H48">
        <v>42.562856125180645</v>
      </c>
      <c r="I48" t="str">
        <f t="shared" si="0"/>
        <v>UP</v>
      </c>
      <c r="J48">
        <v>42.68918906718951</v>
      </c>
      <c r="K48">
        <v>41.637906328525759</v>
      </c>
      <c r="L48" t="str">
        <f t="shared" si="1"/>
        <v>UP</v>
      </c>
      <c r="M48" t="str">
        <f t="shared" si="2"/>
        <v>UP</v>
      </c>
      <c r="N48">
        <v>66.146785555435471</v>
      </c>
      <c r="O48" t="str">
        <f t="shared" si="3"/>
        <v>UP</v>
      </c>
      <c r="P48" t="str">
        <f t="shared" si="4"/>
        <v>UP</v>
      </c>
      <c r="Q48">
        <f t="shared" si="5"/>
        <v>0.64999999999999858</v>
      </c>
      <c r="R48">
        <f t="shared" si="6"/>
        <v>0.79999999999999716</v>
      </c>
      <c r="S48">
        <f t="shared" si="7"/>
        <v>0.81250000000000111</v>
      </c>
      <c r="T48" t="str">
        <f t="shared" si="8"/>
        <v>UP</v>
      </c>
      <c r="U48" t="str">
        <f t="shared" si="9"/>
        <v>UP</v>
      </c>
      <c r="V48">
        <v>41.864071674487768</v>
      </c>
      <c r="W48">
        <v>42.070691358722371</v>
      </c>
      <c r="X48">
        <f t="shared" si="10"/>
        <v>-0.20661968423460308</v>
      </c>
      <c r="Y48">
        <v>-0.72043423800915751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42.65</v>
      </c>
      <c r="D49">
        <v>43.2</v>
      </c>
      <c r="E49">
        <v>42.4</v>
      </c>
      <c r="F49">
        <v>43</v>
      </c>
      <c r="G49">
        <f>_xll.TA_TYPPRICE(D49,E49,F49)</f>
        <v>42.866666666666667</v>
      </c>
      <c r="H49">
        <v>42.714761395923659</v>
      </c>
      <c r="I49" t="str">
        <f t="shared" si="0"/>
        <v>UP</v>
      </c>
      <c r="J49">
        <v>42.802702607814062</v>
      </c>
      <c r="K49">
        <v>41.807260477742254</v>
      </c>
      <c r="L49" t="str">
        <f t="shared" si="1"/>
        <v>UP</v>
      </c>
      <c r="M49" t="str">
        <f t="shared" si="2"/>
        <v>UP</v>
      </c>
      <c r="N49">
        <v>66.146785555435471</v>
      </c>
      <c r="O49" t="str">
        <f t="shared" si="3"/>
        <v>UP</v>
      </c>
      <c r="P49" t="str">
        <f t="shared" si="4"/>
        <v>UP</v>
      </c>
      <c r="Q49">
        <f t="shared" si="5"/>
        <v>0.60000000000000142</v>
      </c>
      <c r="R49">
        <f t="shared" si="6"/>
        <v>0.80000000000000426</v>
      </c>
      <c r="S49">
        <f t="shared" si="7"/>
        <v>0.74999999999999778</v>
      </c>
      <c r="T49" t="str">
        <f t="shared" si="8"/>
        <v>No Indication</v>
      </c>
      <c r="U49" t="str">
        <f t="shared" si="9"/>
        <v>No T+M+I</v>
      </c>
      <c r="V49">
        <v>42.038829878412727</v>
      </c>
      <c r="W49">
        <v>42.139529035854046</v>
      </c>
      <c r="X49">
        <f t="shared" si="10"/>
        <v>-0.10069915744131919</v>
      </c>
      <c r="Y49">
        <v>-0.59648722189558989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</v>
      </c>
      <c r="D50">
        <v>44.15</v>
      </c>
      <c r="E50">
        <v>42</v>
      </c>
      <c r="F50">
        <v>44</v>
      </c>
      <c r="G50">
        <f>_xll.TA_TYPPRICE(D50,E50,F50)</f>
        <v>43.383333333333333</v>
      </c>
      <c r="H50">
        <v>43.049047364628493</v>
      </c>
      <c r="I50" t="str">
        <f t="shared" si="0"/>
        <v>UP</v>
      </c>
      <c r="J50">
        <v>43.102102028299825</v>
      </c>
      <c r="K50">
        <v>41.85009148268842</v>
      </c>
      <c r="L50" t="str">
        <f t="shared" si="1"/>
        <v>UP</v>
      </c>
      <c r="M50" t="str">
        <f t="shared" si="2"/>
        <v>UP</v>
      </c>
      <c r="N50">
        <v>76.260431773503029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2.1499999999999986</v>
      </c>
      <c r="S50">
        <f t="shared" si="7"/>
        <v>0.93023255813953554</v>
      </c>
      <c r="T50" t="str">
        <f t="shared" si="8"/>
        <v>UP</v>
      </c>
      <c r="U50" t="str">
        <f t="shared" si="9"/>
        <v>UP</v>
      </c>
      <c r="V50">
        <v>42.340548358656925</v>
      </c>
      <c r="W50">
        <v>42.277341699864856</v>
      </c>
      <c r="X50">
        <f t="shared" si="10"/>
        <v>6.3206658792068993E-2</v>
      </c>
      <c r="Y50">
        <v>-0.46454844575805809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44</v>
      </c>
      <c r="D51">
        <v>44.4</v>
      </c>
      <c r="E51">
        <v>43.5</v>
      </c>
      <c r="F51">
        <v>44</v>
      </c>
      <c r="G51">
        <f>_xll.TA_TYPPRICE(D51,E51,F51)</f>
        <v>43.966666666666669</v>
      </c>
      <c r="H51">
        <v>43.507857015647581</v>
      </c>
      <c r="I51" t="str">
        <f t="shared" si="0"/>
        <v>UP</v>
      </c>
      <c r="J51">
        <v>43.390523799788753</v>
      </c>
      <c r="K51">
        <v>42.216737819868769</v>
      </c>
      <c r="L51" t="str">
        <f t="shared" si="1"/>
        <v>UP</v>
      </c>
      <c r="M51" t="str">
        <f t="shared" si="2"/>
        <v>UP</v>
      </c>
      <c r="N51">
        <v>76.260431773503029</v>
      </c>
      <c r="O51" t="str">
        <f t="shared" si="3"/>
        <v>UP</v>
      </c>
      <c r="P51" t="str">
        <f t="shared" si="4"/>
        <v>UP</v>
      </c>
      <c r="Q51">
        <f t="shared" si="5"/>
        <v>0.5</v>
      </c>
      <c r="R51">
        <f t="shared" si="6"/>
        <v>0.89999999999999858</v>
      </c>
      <c r="S51">
        <f t="shared" si="7"/>
        <v>0.55555555555555647</v>
      </c>
      <c r="T51" t="str">
        <f t="shared" si="8"/>
        <v>No Indication</v>
      </c>
      <c r="U51" t="str">
        <f t="shared" si="9"/>
        <v>No T+M+I</v>
      </c>
      <c r="V51">
        <v>42.595848611171242</v>
      </c>
      <c r="W51">
        <v>42.404946018393382</v>
      </c>
      <c r="X51">
        <f t="shared" si="10"/>
        <v>0.19090259277786004</v>
      </c>
      <c r="Y51">
        <v>-0.33345823805087449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43.5</v>
      </c>
      <c r="D52">
        <v>44.4</v>
      </c>
      <c r="E52">
        <v>43.45</v>
      </c>
      <c r="F52">
        <v>44</v>
      </c>
      <c r="G52">
        <f>_xll.TA_TYPPRICE(D52,E52,F52)</f>
        <v>43.949999999999996</v>
      </c>
      <c r="H52">
        <v>43.728928507823788</v>
      </c>
      <c r="I52" t="str">
        <f t="shared" si="0"/>
        <v>UP</v>
      </c>
      <c r="J52">
        <v>43.614851844280139</v>
      </c>
      <c r="K52">
        <v>42.490796082120156</v>
      </c>
      <c r="L52" t="str">
        <f t="shared" si="1"/>
        <v>UP</v>
      </c>
      <c r="M52" t="str">
        <f t="shared" si="2"/>
        <v>UP</v>
      </c>
      <c r="N52">
        <v>76.260431773503029</v>
      </c>
      <c r="O52" t="str">
        <f t="shared" si="3"/>
        <v>UP</v>
      </c>
      <c r="P52" t="str">
        <f t="shared" si="4"/>
        <v>UP</v>
      </c>
      <c r="Q52">
        <f t="shared" si="5"/>
        <v>0.54999999999999716</v>
      </c>
      <c r="R52">
        <f t="shared" si="6"/>
        <v>0.94999999999999574</v>
      </c>
      <c r="S52">
        <f t="shared" si="7"/>
        <v>0.57894736842105221</v>
      </c>
      <c r="T52" t="str">
        <f t="shared" si="8"/>
        <v>No Indication</v>
      </c>
      <c r="U52" t="str">
        <f t="shared" si="9"/>
        <v>No T+M+I</v>
      </c>
      <c r="V52">
        <v>42.811871901760284</v>
      </c>
      <c r="W52">
        <v>42.523098165179057</v>
      </c>
      <c r="X52">
        <f t="shared" si="10"/>
        <v>0.28877373658122707</v>
      </c>
      <c r="Y52">
        <v>-0.20901184312445417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44.35</v>
      </c>
      <c r="D53">
        <v>44.55</v>
      </c>
      <c r="E53">
        <v>43.6</v>
      </c>
      <c r="F53">
        <v>44</v>
      </c>
      <c r="G53">
        <f>_xll.TA_TYPPRICE(D53,E53,F53)</f>
        <v>44.050000000000004</v>
      </c>
      <c r="H53">
        <v>43.889464253911896</v>
      </c>
      <c r="I53" t="str">
        <f t="shared" si="0"/>
        <v>UP</v>
      </c>
      <c r="J53">
        <v>43.822662545551218</v>
      </c>
      <c r="K53">
        <v>42.737285841649012</v>
      </c>
      <c r="L53" t="str">
        <f t="shared" si="1"/>
        <v>UP</v>
      </c>
      <c r="M53" t="str">
        <f t="shared" si="2"/>
        <v>UP</v>
      </c>
      <c r="N53">
        <v>76.260431773503015</v>
      </c>
      <c r="O53" t="str">
        <f t="shared" si="3"/>
        <v>UP</v>
      </c>
      <c r="P53" t="str">
        <f t="shared" si="4"/>
        <v>UP</v>
      </c>
      <c r="Q53">
        <f t="shared" si="5"/>
        <v>0.39999999999999858</v>
      </c>
      <c r="R53">
        <f t="shared" si="6"/>
        <v>0.94999999999999574</v>
      </c>
      <c r="S53">
        <f t="shared" si="7"/>
        <v>0.42105263157894779</v>
      </c>
      <c r="T53" t="str">
        <f t="shared" si="8"/>
        <v>No Indication</v>
      </c>
      <c r="U53" t="str">
        <f t="shared" si="9"/>
        <v>No T+M+I</v>
      </c>
      <c r="V53">
        <v>42.99466083995101</v>
      </c>
      <c r="W53">
        <v>42.632498301091722</v>
      </c>
      <c r="X53">
        <f t="shared" si="10"/>
        <v>0.36216253885928751</v>
      </c>
      <c r="Y53">
        <v>-9.477696672770583E-2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43.9</v>
      </c>
      <c r="D54">
        <v>44.95</v>
      </c>
      <c r="E54">
        <v>43.6</v>
      </c>
      <c r="F54">
        <v>44</v>
      </c>
      <c r="G54">
        <f>_xll.TA_TYPPRICE(D54,E54,F54)</f>
        <v>44.183333333333337</v>
      </c>
      <c r="H54">
        <v>44.036398793622617</v>
      </c>
      <c r="I54" t="str">
        <f t="shared" si="0"/>
        <v>DOWN</v>
      </c>
      <c r="J54">
        <v>44.073181979873169</v>
      </c>
      <c r="K54">
        <v>42.929000099060346</v>
      </c>
      <c r="L54" t="str">
        <f t="shared" si="1"/>
        <v>No Confirmation</v>
      </c>
      <c r="M54" t="str">
        <f t="shared" si="2"/>
        <v>No Trend</v>
      </c>
      <c r="N54">
        <v>76.260431773503015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1.3500000000000014</v>
      </c>
      <c r="S54">
        <f t="shared" si="7"/>
        <v>0.29629629629629495</v>
      </c>
      <c r="T54" t="str">
        <f t="shared" si="8"/>
        <v>No Indication</v>
      </c>
      <c r="U54" t="str">
        <f t="shared" si="9"/>
        <v>No T+M+I</v>
      </c>
      <c r="V54">
        <v>43.149328403035469</v>
      </c>
      <c r="W54">
        <v>42.733794723233075</v>
      </c>
      <c r="X54">
        <f t="shared" si="10"/>
        <v>0.41553367980239386</v>
      </c>
      <c r="Y54">
        <v>7.2851625783141166E-3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44.2</v>
      </c>
      <c r="D55">
        <v>44.55</v>
      </c>
      <c r="E55">
        <v>44.05</v>
      </c>
      <c r="F55">
        <v>44</v>
      </c>
      <c r="G55">
        <f>_xll.TA_TYPPRICE(D55,E55,F55)</f>
        <v>44.199999999999996</v>
      </c>
      <c r="H55">
        <v>44.118199396811306</v>
      </c>
      <c r="I55" t="str">
        <f t="shared" si="0"/>
        <v>DOWN</v>
      </c>
      <c r="J55">
        <v>44.179141539901352</v>
      </c>
      <c r="K55">
        <v>43.178111188158049</v>
      </c>
      <c r="L55" t="str">
        <f t="shared" si="1"/>
        <v>No Confirmation</v>
      </c>
      <c r="M55" t="str">
        <f t="shared" si="2"/>
        <v>No Trend</v>
      </c>
      <c r="N55">
        <v>76.260431773503029</v>
      </c>
      <c r="O55" t="str">
        <f t="shared" si="3"/>
        <v>UP</v>
      </c>
      <c r="P55" t="str">
        <f t="shared" si="4"/>
        <v>No Trend + Momentum</v>
      </c>
      <c r="Q55">
        <f t="shared" si="5"/>
        <v>-4.9999999999997158E-2</v>
      </c>
      <c r="R55">
        <f t="shared" si="6"/>
        <v>0.5</v>
      </c>
      <c r="S55">
        <f t="shared" si="7"/>
        <v>-9.9999999999994316E-2</v>
      </c>
      <c r="T55" t="str">
        <f t="shared" si="8"/>
        <v>DOWN</v>
      </c>
      <c r="U55" t="str">
        <f t="shared" si="9"/>
        <v>No T+M+I</v>
      </c>
      <c r="V55">
        <v>43.280200956414625</v>
      </c>
      <c r="W55">
        <v>42.827587706697294</v>
      </c>
      <c r="X55">
        <f t="shared" si="10"/>
        <v>0.45261324971733075</v>
      </c>
      <c r="Y55">
        <v>9.6350780006117451E-2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44.15</v>
      </c>
      <c r="D56">
        <v>44.15</v>
      </c>
      <c r="E56">
        <v>43.3</v>
      </c>
      <c r="F56">
        <v>43</v>
      </c>
      <c r="G56">
        <f>_xll.TA_TYPPRICE(D56,E56,F56)</f>
        <v>43.483333333333327</v>
      </c>
      <c r="H56">
        <v>43.80076636507232</v>
      </c>
      <c r="I56" t="str">
        <f t="shared" si="0"/>
        <v>DOWN</v>
      </c>
      <c r="J56">
        <v>44.172665642145496</v>
      </c>
      <c r="K56">
        <v>43.205197590789595</v>
      </c>
      <c r="L56" t="str">
        <f t="shared" si="1"/>
        <v>DOWN</v>
      </c>
      <c r="M56" t="str">
        <f t="shared" si="2"/>
        <v>DOWN</v>
      </c>
      <c r="N56">
        <v>35.641701120822816</v>
      </c>
      <c r="O56" t="str">
        <f t="shared" si="3"/>
        <v>DOWN</v>
      </c>
      <c r="P56" t="str">
        <f t="shared" si="4"/>
        <v>DOWN</v>
      </c>
      <c r="Q56">
        <f t="shared" si="5"/>
        <v>-0.29999999999999716</v>
      </c>
      <c r="R56">
        <f t="shared" si="6"/>
        <v>0.85000000000000142</v>
      </c>
      <c r="S56">
        <f t="shared" si="7"/>
        <v>-0.35294117647058432</v>
      </c>
      <c r="T56" t="str">
        <f t="shared" si="8"/>
        <v>DOWN</v>
      </c>
      <c r="U56" t="str">
        <f t="shared" si="9"/>
        <v>DOWN</v>
      </c>
      <c r="V56">
        <v>43.237093116966221</v>
      </c>
      <c r="W56">
        <v>42.840358987682677</v>
      </c>
      <c r="X56">
        <f t="shared" si="10"/>
        <v>0.39673412928354423</v>
      </c>
      <c r="Y56">
        <v>0.15642744986160281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43.5</v>
      </c>
      <c r="D57">
        <v>44</v>
      </c>
      <c r="E57">
        <v>43.3</v>
      </c>
      <c r="F57">
        <v>44</v>
      </c>
      <c r="G57">
        <f>_xll.TA_TYPPRICE(D57,E57,F57)</f>
        <v>43.766666666666673</v>
      </c>
      <c r="H57">
        <v>43.7837165158695</v>
      </c>
      <c r="I57" t="str">
        <f t="shared" si="0"/>
        <v>UP</v>
      </c>
      <c r="J57">
        <v>44.134295499446495</v>
      </c>
      <c r="K57">
        <v>43.226264792836353</v>
      </c>
      <c r="L57" t="str">
        <f t="shared" si="1"/>
        <v>No Confirmation</v>
      </c>
      <c r="M57" t="str">
        <f t="shared" si="2"/>
        <v>No Trend</v>
      </c>
      <c r="N57">
        <v>61.364692556680332</v>
      </c>
      <c r="O57" t="str">
        <f t="shared" si="3"/>
        <v>UP</v>
      </c>
      <c r="P57" t="str">
        <f t="shared" si="4"/>
        <v>No Trend + Momentum</v>
      </c>
      <c r="Q57">
        <f t="shared" si="5"/>
        <v>0.70000000000000284</v>
      </c>
      <c r="R57">
        <f t="shared" si="6"/>
        <v>0.70000000000000284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43.354463406663726</v>
      </c>
      <c r="W57">
        <v>42.926258321928408</v>
      </c>
      <c r="X57">
        <f t="shared" si="10"/>
        <v>0.4282050847353176</v>
      </c>
      <c r="Y57">
        <v>0.21078297683634578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43.9</v>
      </c>
      <c r="D58">
        <v>44.7</v>
      </c>
      <c r="E58">
        <v>43.75</v>
      </c>
      <c r="F58">
        <v>44</v>
      </c>
      <c r="G58">
        <f>_xll.TA_TYPPRICE(D58,E58,F58)</f>
        <v>44.15</v>
      </c>
      <c r="H58">
        <v>43.966858257934746</v>
      </c>
      <c r="I58" t="str">
        <f t="shared" si="0"/>
        <v>UP</v>
      </c>
      <c r="J58">
        <v>44.26000761068061</v>
      </c>
      <c r="K58">
        <v>43.342650394428276</v>
      </c>
      <c r="L58" t="str">
        <f t="shared" si="1"/>
        <v>No Confirmation</v>
      </c>
      <c r="M58" t="str">
        <f t="shared" si="2"/>
        <v>No Trend</v>
      </c>
      <c r="N58">
        <v>61.364692556680346</v>
      </c>
      <c r="O58" t="str">
        <f t="shared" si="3"/>
        <v>UP</v>
      </c>
      <c r="P58" t="str">
        <f t="shared" si="4"/>
        <v>No Trend + Momentum</v>
      </c>
      <c r="Q58">
        <f t="shared" si="5"/>
        <v>0.25</v>
      </c>
      <c r="R58">
        <f t="shared" si="6"/>
        <v>0.95000000000000284</v>
      </c>
      <c r="S58">
        <f t="shared" si="7"/>
        <v>0.26315789473684131</v>
      </c>
      <c r="T58" t="str">
        <f t="shared" si="8"/>
        <v>No Indication</v>
      </c>
      <c r="U58" t="str">
        <f t="shared" si="9"/>
        <v>No T+M+I</v>
      </c>
      <c r="V58">
        <v>43.453776728715461</v>
      </c>
      <c r="W58">
        <v>43.005794742526305</v>
      </c>
      <c r="X58">
        <f t="shared" si="10"/>
        <v>0.44798198618915563</v>
      </c>
      <c r="Y58">
        <v>0.25822277870690774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44.65</v>
      </c>
      <c r="D59">
        <v>44.65</v>
      </c>
      <c r="E59">
        <v>43.6</v>
      </c>
      <c r="F59">
        <v>44</v>
      </c>
      <c r="G59">
        <f>_xll.TA_TYPPRICE(D59,E59,F59)</f>
        <v>44.083333333333336</v>
      </c>
      <c r="H59">
        <v>44.025095795634044</v>
      </c>
      <c r="I59" t="str">
        <f t="shared" si="0"/>
        <v>DOWN</v>
      </c>
      <c r="J59">
        <v>44.346672586084921</v>
      </c>
      <c r="K59">
        <v>43.399839195666438</v>
      </c>
      <c r="L59" t="str">
        <f t="shared" si="1"/>
        <v>No Confirmation</v>
      </c>
      <c r="M59" t="str">
        <f t="shared" si="2"/>
        <v>No Trend</v>
      </c>
      <c r="N59">
        <v>61.364692556680346</v>
      </c>
      <c r="O59" t="str">
        <f t="shared" si="3"/>
        <v>UP</v>
      </c>
      <c r="P59" t="str">
        <f t="shared" si="4"/>
        <v>No Trend + Momentum</v>
      </c>
      <c r="Q59">
        <f t="shared" si="5"/>
        <v>0.39999999999999858</v>
      </c>
      <c r="R59">
        <f t="shared" si="6"/>
        <v>1.0499999999999972</v>
      </c>
      <c r="S59">
        <f t="shared" si="7"/>
        <v>0.38095238095238065</v>
      </c>
      <c r="T59" t="str">
        <f t="shared" si="8"/>
        <v>No Indication</v>
      </c>
      <c r="U59" t="str">
        <f t="shared" si="9"/>
        <v>No T+M+I</v>
      </c>
      <c r="V59">
        <v>43.537811078143854</v>
      </c>
      <c r="W59">
        <v>43.079439576413243</v>
      </c>
      <c r="X59">
        <f t="shared" si="10"/>
        <v>0.45837150173061048</v>
      </c>
      <c r="Y59">
        <v>0.29825252331164831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43.9</v>
      </c>
      <c r="D60">
        <v>44.45</v>
      </c>
      <c r="E60">
        <v>43.75</v>
      </c>
      <c r="F60">
        <v>44</v>
      </c>
      <c r="G60">
        <f>_xll.TA_TYPPRICE(D60,E60,F60)</f>
        <v>44.066666666666663</v>
      </c>
      <c r="H60">
        <v>44.045881231150354</v>
      </c>
      <c r="I60" t="str">
        <f t="shared" si="0"/>
        <v>DOWN</v>
      </c>
      <c r="J60">
        <v>44.369634233621603</v>
      </c>
      <c r="K60">
        <v>43.47765270774056</v>
      </c>
      <c r="L60" t="str">
        <f t="shared" si="1"/>
        <v>No Confirmation</v>
      </c>
      <c r="M60" t="str">
        <f t="shared" si="2"/>
        <v>No Trend</v>
      </c>
      <c r="N60">
        <v>61.364692556680332</v>
      </c>
      <c r="O60" t="str">
        <f t="shared" si="3"/>
        <v>UP</v>
      </c>
      <c r="P60" t="str">
        <f t="shared" si="4"/>
        <v>No Trend + Momentum</v>
      </c>
      <c r="Q60">
        <f t="shared" si="5"/>
        <v>0.25</v>
      </c>
      <c r="R60">
        <f t="shared" si="6"/>
        <v>0.70000000000000284</v>
      </c>
      <c r="S60">
        <f t="shared" si="7"/>
        <v>0.35714285714285571</v>
      </c>
      <c r="T60" t="str">
        <f t="shared" si="8"/>
        <v>No Indication</v>
      </c>
      <c r="U60" t="str">
        <f t="shared" si="9"/>
        <v>No T+M+I</v>
      </c>
      <c r="V60">
        <v>43.60891706612172</v>
      </c>
      <c r="W60">
        <v>43.147629237419672</v>
      </c>
      <c r="X60">
        <f t="shared" si="10"/>
        <v>0.46128782870204788</v>
      </c>
      <c r="Y60">
        <v>0.33085958438972823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44</v>
      </c>
      <c r="D61">
        <v>44.35</v>
      </c>
      <c r="E61">
        <v>43.85</v>
      </c>
      <c r="F61">
        <v>44</v>
      </c>
      <c r="G61">
        <f>_xll.TA_TYPPRICE(D61,E61,F61)</f>
        <v>44.066666666666663</v>
      </c>
      <c r="H61">
        <v>44.056273948908512</v>
      </c>
      <c r="I61" t="str">
        <f t="shared" si="0"/>
        <v>DOWN</v>
      </c>
      <c r="J61">
        <v>44.365271070594581</v>
      </c>
      <c r="K61">
        <v>43.56039655046488</v>
      </c>
      <c r="L61" t="str">
        <f t="shared" si="1"/>
        <v>No Confirmation</v>
      </c>
      <c r="M61" t="str">
        <f t="shared" si="2"/>
        <v>No Trend</v>
      </c>
      <c r="N61">
        <v>61.364692556680346</v>
      </c>
      <c r="O61" t="str">
        <f t="shared" si="3"/>
        <v>UP</v>
      </c>
      <c r="P61" t="str">
        <f t="shared" si="4"/>
        <v>No Trend + Momentum</v>
      </c>
      <c r="Q61">
        <f t="shared" si="5"/>
        <v>0.14999999999999858</v>
      </c>
      <c r="R61">
        <f t="shared" si="6"/>
        <v>0.5</v>
      </c>
      <c r="S61">
        <f t="shared" si="7"/>
        <v>0.29999999999999716</v>
      </c>
      <c r="T61" t="str">
        <f t="shared" si="8"/>
        <v>No Indication</v>
      </c>
      <c r="U61" t="str">
        <f t="shared" si="9"/>
        <v>No T+M+I</v>
      </c>
      <c r="V61">
        <v>43.669083671333766</v>
      </c>
      <c r="W61">
        <v>43.210767812425622</v>
      </c>
      <c r="X61">
        <f t="shared" si="10"/>
        <v>0.45831585890814353</v>
      </c>
      <c r="Y61">
        <v>0.35635083929341127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44.4</v>
      </c>
      <c r="D62">
        <v>44.9</v>
      </c>
      <c r="E62">
        <v>44.05</v>
      </c>
      <c r="F62">
        <v>44</v>
      </c>
      <c r="G62">
        <f>_xll.TA_TYPPRICE(D62,E62,F62)</f>
        <v>44.316666666666663</v>
      </c>
      <c r="H62">
        <v>44.186470307787587</v>
      </c>
      <c r="I62" t="str">
        <f t="shared" si="0"/>
        <v>DOWN</v>
      </c>
      <c r="J62">
        <v>44.484099721573564</v>
      </c>
      <c r="K62">
        <v>43.669197317028242</v>
      </c>
      <c r="L62" t="str">
        <f t="shared" si="1"/>
        <v>No Confirmation</v>
      </c>
      <c r="M62" t="str">
        <f t="shared" si="2"/>
        <v>No Trend</v>
      </c>
      <c r="N62">
        <v>61.364692556680346</v>
      </c>
      <c r="O62" t="str">
        <f t="shared" si="3"/>
        <v>UP</v>
      </c>
      <c r="P62" t="str">
        <f t="shared" si="4"/>
        <v>No Trend + Momentum</v>
      </c>
      <c r="Q62">
        <f t="shared" si="5"/>
        <v>-4.9999999999997158E-2</v>
      </c>
      <c r="R62">
        <f t="shared" si="6"/>
        <v>0.85000000000000142</v>
      </c>
      <c r="S62">
        <f t="shared" si="7"/>
        <v>-5.8823529411761263E-2</v>
      </c>
      <c r="T62" t="str">
        <f t="shared" si="8"/>
        <v>DOWN</v>
      </c>
      <c r="U62" t="str">
        <f t="shared" si="9"/>
        <v>No T+M+I</v>
      </c>
      <c r="V62">
        <v>43.719993875743953</v>
      </c>
      <c r="W62">
        <v>43.269229455949649</v>
      </c>
      <c r="X62">
        <f t="shared" si="10"/>
        <v>0.45076441979430371</v>
      </c>
      <c r="Y62">
        <v>0.37523355539358977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44.5</v>
      </c>
      <c r="D63">
        <v>45.65</v>
      </c>
      <c r="E63">
        <v>44.25</v>
      </c>
      <c r="F63">
        <v>45</v>
      </c>
      <c r="G63">
        <f>_xll.TA_TYPPRICE(D63,E63,F63)</f>
        <v>44.966666666666669</v>
      </c>
      <c r="H63">
        <v>44.576568487227128</v>
      </c>
      <c r="I63" t="str">
        <f t="shared" si="0"/>
        <v>UP</v>
      </c>
      <c r="J63">
        <v>44.743188672334995</v>
      </c>
      <c r="K63">
        <v>43.798264579910857</v>
      </c>
      <c r="L63" t="str">
        <f t="shared" si="1"/>
        <v>UP</v>
      </c>
      <c r="M63" t="str">
        <f t="shared" si="2"/>
        <v>UP</v>
      </c>
      <c r="N63">
        <v>84.69691238652554</v>
      </c>
      <c r="O63" t="str">
        <f t="shared" si="3"/>
        <v>UP</v>
      </c>
      <c r="P63" t="str">
        <f t="shared" si="4"/>
        <v>UP</v>
      </c>
      <c r="Q63">
        <f t="shared" si="5"/>
        <v>0.75</v>
      </c>
      <c r="R63">
        <f t="shared" si="6"/>
        <v>1.3999999999999986</v>
      </c>
      <c r="S63">
        <f t="shared" si="7"/>
        <v>0.53571428571428625</v>
      </c>
      <c r="T63" t="str">
        <f t="shared" si="8"/>
        <v>No Indication</v>
      </c>
      <c r="U63" t="str">
        <f t="shared" si="9"/>
        <v>No T+M+I</v>
      </c>
      <c r="V63">
        <v>43.916917894860269</v>
      </c>
      <c r="W63">
        <v>43.397434681434859</v>
      </c>
      <c r="X63">
        <f t="shared" si="10"/>
        <v>0.51948321342540993</v>
      </c>
      <c r="Y63">
        <v>0.40408348699995378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44.8</v>
      </c>
      <c r="D64">
        <v>46.2</v>
      </c>
      <c r="E64">
        <v>44.6</v>
      </c>
      <c r="F64">
        <v>45.25</v>
      </c>
      <c r="G64">
        <f>_xll.TA_TYPPRICE(D64,E64,F64)</f>
        <v>45.35</v>
      </c>
      <c r="H64">
        <v>44.963284243613565</v>
      </c>
      <c r="I64" t="str">
        <f t="shared" si="0"/>
        <v>UP</v>
      </c>
      <c r="J64">
        <v>45.066924522927216</v>
      </c>
      <c r="K64">
        <v>43.976428006597331</v>
      </c>
      <c r="L64" t="str">
        <f t="shared" si="1"/>
        <v>UP</v>
      </c>
      <c r="M64" t="str">
        <f t="shared" si="2"/>
        <v>UP</v>
      </c>
      <c r="N64">
        <v>87.126433085364027</v>
      </c>
      <c r="O64" t="str">
        <f t="shared" si="3"/>
        <v>UP</v>
      </c>
      <c r="P64" t="str">
        <f t="shared" si="4"/>
        <v>UP</v>
      </c>
      <c r="Q64">
        <f t="shared" si="5"/>
        <v>0.64999999999999858</v>
      </c>
      <c r="R64">
        <f t="shared" si="6"/>
        <v>1.6000000000000014</v>
      </c>
      <c r="S64">
        <f t="shared" si="7"/>
        <v>0.40624999999999878</v>
      </c>
      <c r="T64" t="str">
        <f t="shared" si="8"/>
        <v>No Indication</v>
      </c>
      <c r="U64" t="str">
        <f t="shared" si="9"/>
        <v>No T+M+I</v>
      </c>
      <c r="V64">
        <v>44.122007449497154</v>
      </c>
      <c r="W64">
        <v>43.534661742069311</v>
      </c>
      <c r="X64">
        <f t="shared" si="10"/>
        <v>0.58734570742784342</v>
      </c>
      <c r="Y64">
        <v>0.44073593108553172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45.4</v>
      </c>
      <c r="D65">
        <v>45.9</v>
      </c>
      <c r="E65">
        <v>45</v>
      </c>
      <c r="F65">
        <v>45.15</v>
      </c>
      <c r="G65">
        <f>_xll.TA_TYPPRICE(D65,E65,F65)</f>
        <v>45.35</v>
      </c>
      <c r="H65">
        <v>45.156642121806783</v>
      </c>
      <c r="I65" t="str">
        <f t="shared" si="0"/>
        <v>DOWN</v>
      </c>
      <c r="J65">
        <v>45.25205240672117</v>
      </c>
      <c r="K65">
        <v>44.2038884495757</v>
      </c>
      <c r="L65" t="str">
        <f t="shared" si="1"/>
        <v>No Confirmation</v>
      </c>
      <c r="M65" t="str">
        <f t="shared" si="2"/>
        <v>No Trend</v>
      </c>
      <c r="N65">
        <v>80.718955759250562</v>
      </c>
      <c r="O65" t="str">
        <f t="shared" si="3"/>
        <v>UP</v>
      </c>
      <c r="P65" t="str">
        <f t="shared" si="4"/>
        <v>No Trend + Momentum</v>
      </c>
      <c r="Q65">
        <f t="shared" si="5"/>
        <v>0.14999999999999858</v>
      </c>
      <c r="R65">
        <f t="shared" si="6"/>
        <v>0.89999999999999858</v>
      </c>
      <c r="S65">
        <f t="shared" si="7"/>
        <v>0.16666666666666535</v>
      </c>
      <c r="T65" t="str">
        <f t="shared" si="8"/>
        <v>DOWN</v>
      </c>
      <c r="U65" t="str">
        <f t="shared" si="9"/>
        <v>No T+M+I</v>
      </c>
      <c r="V65">
        <v>44.280160149574513</v>
      </c>
      <c r="W65">
        <v>43.654316427841955</v>
      </c>
      <c r="X65">
        <f t="shared" si="10"/>
        <v>0.62584372173255787</v>
      </c>
      <c r="Y65">
        <v>0.47775748921493694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45.3</v>
      </c>
      <c r="D66">
        <v>45.5</v>
      </c>
      <c r="E66">
        <v>43.8</v>
      </c>
      <c r="F66">
        <v>44.25</v>
      </c>
      <c r="G66">
        <f>_xll.TA_TYPPRICE(D66,E66,F66)</f>
        <v>44.516666666666673</v>
      </c>
      <c r="H66">
        <v>44.836654394236731</v>
      </c>
      <c r="I66" t="str">
        <f t="shared" si="0"/>
        <v>DOWN</v>
      </c>
      <c r="J66">
        <v>45.307151871894241</v>
      </c>
      <c r="K66">
        <v>44.1141354607811</v>
      </c>
      <c r="L66" t="str">
        <f t="shared" si="1"/>
        <v>No Confirmation</v>
      </c>
      <c r="M66" t="str">
        <f t="shared" si="2"/>
        <v>No Trend</v>
      </c>
      <c r="N66">
        <v>44.172666729547544</v>
      </c>
      <c r="O66" t="str">
        <f t="shared" si="3"/>
        <v>No Momentum</v>
      </c>
      <c r="P66" t="str">
        <f t="shared" si="4"/>
        <v>No Trend + Momentum</v>
      </c>
      <c r="Q66">
        <f t="shared" si="5"/>
        <v>0.45000000000000284</v>
      </c>
      <c r="R66">
        <f t="shared" si="6"/>
        <v>1.7000000000000028</v>
      </c>
      <c r="S66">
        <f t="shared" si="7"/>
        <v>0.2647058823529424</v>
      </c>
      <c r="T66" t="str">
        <f t="shared" si="8"/>
        <v>No Indication</v>
      </c>
      <c r="U66" t="str">
        <f t="shared" si="9"/>
        <v>No T+M+I</v>
      </c>
      <c r="V66">
        <v>44.275520126563052</v>
      </c>
      <c r="W66">
        <v>43.6984411368907</v>
      </c>
      <c r="X66">
        <f t="shared" si="10"/>
        <v>0.57707898967235138</v>
      </c>
      <c r="Y66">
        <v>0.49762178930641982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44.3</v>
      </c>
      <c r="D67">
        <v>44.8</v>
      </c>
      <c r="E67">
        <v>43.65</v>
      </c>
      <c r="F67">
        <v>43.85</v>
      </c>
      <c r="G67">
        <f>_xll.TA_TYPPRICE(D67,E67,F67)</f>
        <v>44.099999999999994</v>
      </c>
      <c r="H67">
        <v>44.468327197118363</v>
      </c>
      <c r="I67" t="str">
        <f t="shared" ref="I67:I82" si="20">IF(F67&gt;H67,"UP","DOWN")</f>
        <v>DOWN</v>
      </c>
      <c r="J67">
        <v>45.194451455917743</v>
      </c>
      <c r="K67">
        <v>44.010994247274191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35.294843308065751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0.20000000000000284</v>
      </c>
      <c r="R67">
        <f t="shared" ref="R67:R82" si="26">D67-E67</f>
        <v>1.1499999999999986</v>
      </c>
      <c r="S67">
        <f t="shared" ref="S67:S82" si="27">Q67/R67</f>
        <v>0.17391304347826356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44.210055491707195</v>
      </c>
      <c r="W67">
        <v>43.709667719343244</v>
      </c>
      <c r="X67">
        <f t="shared" ref="X67:X82" si="30">V67-W67</f>
        <v>0.50038777236395049</v>
      </c>
      <c r="Y67">
        <v>0.49817498591792597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43.65</v>
      </c>
      <c r="D68">
        <v>44.1</v>
      </c>
      <c r="E68">
        <v>42.3</v>
      </c>
      <c r="F68">
        <v>42.5</v>
      </c>
      <c r="G68">
        <f>_xll.TA_TYPPRICE(D68,E68,F68)</f>
        <v>42.966666666666669</v>
      </c>
      <c r="H68">
        <v>43.717496931892512</v>
      </c>
      <c r="I68" t="str">
        <f t="shared" si="20"/>
        <v>DOWN</v>
      </c>
      <c r="J68">
        <v>44.951240021269356</v>
      </c>
      <c r="K68">
        <v>43.630773303435483</v>
      </c>
      <c r="L68" t="str">
        <f t="shared" si="21"/>
        <v>DOWN</v>
      </c>
      <c r="M68" t="str">
        <f t="shared" si="22"/>
        <v>DOWN</v>
      </c>
      <c r="N68">
        <v>19.100135383363988</v>
      </c>
      <c r="O68" t="str">
        <f t="shared" si="23"/>
        <v>DOWN</v>
      </c>
      <c r="P68" t="str">
        <f t="shared" si="24"/>
        <v>DOWN</v>
      </c>
      <c r="Q68">
        <f t="shared" si="25"/>
        <v>0.20000000000000284</v>
      </c>
      <c r="R68">
        <f t="shared" si="26"/>
        <v>1.8000000000000043</v>
      </c>
      <c r="S68">
        <f t="shared" si="27"/>
        <v>0.11111111111111242</v>
      </c>
      <c r="T68" t="str">
        <f t="shared" si="28"/>
        <v>DOWN</v>
      </c>
      <c r="U68" t="str">
        <f t="shared" si="29"/>
        <v>DOWN</v>
      </c>
      <c r="V68">
        <v>43.94697003144455</v>
      </c>
      <c r="W68">
        <v>43.620062703095599</v>
      </c>
      <c r="X68">
        <f t="shared" si="30"/>
        <v>0.32690732834895186</v>
      </c>
      <c r="Y68">
        <v>0.46392145440413113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42.4</v>
      </c>
      <c r="D69">
        <v>42.8</v>
      </c>
      <c r="E69">
        <v>42</v>
      </c>
      <c r="F69">
        <v>42.4</v>
      </c>
      <c r="G69">
        <f>_xll.TA_TYPPRICE(D69,E69,F69)</f>
        <v>42.4</v>
      </c>
      <c r="H69">
        <v>43.058748465946252</v>
      </c>
      <c r="I69" t="str">
        <f t="shared" si="20"/>
        <v>DOWN</v>
      </c>
      <c r="J69">
        <v>44.473186683209498</v>
      </c>
      <c r="K69">
        <v>43.268379236005373</v>
      </c>
      <c r="L69" t="str">
        <f t="shared" si="21"/>
        <v>DOWN</v>
      </c>
      <c r="M69" t="str">
        <f t="shared" si="22"/>
        <v>DOWN</v>
      </c>
      <c r="N69">
        <v>18.321732141943517</v>
      </c>
      <c r="O69" t="str">
        <f t="shared" si="23"/>
        <v>DOWN</v>
      </c>
      <c r="P69" t="str">
        <f t="shared" si="24"/>
        <v>DOWN</v>
      </c>
      <c r="Q69">
        <f t="shared" si="25"/>
        <v>0.39999999999999858</v>
      </c>
      <c r="R69">
        <f t="shared" si="26"/>
        <v>0.79999999999999716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43.708974641991546</v>
      </c>
      <c r="W69">
        <v>43.529687688051482</v>
      </c>
      <c r="X69">
        <f t="shared" si="30"/>
        <v>0.17928695394006411</v>
      </c>
      <c r="Y69">
        <v>0.4069945543113177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42.6</v>
      </c>
      <c r="D70">
        <v>43.05</v>
      </c>
      <c r="E70">
        <v>42.4</v>
      </c>
      <c r="F70">
        <v>42.95</v>
      </c>
      <c r="G70">
        <f>_xll.TA_TYPPRICE(D70,E70,F70)</f>
        <v>42.79999999999999</v>
      </c>
      <c r="H70">
        <v>42.929374232973117</v>
      </c>
      <c r="I70" t="str">
        <f t="shared" si="20"/>
        <v>UP</v>
      </c>
      <c r="J70">
        <v>44.156922975829609</v>
      </c>
      <c r="K70">
        <v>43.075406072448622</v>
      </c>
      <c r="L70" t="str">
        <f t="shared" si="21"/>
        <v>DOWN</v>
      </c>
      <c r="M70" t="str">
        <f t="shared" si="22"/>
        <v>No Trend</v>
      </c>
      <c r="N70">
        <v>36.197946366599986</v>
      </c>
      <c r="O70" t="str">
        <f t="shared" si="23"/>
        <v>DOWN</v>
      </c>
      <c r="P70" t="str">
        <f t="shared" si="24"/>
        <v>No Trend + Momentum</v>
      </c>
      <c r="Q70">
        <f t="shared" si="25"/>
        <v>0.55000000000000426</v>
      </c>
      <c r="R70">
        <f t="shared" si="26"/>
        <v>0.64999999999999858</v>
      </c>
      <c r="S70">
        <f t="shared" si="27"/>
        <v>0.84615384615385458</v>
      </c>
      <c r="T70" t="str">
        <f t="shared" si="28"/>
        <v>UP</v>
      </c>
      <c r="U70" t="str">
        <f t="shared" si="29"/>
        <v>No T+M+I</v>
      </c>
      <c r="V70">
        <v>43.592209312454386</v>
      </c>
      <c r="W70">
        <v>43.486747859306931</v>
      </c>
      <c r="X70">
        <f t="shared" si="30"/>
        <v>0.10546145314745559</v>
      </c>
      <c r="Y70">
        <v>0.34668793407854526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43</v>
      </c>
      <c r="D71">
        <v>43</v>
      </c>
      <c r="E71">
        <v>41.45</v>
      </c>
      <c r="F71">
        <v>41.8</v>
      </c>
      <c r="G71">
        <f>_xll.TA_TYPPRICE(D71,E71,F71)</f>
        <v>42.083333333333336</v>
      </c>
      <c r="H71">
        <v>42.50635378315323</v>
      </c>
      <c r="I71" t="str">
        <f t="shared" si="20"/>
        <v>DOWN</v>
      </c>
      <c r="J71">
        <v>43.899828981200805</v>
      </c>
      <c r="K71">
        <v>42.714204723015598</v>
      </c>
      <c r="L71" t="str">
        <f t="shared" si="21"/>
        <v>DOWN</v>
      </c>
      <c r="M71" t="str">
        <f t="shared" si="22"/>
        <v>DOWN</v>
      </c>
      <c r="N71">
        <v>23.026332959562577</v>
      </c>
      <c r="O71" t="str">
        <f t="shared" si="23"/>
        <v>DOWN</v>
      </c>
      <c r="P71" t="str">
        <f t="shared" si="24"/>
        <v>DOWN</v>
      </c>
      <c r="Q71">
        <f t="shared" si="25"/>
        <v>0.34999999999999432</v>
      </c>
      <c r="R71">
        <f t="shared" si="26"/>
        <v>1.5499999999999972</v>
      </c>
      <c r="S71">
        <f t="shared" si="27"/>
        <v>0.22580645161289997</v>
      </c>
      <c r="T71" t="str">
        <f t="shared" si="28"/>
        <v>No Indication</v>
      </c>
      <c r="U71" t="str">
        <f t="shared" si="29"/>
        <v>No T+M+I</v>
      </c>
      <c r="V71">
        <v>43.31648480284602</v>
      </c>
      <c r="W71">
        <v>43.36180357343234</v>
      </c>
      <c r="X71">
        <f t="shared" si="30"/>
        <v>-4.5318770586320056E-2</v>
      </c>
      <c r="Y71">
        <v>0.26828659314557218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41.5</v>
      </c>
      <c r="D72">
        <v>41.85</v>
      </c>
      <c r="E72">
        <v>41</v>
      </c>
      <c r="F72">
        <v>41.2</v>
      </c>
      <c r="G72">
        <f>_xll.TA_TYPPRICE(D72,E72,F72)</f>
        <v>41.35</v>
      </c>
      <c r="H72">
        <v>41.928176891576612</v>
      </c>
      <c r="I72" t="str">
        <f t="shared" si="20"/>
        <v>DOWN</v>
      </c>
      <c r="J72">
        <v>43.444311429822847</v>
      </c>
      <c r="K72">
        <v>42.333270340123242</v>
      </c>
      <c r="L72" t="str">
        <f t="shared" si="21"/>
        <v>DOWN</v>
      </c>
      <c r="M72" t="str">
        <f t="shared" si="22"/>
        <v>DOWN</v>
      </c>
      <c r="N72">
        <v>18.609975090831043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0.85000000000000142</v>
      </c>
      <c r="S72">
        <f t="shared" si="27"/>
        <v>0.23529411764706176</v>
      </c>
      <c r="T72" t="str">
        <f t="shared" si="28"/>
        <v>No Indication</v>
      </c>
      <c r="U72" t="str">
        <f t="shared" si="29"/>
        <v>No T+M+I</v>
      </c>
      <c r="V72">
        <v>42.990871756254322</v>
      </c>
      <c r="W72">
        <v>43.201669975400314</v>
      </c>
      <c r="X72">
        <f t="shared" si="30"/>
        <v>-0.2107982191459925</v>
      </c>
      <c r="Y72">
        <v>0.17246963068725923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41.3</v>
      </c>
      <c r="D73">
        <v>41.35</v>
      </c>
      <c r="E73">
        <v>38.299999999999997</v>
      </c>
      <c r="F73">
        <v>39.15</v>
      </c>
      <c r="G73">
        <f>_xll.TA_TYPPRICE(D73,E73,F73)</f>
        <v>39.6</v>
      </c>
      <c r="H73">
        <v>40.764088445788303</v>
      </c>
      <c r="I73" t="str">
        <f t="shared" si="20"/>
        <v>DOWN</v>
      </c>
      <c r="J73">
        <v>42.978908889862211</v>
      </c>
      <c r="K73">
        <v>41.436988042318077</v>
      </c>
      <c r="L73" t="str">
        <f t="shared" si="21"/>
        <v>DOWN</v>
      </c>
      <c r="M73" t="str">
        <f t="shared" si="22"/>
        <v>DOWN</v>
      </c>
      <c r="N73">
        <v>10.230159022818299</v>
      </c>
      <c r="O73" t="str">
        <f t="shared" si="23"/>
        <v>DOWN</v>
      </c>
      <c r="P73" t="str">
        <f t="shared" si="24"/>
        <v>DOWN</v>
      </c>
      <c r="Q73">
        <f t="shared" si="25"/>
        <v>0.85000000000000142</v>
      </c>
      <c r="R73">
        <f t="shared" si="26"/>
        <v>3.0500000000000043</v>
      </c>
      <c r="S73">
        <f t="shared" si="27"/>
        <v>0.27868852459016402</v>
      </c>
      <c r="T73" t="str">
        <f t="shared" si="28"/>
        <v>No Indication</v>
      </c>
      <c r="U73" t="str">
        <f t="shared" si="29"/>
        <v>No T+M+I</v>
      </c>
      <c r="V73">
        <v>42.399968409138275</v>
      </c>
      <c r="W73">
        <v>42.901546273518811</v>
      </c>
      <c r="X73">
        <f t="shared" si="30"/>
        <v>-0.5015778643805362</v>
      </c>
      <c r="Y73">
        <v>3.7660131673700137E-2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38.5</v>
      </c>
      <c r="D74">
        <v>39.25</v>
      </c>
      <c r="E74">
        <v>37.65</v>
      </c>
      <c r="F74">
        <v>38.6</v>
      </c>
      <c r="G74">
        <f>_xll.TA_TYPPRICE(D74,E74,F74)</f>
        <v>38.5</v>
      </c>
      <c r="H74">
        <v>39.632044222894152</v>
      </c>
      <c r="I74" t="str">
        <f t="shared" si="20"/>
        <v>DOWN</v>
      </c>
      <c r="J74">
        <v>42.15026246989283</v>
      </c>
      <c r="K74">
        <v>40.595435144025174</v>
      </c>
      <c r="L74" t="str">
        <f t="shared" si="21"/>
        <v>DOWN</v>
      </c>
      <c r="M74" t="str">
        <f t="shared" si="22"/>
        <v>DOWN</v>
      </c>
      <c r="N74">
        <v>8.8879795766982053</v>
      </c>
      <c r="O74" t="str">
        <f t="shared" si="23"/>
        <v>DOWN</v>
      </c>
      <c r="P74" t="str">
        <f t="shared" si="24"/>
        <v>DOWN</v>
      </c>
      <c r="Q74">
        <f t="shared" si="25"/>
        <v>0.95000000000000284</v>
      </c>
      <c r="R74">
        <f t="shared" si="26"/>
        <v>1.6000000000000014</v>
      </c>
      <c r="S74">
        <f t="shared" si="27"/>
        <v>0.59375000000000122</v>
      </c>
      <c r="T74" t="str">
        <f t="shared" si="28"/>
        <v>No Indication</v>
      </c>
      <c r="U74" t="str">
        <f t="shared" si="29"/>
        <v>No T+M+I</v>
      </c>
      <c r="V74">
        <v>41.815357884655462</v>
      </c>
      <c r="W74">
        <v>42.582913216221122</v>
      </c>
      <c r="X74">
        <f t="shared" si="30"/>
        <v>-0.76755533156566003</v>
      </c>
      <c r="Y74">
        <v>-0.12338296097417192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39.1</v>
      </c>
      <c r="D75">
        <v>40.35</v>
      </c>
      <c r="E75">
        <v>38.9</v>
      </c>
      <c r="F75">
        <v>40</v>
      </c>
      <c r="G75">
        <f>_xll.TA_TYPPRICE(D75,E75,F75)</f>
        <v>39.75</v>
      </c>
      <c r="H75">
        <v>39.691022111447076</v>
      </c>
      <c r="I75" t="str">
        <f t="shared" si="20"/>
        <v>UP</v>
      </c>
      <c r="J75">
        <v>41.750204143249981</v>
      </c>
      <c r="K75">
        <v>40.218671778686243</v>
      </c>
      <c r="L75" t="str">
        <f t="shared" si="21"/>
        <v>DOWN</v>
      </c>
      <c r="M75" t="str">
        <f t="shared" si="22"/>
        <v>No Trend</v>
      </c>
      <c r="N75">
        <v>35.721135514672241</v>
      </c>
      <c r="O75" t="str">
        <f t="shared" si="23"/>
        <v>DOWN</v>
      </c>
      <c r="P75" t="str">
        <f t="shared" si="24"/>
        <v>No Trend + Momentum</v>
      </c>
      <c r="Q75">
        <f t="shared" si="25"/>
        <v>1.1000000000000014</v>
      </c>
      <c r="R75">
        <f t="shared" si="26"/>
        <v>1.4500000000000028</v>
      </c>
      <c r="S75">
        <f t="shared" si="27"/>
        <v>0.75862068965517193</v>
      </c>
      <c r="T75" t="str">
        <f t="shared" si="28"/>
        <v>No Indication</v>
      </c>
      <c r="U75" t="str">
        <f t="shared" si="29"/>
        <v>No T+M+I</v>
      </c>
      <c r="V75">
        <v>41.53607205624693</v>
      </c>
      <c r="W75">
        <v>42.391586311315855</v>
      </c>
      <c r="X75">
        <f t="shared" si="30"/>
        <v>-0.85551425506892542</v>
      </c>
      <c r="Y75">
        <v>-0.26980921979312267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41</v>
      </c>
      <c r="D76">
        <v>41</v>
      </c>
      <c r="E76">
        <v>39.700000000000003</v>
      </c>
      <c r="F76">
        <v>40.700000000000003</v>
      </c>
      <c r="G76">
        <f>_xll.TA_TYPPRICE(D76,E76,F76)</f>
        <v>40.466666666666669</v>
      </c>
      <c r="H76">
        <v>40.078844389056869</v>
      </c>
      <c r="I76" t="str">
        <f t="shared" si="20"/>
        <v>UP</v>
      </c>
      <c r="J76">
        <v>41.583492111416653</v>
      </c>
      <c r="K76">
        <v>40.103411383422632</v>
      </c>
      <c r="L76" t="str">
        <f t="shared" si="21"/>
        <v>No Confirmation</v>
      </c>
      <c r="M76" t="str">
        <f t="shared" si="22"/>
        <v>No Trend</v>
      </c>
      <c r="N76">
        <v>45.713493584029592</v>
      </c>
      <c r="O76" t="str">
        <f t="shared" si="23"/>
        <v>No Momentum</v>
      </c>
      <c r="P76" t="str">
        <f t="shared" si="24"/>
        <v>No Trend + Momentum</v>
      </c>
      <c r="Q76">
        <f t="shared" si="25"/>
        <v>1</v>
      </c>
      <c r="R76">
        <f t="shared" si="26"/>
        <v>1.2999999999999972</v>
      </c>
      <c r="S76">
        <f t="shared" si="27"/>
        <v>0.76923076923077094</v>
      </c>
      <c r="T76" t="str">
        <f t="shared" si="28"/>
        <v>No Indication</v>
      </c>
      <c r="U76" t="str">
        <f t="shared" si="29"/>
        <v>No T+M+I</v>
      </c>
      <c r="V76">
        <v>41.407445586055097</v>
      </c>
      <c r="W76">
        <v>42.266283621588755</v>
      </c>
      <c r="X76">
        <f t="shared" si="30"/>
        <v>-0.85883803553365823</v>
      </c>
      <c r="Y76">
        <v>-0.38761498294122976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40.450000000000003</v>
      </c>
      <c r="D77">
        <v>41.1</v>
      </c>
      <c r="E77">
        <v>40.299999999999997</v>
      </c>
      <c r="F77">
        <v>40.6</v>
      </c>
      <c r="G77">
        <f>_xll.TA_TYPPRICE(D77,E77,F77)</f>
        <v>40.666666666666664</v>
      </c>
      <c r="H77">
        <v>40.37275552786177</v>
      </c>
      <c r="I77" t="str">
        <f t="shared" si="20"/>
        <v>UP</v>
      </c>
      <c r="J77">
        <v>41.47604941999073</v>
      </c>
      <c r="K77">
        <v>40.147097742662048</v>
      </c>
      <c r="L77" t="str">
        <f t="shared" si="21"/>
        <v>No Confirmation</v>
      </c>
      <c r="M77" t="str">
        <f t="shared" si="22"/>
        <v>No Trend</v>
      </c>
      <c r="N77">
        <v>44.47878441073648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0.30000000000000426</v>
      </c>
      <c r="R77">
        <f t="shared" si="26"/>
        <v>0.80000000000000426</v>
      </c>
      <c r="S77">
        <f t="shared" si="27"/>
        <v>0.37500000000000333</v>
      </c>
      <c r="T77" t="str">
        <f t="shared" si="28"/>
        <v>No Indication</v>
      </c>
      <c r="U77" t="str">
        <f t="shared" si="29"/>
        <v>No T+M+I</v>
      </c>
      <c r="V77">
        <v>41.283223188200466</v>
      </c>
      <c r="W77">
        <v>42.142855205174776</v>
      </c>
      <c r="X77">
        <f t="shared" si="30"/>
        <v>-0.85963201697430947</v>
      </c>
      <c r="Y77">
        <v>-0.48201838974784572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</v>
      </c>
      <c r="D78">
        <v>41</v>
      </c>
      <c r="E78">
        <v>39.799999999999997</v>
      </c>
      <c r="F78">
        <v>40.25</v>
      </c>
      <c r="G78">
        <f>_xll.TA_TYPPRICE(D78,E78,F78)</f>
        <v>40.35</v>
      </c>
      <c r="H78">
        <v>40.361377763930889</v>
      </c>
      <c r="I78" t="str">
        <f t="shared" si="20"/>
        <v>DOWN</v>
      </c>
      <c r="J78">
        <v>41.370260659992788</v>
      </c>
      <c r="K78">
        <v>40.069964910959371</v>
      </c>
      <c r="L78" t="str">
        <f t="shared" si="21"/>
        <v>No Confirmation</v>
      </c>
      <c r="M78" t="str">
        <f t="shared" si="22"/>
        <v>No Trend</v>
      </c>
      <c r="N78">
        <v>39.778281401955425</v>
      </c>
      <c r="O78" t="str">
        <f t="shared" si="23"/>
        <v>DOWN</v>
      </c>
      <c r="P78" t="str">
        <f t="shared" si="24"/>
        <v>No Trend + Momentum</v>
      </c>
      <c r="Q78">
        <f t="shared" si="25"/>
        <v>0.45000000000000284</v>
      </c>
      <c r="R78">
        <f t="shared" si="26"/>
        <v>1.2000000000000028</v>
      </c>
      <c r="S78">
        <f t="shared" si="27"/>
        <v>0.3750000000000015</v>
      </c>
      <c r="T78" t="str">
        <f t="shared" si="28"/>
        <v>No Indication</v>
      </c>
      <c r="U78" t="str">
        <f t="shared" si="29"/>
        <v>No T+M+I</v>
      </c>
      <c r="V78">
        <v>41.124265774631162</v>
      </c>
      <c r="W78">
        <v>42.002643708495164</v>
      </c>
      <c r="X78">
        <f t="shared" si="30"/>
        <v>-0.87837793386400165</v>
      </c>
      <c r="Y78">
        <v>-0.56129029857107693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40.25</v>
      </c>
      <c r="D79">
        <v>40.549999999999997</v>
      </c>
      <c r="E79">
        <v>39.1</v>
      </c>
      <c r="F79">
        <v>39.200000000000003</v>
      </c>
      <c r="G79">
        <f>_xll.TA_TYPPRICE(D79,E79,F79)</f>
        <v>39.616666666666667</v>
      </c>
      <c r="H79">
        <v>39.989022215298775</v>
      </c>
      <c r="I79" t="str">
        <f t="shared" si="20"/>
        <v>DOWN</v>
      </c>
      <c r="J79">
        <v>41.187980513327723</v>
      </c>
      <c r="K79">
        <v>39.854417152968402</v>
      </c>
      <c r="L79" t="str">
        <f t="shared" si="21"/>
        <v>DOWN</v>
      </c>
      <c r="M79" t="str">
        <f t="shared" si="22"/>
        <v>DOWN</v>
      </c>
      <c r="N79">
        <v>28.488374458335063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1.4499999999999957</v>
      </c>
      <c r="S79">
        <f t="shared" si="27"/>
        <v>6.8965517241380489E-2</v>
      </c>
      <c r="T79" t="str">
        <f t="shared" si="28"/>
        <v>DOWN</v>
      </c>
      <c r="U79" t="str">
        <f t="shared" si="29"/>
        <v>DOWN</v>
      </c>
      <c r="V79">
        <v>40.828224886226366</v>
      </c>
      <c r="W79">
        <v>41.795040470828859</v>
      </c>
      <c r="X79">
        <f t="shared" si="30"/>
        <v>-0.96681558460249306</v>
      </c>
      <c r="Y79">
        <v>-0.64239535577736018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39.35</v>
      </c>
      <c r="D80">
        <v>39.700000000000003</v>
      </c>
      <c r="E80">
        <v>38.35</v>
      </c>
      <c r="F80">
        <v>38.65</v>
      </c>
      <c r="G80">
        <f>_xll.TA_TYPPRICE(D80,E80,F80)</f>
        <v>38.900000000000006</v>
      </c>
      <c r="H80">
        <v>39.44451110764939</v>
      </c>
      <c r="I80" t="str">
        <f t="shared" si="20"/>
        <v>DOWN</v>
      </c>
      <c r="J80">
        <v>40.857318177032674</v>
      </c>
      <c r="K80">
        <v>39.520102230086536</v>
      </c>
      <c r="L80" t="str">
        <f t="shared" si="21"/>
        <v>DOWN</v>
      </c>
      <c r="M80" t="str">
        <f t="shared" si="22"/>
        <v>DOWN</v>
      </c>
      <c r="N80">
        <v>24.023892035537077</v>
      </c>
      <c r="O80" t="str">
        <f t="shared" si="23"/>
        <v>DOWN</v>
      </c>
      <c r="P80" t="str">
        <f t="shared" si="24"/>
        <v>DOWN</v>
      </c>
      <c r="Q80">
        <f t="shared" si="25"/>
        <v>0.29999999999999716</v>
      </c>
      <c r="R80">
        <f t="shared" si="26"/>
        <v>1.3500000000000014</v>
      </c>
      <c r="S80">
        <f t="shared" si="27"/>
        <v>0.22222222222221988</v>
      </c>
      <c r="T80" t="str">
        <f t="shared" si="28"/>
        <v>No Indication</v>
      </c>
      <c r="U80" t="str">
        <f t="shared" si="29"/>
        <v>No T+M+I</v>
      </c>
      <c r="V80">
        <v>40.493113365268464</v>
      </c>
      <c r="W80">
        <v>41.562074510026719</v>
      </c>
      <c r="X80">
        <f t="shared" si="30"/>
        <v>-1.068961144758255</v>
      </c>
      <c r="Y80">
        <v>-0.72770851357353916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38.9</v>
      </c>
      <c r="D81">
        <v>39.299999999999997</v>
      </c>
      <c r="E81">
        <v>38.65</v>
      </c>
      <c r="F81">
        <v>39.1</v>
      </c>
      <c r="G81">
        <f>_xll.TA_TYPPRICE(D81,E81,F81)</f>
        <v>39.016666666666659</v>
      </c>
      <c r="H81">
        <v>39.230588887158021</v>
      </c>
      <c r="I81" t="str">
        <f t="shared" si="20"/>
        <v>DOWN</v>
      </c>
      <c r="J81">
        <v>40.511247471025413</v>
      </c>
      <c r="K81">
        <v>39.326746178956192</v>
      </c>
      <c r="L81" t="str">
        <f t="shared" si="21"/>
        <v>DOWN</v>
      </c>
      <c r="M81" t="str">
        <f t="shared" si="22"/>
        <v>DOWN</v>
      </c>
      <c r="N81">
        <v>34.518826675910567</v>
      </c>
      <c r="O81" t="str">
        <f t="shared" si="23"/>
        <v>DOWN</v>
      </c>
      <c r="P81" t="str">
        <f t="shared" si="24"/>
        <v>DOWN</v>
      </c>
      <c r="Q81">
        <f t="shared" si="25"/>
        <v>0.45000000000000284</v>
      </c>
      <c r="R81">
        <f t="shared" si="26"/>
        <v>0.64999999999999858</v>
      </c>
      <c r="S81">
        <f t="shared" si="27"/>
        <v>0.69230769230769817</v>
      </c>
      <c r="T81" t="str">
        <f t="shared" si="28"/>
        <v>No Indication</v>
      </c>
      <c r="U81" t="str">
        <f t="shared" si="29"/>
        <v>No T+M+I</v>
      </c>
      <c r="V81">
        <v>40.278788232150241</v>
      </c>
      <c r="W81">
        <v>41.379698620395111</v>
      </c>
      <c r="X81">
        <f t="shared" si="30"/>
        <v>-1.1009103882448699</v>
      </c>
      <c r="Y81">
        <v>-0.80234888850780528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39.299999999999997</v>
      </c>
      <c r="D82">
        <v>39.549999999999997</v>
      </c>
      <c r="E82">
        <v>39.15</v>
      </c>
      <c r="F82">
        <v>39.549999999999997</v>
      </c>
      <c r="G82">
        <f>_xll.TA_TYPPRICE(D82,E82,F82)</f>
        <v>39.416666666666664</v>
      </c>
      <c r="H82">
        <v>39.323627776912346</v>
      </c>
      <c r="I82" t="str">
        <f t="shared" si="20"/>
        <v>UP</v>
      </c>
      <c r="J82">
        <v>40.297636921908655</v>
      </c>
      <c r="K82">
        <v>39.28746925029926</v>
      </c>
      <c r="L82" t="str">
        <f t="shared" si="21"/>
        <v>No Confirmation</v>
      </c>
      <c r="M82" t="str">
        <f t="shared" si="22"/>
        <v>No Trend</v>
      </c>
      <c r="N82">
        <v>44.160534403081037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0.39999999999999858</v>
      </c>
      <c r="S82">
        <f t="shared" si="27"/>
        <v>1</v>
      </c>
      <c r="T82" t="str">
        <f t="shared" si="28"/>
        <v>UP</v>
      </c>
      <c r="U82" t="str">
        <f t="shared" si="29"/>
        <v>No T+M+I</v>
      </c>
      <c r="V82">
        <v>40.166666965665591</v>
      </c>
      <c r="W82">
        <v>41.244165389254732</v>
      </c>
      <c r="X82">
        <f t="shared" si="30"/>
        <v>-1.0774984235891409</v>
      </c>
      <c r="Y82">
        <v>-0.85737879552407237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2017-07-05T06:25:13Z</dcterms:created>
  <dcterms:modified xsi:type="dcterms:W3CDTF">2017-08-26T06:08:26Z</dcterms:modified>
</cp:coreProperties>
</file>