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11" i="1"/>
  <c r="K21" i="1"/>
  <c r="K39" i="1"/>
  <c r="K6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9" i="1"/>
  <c r="K13" i="1"/>
  <c r="K15" i="1"/>
  <c r="K17" i="1"/>
  <c r="K19" i="1"/>
  <c r="K23" i="1"/>
  <c r="K25" i="1"/>
  <c r="K27" i="1"/>
  <c r="K29" i="1"/>
  <c r="K31" i="1"/>
  <c r="K33" i="1"/>
  <c r="K35" i="1"/>
  <c r="K37" i="1"/>
  <c r="K41" i="1"/>
  <c r="K43" i="1"/>
  <c r="K45" i="1"/>
  <c r="K47" i="1"/>
  <c r="K49" i="1"/>
  <c r="K51" i="1"/>
  <c r="K53" i="1"/>
  <c r="K55" i="1"/>
  <c r="K57" i="1"/>
  <c r="K59" i="1"/>
  <c r="K61" i="1"/>
  <c r="K63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9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67" i="1"/>
  <c r="J71" i="1"/>
  <c r="J73" i="1"/>
  <c r="J75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0" i="1" l="1"/>
  <c r="AH42" i="1"/>
  <c r="AH46" i="1"/>
  <c r="AH54" i="1"/>
  <c r="AH5" i="1"/>
  <c r="AH9" i="1"/>
  <c r="AH21" i="1"/>
  <c r="AH25" i="1"/>
  <c r="AH33" i="1"/>
  <c r="AH37" i="1"/>
  <c r="AH41" i="1"/>
  <c r="AH53" i="1"/>
  <c r="AH14" i="1"/>
  <c r="AH7" i="1"/>
  <c r="AH19" i="1"/>
  <c r="AH23" i="1"/>
  <c r="AH39" i="1"/>
  <c r="AH43" i="1"/>
  <c r="AH55" i="1"/>
  <c r="AH13" i="1"/>
  <c r="AH17" i="1"/>
  <c r="AH56" i="1"/>
  <c r="AH4" i="1"/>
  <c r="AH20" i="1"/>
  <c r="AH44" i="1"/>
  <c r="AH52" i="1"/>
  <c r="AH27" i="1"/>
  <c r="AH51" i="1"/>
  <c r="AH35" i="1"/>
  <c r="AH2" i="1"/>
  <c r="AH10" i="1"/>
  <c r="AH48" i="1"/>
  <c r="AH16" i="1"/>
  <c r="AH45" i="1"/>
  <c r="AH34" i="1"/>
  <c r="AH3" i="1"/>
  <c r="AH36" i="1"/>
  <c r="AH28" i="1"/>
  <c r="AH31" i="1"/>
  <c r="AH11" i="1"/>
  <c r="AH8" i="1"/>
  <c r="AH40" i="1"/>
  <c r="AH24" i="1"/>
  <c r="AH22" i="1" l="1"/>
  <c r="AH18" i="1"/>
  <c r="AH26" i="1"/>
  <c r="AH6" i="1"/>
  <c r="AH15" i="1"/>
  <c r="AH38" i="1"/>
  <c r="AH47" i="1"/>
  <c r="AH50" i="1"/>
  <c r="AH49" i="1"/>
  <c r="AH32" i="1"/>
  <c r="AH29" i="1"/>
  <c r="AH1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<sst xmlns="http://schemas.openxmlformats.org/spreadsheetml/2006/main" count="115" uniqueCount="35">
  <si>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</si>
  <si>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</si>
  <si>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</si>
  <si>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</si>
  <si>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</si>
  <si>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SIEMENS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</si>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</sst>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1322</v>
      </c>
      <c r="D2">
        <v>1341.2</v>
      </c>
      <c r="E2">
        <v>1316.4</v>
      </c>
      <c r="F2">
        <v>1339</v>
      </c>
      <c r="G2">
        <f>_xll.TA_TYPPRICE(D2,E2,F2)</f>
        <v>1332.2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22.599999999999909</v>
      </c>
      <c r="R2">
        <f>D2-E2</f>
        <v>24.799999999999955</v>
      </c>
      <c r="S2">
        <f>Q2/R2</f>
        <v>0.91129032258064313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1344.9</v>
      </c>
      <c r="D3">
        <v>1364.1</v>
      </c>
      <c r="E3">
        <v>1320.6</v>
      </c>
      <c r="F3">
        <v>1341</v>
      </c>
      <c r="G3">
        <f>_xll.TA_TYPPRICE(D3,E3,F3)</f>
        <v>1341.8999999999999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20.400000000000091</v>
      </c>
      <c r="R3">
        <f t="shared" ref="R3:R66" si="6">D3-E3</f>
        <v>43.5</v>
      </c>
      <c r="S3">
        <f t="shared" ref="S3:S66" si="7">Q3/R3</f>
        <v>0.46896551724138141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1345.6</v>
      </c>
      <c r="D4">
        <v>1376</v>
      </c>
      <c r="E4">
        <v>1345.6</v>
      </c>
      <c r="F4">
        <v>1376</v>
      </c>
      <c r="G4">
        <f>_xll.TA_TYPPRICE(D4,E4,F4)</f>
        <v>1365.8666666666668</v>
      </c>
      <c r="H4">
        <v>1346.6555555555556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30.400000000000091</v>
      </c>
      <c r="R4">
        <f t="shared" si="6"/>
        <v>30.400000000000091</v>
      </c>
      <c r="S4">
        <f t="shared" si="7"/>
        <v>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1375</v>
      </c>
      <c r="D5">
        <v>1378.5</v>
      </c>
      <c r="E5">
        <v>1343.45</v>
      </c>
      <c r="F5">
        <v>1345</v>
      </c>
      <c r="G5">
        <f>_xll.TA_TYPPRICE(D5,E5,F5)</f>
        <v>1355.6499999999999</v>
      </c>
      <c r="H5">
        <v>1351.1527777777778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1.5499999999999545</v>
      </c>
      <c r="R5">
        <f t="shared" si="6"/>
        <v>35.049999999999955</v>
      </c>
      <c r="S5">
        <f t="shared" si="7"/>
        <v>4.4222539229670656E-2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1365.8</v>
      </c>
      <c r="D6">
        <v>1372.65</v>
      </c>
      <c r="E6">
        <v>1343.6</v>
      </c>
      <c r="F6">
        <v>1366</v>
      </c>
      <c r="G6">
        <f>_xll.TA_TYPPRICE(D6,E6,F6)</f>
        <v>1360.75</v>
      </c>
      <c r="H6">
        <v>1355.9513888888889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22.400000000000091</v>
      </c>
      <c r="R6">
        <f t="shared" si="6"/>
        <v>29.050000000000182</v>
      </c>
      <c r="S6">
        <f t="shared" si="7"/>
        <v>0.77108433734939585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1364</v>
      </c>
      <c r="D7">
        <v>1460</v>
      </c>
      <c r="E7">
        <v>1352.1</v>
      </c>
      <c r="F7">
        <v>1452</v>
      </c>
      <c r="G7">
        <f>_xll.TA_TYPPRICE(D7,E7,F7)</f>
        <v>1421.3666666666668</v>
      </c>
      <c r="H7">
        <v>1388.6590277777777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82.285714285714278</v>
      </c>
      <c r="O7" t="str">
        <f t="shared" si="3"/>
        <v>UP</v>
      </c>
      <c r="P7" t="e">
        <f t="shared" si="4"/>
        <v>#N/A</v>
      </c>
      <c r="Q7">
        <f t="shared" si="5"/>
        <v>99.900000000000091</v>
      </c>
      <c r="R7">
        <f t="shared" si="6"/>
        <v>107.90000000000009</v>
      </c>
      <c r="S7">
        <f t="shared" si="7"/>
        <v>0.92585727525486572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1465.8</v>
      </c>
      <c r="D8">
        <v>1471.35</v>
      </c>
      <c r="E8">
        <v>1439.1</v>
      </c>
      <c r="F8">
        <v>1456</v>
      </c>
      <c r="G8">
        <f>_xll.TA_TYPPRICE(D8,E8,F8)</f>
        <v>1455.4833333333333</v>
      </c>
      <c r="H8">
        <v>1422.0711805555557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82.777777777777771</v>
      </c>
      <c r="O8" t="str">
        <f t="shared" si="3"/>
        <v>UP</v>
      </c>
      <c r="P8" t="e">
        <f t="shared" si="4"/>
        <v>#N/A</v>
      </c>
      <c r="Q8">
        <f t="shared" si="5"/>
        <v>16.900000000000091</v>
      </c>
      <c r="R8">
        <f t="shared" si="6"/>
        <v>32.25</v>
      </c>
      <c r="S8">
        <f t="shared" si="7"/>
        <v>0.52403100775194078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1432</v>
      </c>
      <c r="D9">
        <v>1448.4</v>
      </c>
      <c r="E9">
        <v>1398.6</v>
      </c>
      <c r="F9">
        <v>1400</v>
      </c>
      <c r="G9">
        <f>_xll.TA_TYPPRICE(D9,E9,F9)</f>
        <v>1415.6666666666667</v>
      </c>
      <c r="H9">
        <v>1418.8689236111113</v>
      </c>
      <c r="I9" t="str">
        <f t="shared" si="0"/>
        <v>DOWN</v>
      </c>
      <c r="J9">
        <v>1401.5250000000001</v>
      </c>
      <c r="K9">
        <v>1357.4312500000001</v>
      </c>
      <c r="L9" t="str">
        <f t="shared" si="1"/>
        <v>No Confirmation</v>
      </c>
      <c r="M9" t="str">
        <f t="shared" si="2"/>
        <v>No Trend</v>
      </c>
      <c r="N9">
        <v>55.700934579439242</v>
      </c>
      <c r="O9" t="str">
        <f t="shared" si="3"/>
        <v>No Momentum</v>
      </c>
      <c r="P9" t="str">
        <f t="shared" si="4"/>
        <v>No Trend + Momentum</v>
      </c>
      <c r="Q9">
        <f t="shared" si="5"/>
        <v>1.4000000000000909</v>
      </c>
      <c r="R9">
        <f t="shared" si="6"/>
        <v>49.800000000000182</v>
      </c>
      <c r="S9">
        <f t="shared" si="7"/>
        <v>2.8112449799198511E-2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1399.9</v>
      </c>
      <c r="D10">
        <v>1405.75</v>
      </c>
      <c r="E10">
        <v>1385</v>
      </c>
      <c r="F10">
        <v>1396</v>
      </c>
      <c r="G10">
        <f>_xll.TA_TYPPRICE(D10,E10,F10)</f>
        <v>1395.5833333333333</v>
      </c>
      <c r="H10">
        <v>1407.2261284722222</v>
      </c>
      <c r="I10" t="str">
        <f t="shared" si="0"/>
        <v>DOWN</v>
      </c>
      <c r="J10">
        <v>1402.463888888889</v>
      </c>
      <c r="K10">
        <v>1363.557638888889</v>
      </c>
      <c r="L10" t="str">
        <f t="shared" si="1"/>
        <v>No Confirmation</v>
      </c>
      <c r="M10" t="str">
        <f t="shared" si="2"/>
        <v>No Trend</v>
      </c>
      <c r="N10">
        <v>54.12031782065835</v>
      </c>
      <c r="O10" t="str">
        <f t="shared" si="3"/>
        <v>No Momentum</v>
      </c>
      <c r="P10" t="str">
        <f t="shared" si="4"/>
        <v>No Trend + Momentum</v>
      </c>
      <c r="Q10">
        <f t="shared" si="5"/>
        <v>11</v>
      </c>
      <c r="R10">
        <f t="shared" si="6"/>
        <v>20.75</v>
      </c>
      <c r="S10">
        <f t="shared" si="7"/>
        <v>0.53012048192771088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1398</v>
      </c>
      <c r="D11">
        <v>1424</v>
      </c>
      <c r="E11">
        <v>1393.4</v>
      </c>
      <c r="F11">
        <v>1420</v>
      </c>
      <c r="G11">
        <f>_xll.TA_TYPPRICE(D11,E11,F11)</f>
        <v>1412.4666666666665</v>
      </c>
      <c r="H11">
        <v>1409.8463975694444</v>
      </c>
      <c r="I11" t="str">
        <f t="shared" si="0"/>
        <v>UP</v>
      </c>
      <c r="J11">
        <v>1407.2496913580248</v>
      </c>
      <c r="K11">
        <v>1370.1892746913582</v>
      </c>
      <c r="L11" t="str">
        <f t="shared" si="1"/>
        <v>UP</v>
      </c>
      <c r="M11" t="str">
        <f t="shared" si="2"/>
        <v>UP</v>
      </c>
      <c r="N11">
        <v>62.171268132896586</v>
      </c>
      <c r="O11" t="str">
        <f t="shared" si="3"/>
        <v>UP</v>
      </c>
      <c r="P11" t="str">
        <f t="shared" si="4"/>
        <v>UP</v>
      </c>
      <c r="Q11">
        <f t="shared" si="5"/>
        <v>26.599999999999909</v>
      </c>
      <c r="R11">
        <f t="shared" si="6"/>
        <v>30.599999999999909</v>
      </c>
      <c r="S11">
        <f t="shared" si="7"/>
        <v>0.86928104575163356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1421.65</v>
      </c>
      <c r="D12">
        <v>1429.1</v>
      </c>
      <c r="E12">
        <v>1406.85</v>
      </c>
      <c r="F12">
        <v>1416</v>
      </c>
      <c r="G12">
        <f>_xll.TA_TYPPRICE(D12,E12,F12)</f>
        <v>1417.3166666666666</v>
      </c>
      <c r="H12">
        <v>1413.5815321180555</v>
      </c>
      <c r="I12" t="str">
        <f t="shared" si="0"/>
        <v>UP</v>
      </c>
      <c r="J12">
        <v>1412.1053155006859</v>
      </c>
      <c r="K12">
        <v>1378.336102537723</v>
      </c>
      <c r="L12" t="str">
        <f t="shared" si="1"/>
        <v>UP</v>
      </c>
      <c r="M12" t="str">
        <f t="shared" si="2"/>
        <v>UP</v>
      </c>
      <c r="N12">
        <v>59.978556514869361</v>
      </c>
      <c r="O12" t="str">
        <f t="shared" si="3"/>
        <v>No Momentum</v>
      </c>
      <c r="P12" t="str">
        <f t="shared" si="4"/>
        <v>No Trend + Momentum</v>
      </c>
      <c r="Q12">
        <f t="shared" si="5"/>
        <v>9.1500000000000909</v>
      </c>
      <c r="R12">
        <f t="shared" si="6"/>
        <v>22.25</v>
      </c>
      <c r="S12">
        <f t="shared" si="7"/>
        <v>0.41123595505618388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1407</v>
      </c>
      <c r="D13">
        <v>1423.95</v>
      </c>
      <c r="E13">
        <v>1400.1</v>
      </c>
      <c r="F13">
        <v>1401</v>
      </c>
      <c r="G13">
        <f>_xll.TA_TYPPRICE(D13,E13,F13)</f>
        <v>1408.3500000000001</v>
      </c>
      <c r="H13">
        <v>1410.9657660590278</v>
      </c>
      <c r="I13" t="str">
        <f t="shared" si="0"/>
        <v>DOWN</v>
      </c>
      <c r="J13">
        <v>1414.7374676116447</v>
      </c>
      <c r="K13">
        <v>1383.1725241960069</v>
      </c>
      <c r="L13" t="str">
        <f t="shared" si="1"/>
        <v>No Confirmation</v>
      </c>
      <c r="M13" t="str">
        <f t="shared" si="2"/>
        <v>No Trend</v>
      </c>
      <c r="N13">
        <v>51.469472868639365</v>
      </c>
      <c r="O13" t="str">
        <f t="shared" si="3"/>
        <v>No Momentum</v>
      </c>
      <c r="P13" t="str">
        <f t="shared" si="4"/>
        <v>No Trend + Momentum</v>
      </c>
      <c r="Q13">
        <f t="shared" si="5"/>
        <v>0.90000000000009095</v>
      </c>
      <c r="R13">
        <f t="shared" si="6"/>
        <v>23.850000000000136</v>
      </c>
      <c r="S13">
        <f t="shared" si="7"/>
        <v>3.7735849056607373E-2</v>
      </c>
      <c r="T13" t="str">
        <f t="shared" si="8"/>
        <v>DOWN</v>
      </c>
      <c r="U13" t="str">
        <f t="shared" si="9"/>
        <v>No T+M+I</v>
      </c>
      <c r="V13">
        <v>1392.3333333333333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1400</v>
      </c>
      <c r="D14">
        <v>1410.9</v>
      </c>
      <c r="E14">
        <v>1378.1</v>
      </c>
      <c r="F14">
        <v>1380</v>
      </c>
      <c r="G14">
        <f>_xll.TA_TYPPRICE(D14,E14,F14)</f>
        <v>1389.6666666666667</v>
      </c>
      <c r="H14">
        <v>1400.3162163628472</v>
      </c>
      <c r="I14" t="str">
        <f t="shared" si="0"/>
        <v>DOWN</v>
      </c>
      <c r="J14">
        <v>1413.8846970312793</v>
      </c>
      <c r="K14">
        <v>1382.0452965968941</v>
      </c>
      <c r="L14" t="str">
        <f t="shared" si="1"/>
        <v>DOWN</v>
      </c>
      <c r="M14" t="str">
        <f t="shared" si="2"/>
        <v>DOWN</v>
      </c>
      <c r="N14">
        <v>41.232633174705072</v>
      </c>
      <c r="O14" t="str">
        <f t="shared" si="3"/>
        <v>No Momentum</v>
      </c>
      <c r="P14" t="str">
        <f t="shared" si="4"/>
        <v>No Trend + Momentum</v>
      </c>
      <c r="Q14">
        <f t="shared" si="5"/>
        <v>1.9000000000000909</v>
      </c>
      <c r="R14">
        <f t="shared" si="6"/>
        <v>32.800000000000182</v>
      </c>
      <c r="S14">
        <f t="shared" si="7"/>
        <v>5.7926829268295135E-2</v>
      </c>
      <c r="T14" t="str">
        <f t="shared" si="8"/>
        <v>DOWN</v>
      </c>
      <c r="U14" t="str">
        <f t="shared" si="9"/>
        <v>No T+M+I</v>
      </c>
      <c r="V14">
        <v>1390.4358974358975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1383</v>
      </c>
      <c r="D15">
        <v>1403.75</v>
      </c>
      <c r="E15">
        <v>1361.8</v>
      </c>
      <c r="F15">
        <v>1373</v>
      </c>
      <c r="G15">
        <f>_xll.TA_TYPPRICE(D15,E15,F15)</f>
        <v>1379.5166666666667</v>
      </c>
      <c r="H15">
        <v>1389.916441514757</v>
      </c>
      <c r="I15" t="str">
        <f t="shared" si="0"/>
        <v>DOWN</v>
      </c>
      <c r="J15">
        <v>1411.6325421354395</v>
      </c>
      <c r="K15">
        <v>1377.5463417975843</v>
      </c>
      <c r="L15" t="str">
        <f t="shared" si="1"/>
        <v>DOWN</v>
      </c>
      <c r="M15" t="str">
        <f t="shared" si="2"/>
        <v>DOWN</v>
      </c>
      <c r="N15">
        <v>38.077126473439293</v>
      </c>
      <c r="O15" t="str">
        <f t="shared" si="3"/>
        <v>DOWN</v>
      </c>
      <c r="P15" t="str">
        <f t="shared" si="4"/>
        <v>DOWN</v>
      </c>
      <c r="Q15">
        <f t="shared" si="5"/>
        <v>11.200000000000045</v>
      </c>
      <c r="R15">
        <f t="shared" si="6"/>
        <v>41.950000000000045</v>
      </c>
      <c r="S15">
        <f t="shared" si="7"/>
        <v>0.2669845053635288</v>
      </c>
      <c r="T15" t="str">
        <f t="shared" si="8"/>
        <v>No Indication</v>
      </c>
      <c r="U15" t="str">
        <f t="shared" si="9"/>
        <v>No T+M+I</v>
      </c>
      <c r="V15">
        <v>1387.7534516765286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1380</v>
      </c>
      <c r="D16">
        <v>1388.75</v>
      </c>
      <c r="E16">
        <v>1350.55</v>
      </c>
      <c r="F16">
        <v>1360</v>
      </c>
      <c r="G16">
        <f>_xll.TA_TYPPRICE(D16,E16,F16)</f>
        <v>1366.4333333333334</v>
      </c>
      <c r="H16">
        <v>1378.1748874240452</v>
      </c>
      <c r="I16" t="str">
        <f t="shared" si="0"/>
        <v>DOWN</v>
      </c>
      <c r="J16">
        <v>1406.5475327720085</v>
      </c>
      <c r="K16">
        <v>1371.5471547314544</v>
      </c>
      <c r="L16" t="str">
        <f t="shared" si="1"/>
        <v>DOWN</v>
      </c>
      <c r="M16" t="str">
        <f t="shared" si="2"/>
        <v>DOWN</v>
      </c>
      <c r="N16">
        <v>32.332939683878479</v>
      </c>
      <c r="O16" t="str">
        <f t="shared" si="3"/>
        <v>DOWN</v>
      </c>
      <c r="P16" t="str">
        <f t="shared" si="4"/>
        <v>DOWN</v>
      </c>
      <c r="Q16">
        <f t="shared" si="5"/>
        <v>9.4500000000000455</v>
      </c>
      <c r="R16">
        <f t="shared" si="6"/>
        <v>38.200000000000045</v>
      </c>
      <c r="S16">
        <f t="shared" si="7"/>
        <v>0.24738219895288047</v>
      </c>
      <c r="T16" t="str">
        <f t="shared" si="8"/>
        <v>No Indication</v>
      </c>
      <c r="U16" t="str">
        <f t="shared" si="9"/>
        <v>No T+M+I</v>
      </c>
      <c r="V16">
        <v>1383.4836898801395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1358.95</v>
      </c>
      <c r="D17">
        <v>1377.5</v>
      </c>
      <c r="E17">
        <v>1322.7</v>
      </c>
      <c r="F17">
        <v>1355</v>
      </c>
      <c r="G17">
        <f>_xll.TA_TYPPRICE(D17,E17,F17)</f>
        <v>1351.7333333333333</v>
      </c>
      <c r="H17">
        <v>1364.9541103786892</v>
      </c>
      <c r="I17" t="str">
        <f t="shared" si="0"/>
        <v>DOWN</v>
      </c>
      <c r="J17">
        <v>1400.09252548934</v>
      </c>
      <c r="K17">
        <v>1360.6922314577978</v>
      </c>
      <c r="L17" t="str">
        <f t="shared" si="1"/>
        <v>DOWN</v>
      </c>
      <c r="M17" t="str">
        <f t="shared" si="2"/>
        <v>DOWN</v>
      </c>
      <c r="N17">
        <v>30.146497891770256</v>
      </c>
      <c r="O17" t="str">
        <f t="shared" si="3"/>
        <v>DOWN</v>
      </c>
      <c r="P17" t="str">
        <f t="shared" si="4"/>
        <v>DOWN</v>
      </c>
      <c r="Q17">
        <f t="shared" si="5"/>
        <v>32.299999999999955</v>
      </c>
      <c r="R17">
        <f t="shared" si="6"/>
        <v>54.799999999999955</v>
      </c>
      <c r="S17">
        <f t="shared" si="7"/>
        <v>0.58941605839416022</v>
      </c>
      <c r="T17" t="str">
        <f t="shared" si="8"/>
        <v>No Indication</v>
      </c>
      <c r="U17" t="str">
        <f t="shared" si="9"/>
        <v>No T+M+I</v>
      </c>
      <c r="V17">
        <v>1379.1015837447335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1363</v>
      </c>
      <c r="D18">
        <v>1366.6</v>
      </c>
      <c r="E18">
        <v>1320.25</v>
      </c>
      <c r="F18">
        <v>1335</v>
      </c>
      <c r="G18">
        <f>_xll.TA_TYPPRICE(D18,E18,F18)</f>
        <v>1340.6166666666666</v>
      </c>
      <c r="H18">
        <v>1352.7853885226777</v>
      </c>
      <c r="I18" t="str">
        <f t="shared" si="0"/>
        <v>DOWN</v>
      </c>
      <c r="J18">
        <v>1392.6497420472645</v>
      </c>
      <c r="K18">
        <v>1351.7050689116204</v>
      </c>
      <c r="L18" t="str">
        <f t="shared" si="1"/>
        <v>DOWN</v>
      </c>
      <c r="M18" t="str">
        <f t="shared" si="2"/>
        <v>DOWN</v>
      </c>
      <c r="N18">
        <v>22.529100871134979</v>
      </c>
      <c r="O18" t="str">
        <f t="shared" si="3"/>
        <v>DOWN</v>
      </c>
      <c r="P18" t="str">
        <f t="shared" si="4"/>
        <v>DOWN</v>
      </c>
      <c r="Q18">
        <f t="shared" si="5"/>
        <v>14.75</v>
      </c>
      <c r="R18">
        <f t="shared" si="6"/>
        <v>46.349999999999909</v>
      </c>
      <c r="S18">
        <f t="shared" si="7"/>
        <v>0.31823085221143538</v>
      </c>
      <c r="T18" t="str">
        <f t="shared" si="8"/>
        <v>No Indication</v>
      </c>
      <c r="U18" t="str">
        <f t="shared" si="9"/>
        <v>No T+M+I</v>
      </c>
      <c r="V18">
        <v>1372.3167247070821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1338.45</v>
      </c>
      <c r="D19">
        <v>1361.1</v>
      </c>
      <c r="E19">
        <v>1328.05</v>
      </c>
      <c r="F19">
        <v>1355</v>
      </c>
      <c r="G19">
        <f>_xll.TA_TYPPRICE(D19,E19,F19)</f>
        <v>1348.05</v>
      </c>
      <c r="H19">
        <v>1350.417694261339</v>
      </c>
      <c r="I19" t="str">
        <f t="shared" si="0"/>
        <v>UP</v>
      </c>
      <c r="J19">
        <v>1385.6386882589834</v>
      </c>
      <c r="K19">
        <v>1346.4483869312603</v>
      </c>
      <c r="L19" t="str">
        <f t="shared" si="1"/>
        <v>No Confirmation</v>
      </c>
      <c r="M19" t="str">
        <f t="shared" si="2"/>
        <v>No Trend</v>
      </c>
      <c r="N19">
        <v>41.12478769172418</v>
      </c>
      <c r="O19" t="str">
        <f t="shared" si="3"/>
        <v>No Momentum</v>
      </c>
      <c r="P19" t="str">
        <f t="shared" si="4"/>
        <v>No Trend + Momentum</v>
      </c>
      <c r="Q19">
        <f t="shared" si="5"/>
        <v>26.950000000000045</v>
      </c>
      <c r="R19">
        <f t="shared" si="6"/>
        <v>33.049999999999955</v>
      </c>
      <c r="S19">
        <f t="shared" si="7"/>
        <v>0.81543116490166667</v>
      </c>
      <c r="T19" t="str">
        <f t="shared" si="8"/>
        <v>UP</v>
      </c>
      <c r="U19" t="str">
        <f t="shared" si="9"/>
        <v>No T+M+I</v>
      </c>
      <c r="V19">
        <v>1369.6526132136848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1350</v>
      </c>
      <c r="D20">
        <v>1391.2</v>
      </c>
      <c r="E20">
        <v>1348.95</v>
      </c>
      <c r="F20">
        <v>1385</v>
      </c>
      <c r="G20">
        <f>_xll.TA_TYPPRICE(D20,E20,F20)</f>
        <v>1375.05</v>
      </c>
      <c r="H20">
        <v>1362.7338471306693</v>
      </c>
      <c r="I20" t="str">
        <f t="shared" si="0"/>
        <v>UP</v>
      </c>
      <c r="J20">
        <v>1386.8745353125425</v>
      </c>
      <c r="K20">
        <v>1347.0043009465357</v>
      </c>
      <c r="L20" t="str">
        <f t="shared" si="1"/>
        <v>No Confirmation</v>
      </c>
      <c r="M20" t="str">
        <f t="shared" si="2"/>
        <v>No Trend</v>
      </c>
      <c r="N20">
        <v>59.398215471066649</v>
      </c>
      <c r="O20" t="str">
        <f t="shared" si="3"/>
        <v>No Momentum</v>
      </c>
      <c r="P20" t="str">
        <f t="shared" si="4"/>
        <v>No Trend + Momentum</v>
      </c>
      <c r="Q20">
        <f t="shared" si="5"/>
        <v>36.049999999999955</v>
      </c>
      <c r="R20">
        <f t="shared" si="6"/>
        <v>42.25</v>
      </c>
      <c r="S20">
        <f t="shared" si="7"/>
        <v>0.85325443786982136</v>
      </c>
      <c r="T20" t="str">
        <f t="shared" si="8"/>
        <v>UP</v>
      </c>
      <c r="U20" t="str">
        <f t="shared" si="9"/>
        <v>No T+M+I</v>
      </c>
      <c r="V20">
        <v>1372.0137496423488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1390</v>
      </c>
      <c r="D21">
        <v>1397.75</v>
      </c>
      <c r="E21">
        <v>1346.05</v>
      </c>
      <c r="F21">
        <v>1370</v>
      </c>
      <c r="G21">
        <f>_xll.TA_TYPPRICE(D21,E21,F21)</f>
        <v>1371.2666666666667</v>
      </c>
      <c r="H21">
        <v>1367.0002568986679</v>
      </c>
      <c r="I21" t="str">
        <f t="shared" si="0"/>
        <v>UP</v>
      </c>
      <c r="J21">
        <v>1389.2913052430886</v>
      </c>
      <c r="K21">
        <v>1346.7922340695277</v>
      </c>
      <c r="L21" t="str">
        <f t="shared" si="1"/>
        <v>No Confirmation</v>
      </c>
      <c r="M21" t="str">
        <f t="shared" si="2"/>
        <v>No Trend</v>
      </c>
      <c r="N21">
        <v>49.747885220531259</v>
      </c>
      <c r="O21" t="str">
        <f t="shared" si="3"/>
        <v>No Momentum</v>
      </c>
      <c r="P21" t="str">
        <f t="shared" si="4"/>
        <v>No Trend + Momentum</v>
      </c>
      <c r="Q21">
        <f t="shared" si="5"/>
        <v>23.950000000000045</v>
      </c>
      <c r="R21">
        <f t="shared" si="6"/>
        <v>51.700000000000045</v>
      </c>
      <c r="S21">
        <f t="shared" si="7"/>
        <v>0.46324951644100626</v>
      </c>
      <c r="T21" t="str">
        <f t="shared" si="8"/>
        <v>No Indication</v>
      </c>
      <c r="U21" t="str">
        <f t="shared" si="9"/>
        <v>No T+M+I</v>
      </c>
      <c r="V21">
        <v>1371.7039420050644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1368</v>
      </c>
      <c r="D22">
        <v>1373.45</v>
      </c>
      <c r="E22">
        <v>1351</v>
      </c>
      <c r="F22">
        <v>1371</v>
      </c>
      <c r="G22">
        <f>_xll.TA_TYPPRICE(D22,E22,F22)</f>
        <v>1365.1499999999999</v>
      </c>
      <c r="H22">
        <v>1366.075128449334</v>
      </c>
      <c r="I22" t="str">
        <f t="shared" si="0"/>
        <v>UP</v>
      </c>
      <c r="J22">
        <v>1385.771015189069</v>
      </c>
      <c r="K22">
        <v>1347.7272931651883</v>
      </c>
      <c r="L22" t="str">
        <f t="shared" si="1"/>
        <v>No Confirmation</v>
      </c>
      <c r="M22" t="str">
        <f t="shared" si="2"/>
        <v>No Trend</v>
      </c>
      <c r="N22">
        <v>50.419161650272862</v>
      </c>
      <c r="O22" t="str">
        <f t="shared" si="3"/>
        <v>No Momentum</v>
      </c>
      <c r="P22" t="str">
        <f t="shared" si="4"/>
        <v>No Trend + Momentum</v>
      </c>
      <c r="Q22">
        <f t="shared" si="5"/>
        <v>20</v>
      </c>
      <c r="R22">
        <f t="shared" si="6"/>
        <v>22.450000000000045</v>
      </c>
      <c r="S22">
        <f t="shared" si="7"/>
        <v>0.89086859688195807</v>
      </c>
      <c r="T22" t="str">
        <f t="shared" si="8"/>
        <v>UP</v>
      </c>
      <c r="U22" t="str">
        <f t="shared" si="9"/>
        <v>No T+M+I</v>
      </c>
      <c r="V22">
        <v>1371.5956432350545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1370.8</v>
      </c>
      <c r="D23">
        <v>1401.95</v>
      </c>
      <c r="E23">
        <v>1354.4</v>
      </c>
      <c r="F23">
        <v>1372</v>
      </c>
      <c r="G23">
        <f>_xll.TA_TYPPRICE(D23,E23,F23)</f>
        <v>1376.1166666666668</v>
      </c>
      <c r="H23">
        <v>1371.0958975580004</v>
      </c>
      <c r="I23" t="str">
        <f t="shared" si="0"/>
        <v>UP</v>
      </c>
      <c r="J23">
        <v>1389.3663451470536</v>
      </c>
      <c r="K23">
        <v>1349.2101169062576</v>
      </c>
      <c r="L23" t="str">
        <f t="shared" si="1"/>
        <v>No Confirmation</v>
      </c>
      <c r="M23" t="str">
        <f t="shared" si="2"/>
        <v>No Trend</v>
      </c>
      <c r="N23">
        <v>51.233451621696688</v>
      </c>
      <c r="O23" t="str">
        <f t="shared" si="3"/>
        <v>No Momentum</v>
      </c>
      <c r="P23" t="str">
        <f t="shared" si="4"/>
        <v>No Trend + Momentum</v>
      </c>
      <c r="Q23">
        <f t="shared" si="5"/>
        <v>17.599999999999909</v>
      </c>
      <c r="R23">
        <f t="shared" si="6"/>
        <v>47.549999999999955</v>
      </c>
      <c r="S23">
        <f t="shared" si="7"/>
        <v>0.37013669821240641</v>
      </c>
      <c r="T23" t="str">
        <f t="shared" si="8"/>
        <v>No Indication</v>
      </c>
      <c r="U23" t="str">
        <f t="shared" si="9"/>
        <v>No T+M+I</v>
      </c>
      <c r="V23">
        <v>1371.6578519681229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1379.95</v>
      </c>
      <c r="D24">
        <v>1379.95</v>
      </c>
      <c r="E24">
        <v>1349.8</v>
      </c>
      <c r="F24">
        <v>1360</v>
      </c>
      <c r="G24">
        <f>_xll.TA_TYPPRICE(D24,E24,F24)</f>
        <v>1363.25</v>
      </c>
      <c r="H24">
        <v>1367.1729487790003</v>
      </c>
      <c r="I24" t="str">
        <f t="shared" si="0"/>
        <v>DOWN</v>
      </c>
      <c r="J24">
        <v>1387.2738240032638</v>
      </c>
      <c r="K24">
        <v>1349.3412020382002</v>
      </c>
      <c r="L24" t="str">
        <f t="shared" si="1"/>
        <v>No Confirmation</v>
      </c>
      <c r="M24" t="str">
        <f t="shared" si="2"/>
        <v>No Trend</v>
      </c>
      <c r="N24">
        <v>41.106719930973668</v>
      </c>
      <c r="O24" t="str">
        <f t="shared" si="3"/>
        <v>No Momentum</v>
      </c>
      <c r="P24" t="str">
        <f t="shared" si="4"/>
        <v>No Trend + Momentum</v>
      </c>
      <c r="Q24">
        <f t="shared" si="5"/>
        <v>10.200000000000045</v>
      </c>
      <c r="R24">
        <f t="shared" si="6"/>
        <v>30.150000000000091</v>
      </c>
      <c r="S24">
        <f t="shared" si="7"/>
        <v>0.3383084577114433</v>
      </c>
      <c r="T24" t="str">
        <f t="shared" si="8"/>
        <v>No Indication</v>
      </c>
      <c r="U24" t="str">
        <f t="shared" si="9"/>
        <v>No T+M+I</v>
      </c>
      <c r="V24">
        <v>1369.8643362807195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1368</v>
      </c>
      <c r="D25">
        <v>1379</v>
      </c>
      <c r="E25">
        <v>1359</v>
      </c>
      <c r="F25">
        <v>1369</v>
      </c>
      <c r="G25">
        <f>_xll.TA_TYPPRICE(D25,E25,F25)</f>
        <v>1369</v>
      </c>
      <c r="H25">
        <v>1368.0864743895002</v>
      </c>
      <c r="I25" t="str">
        <f t="shared" si="0"/>
        <v>UP</v>
      </c>
      <c r="J25">
        <v>1385.4351964469829</v>
      </c>
      <c r="K25">
        <v>1351.4876015852669</v>
      </c>
      <c r="L25" t="str">
        <f t="shared" si="1"/>
        <v>No Confirmation</v>
      </c>
      <c r="M25" t="str">
        <f t="shared" si="2"/>
        <v>No Trend</v>
      </c>
      <c r="N25">
        <v>50.313814801092462</v>
      </c>
      <c r="O25" t="str">
        <f t="shared" si="3"/>
        <v>No Momentum</v>
      </c>
      <c r="P25" t="str">
        <f t="shared" si="4"/>
        <v>No Trend + Momentum</v>
      </c>
      <c r="Q25">
        <f t="shared" si="5"/>
        <v>10</v>
      </c>
      <c r="R25">
        <f t="shared" si="6"/>
        <v>20</v>
      </c>
      <c r="S25">
        <f t="shared" si="7"/>
        <v>0.5</v>
      </c>
      <c r="T25" t="str">
        <f t="shared" si="8"/>
        <v>No Indication</v>
      </c>
      <c r="U25" t="str">
        <f t="shared" si="9"/>
        <v>No T+M+I</v>
      </c>
      <c r="V25">
        <v>1369.7313614683012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1355</v>
      </c>
      <c r="D26">
        <v>1396</v>
      </c>
      <c r="E26">
        <v>1355</v>
      </c>
      <c r="F26">
        <v>1381</v>
      </c>
      <c r="G26">
        <f>_xll.TA_TYPPRICE(D26,E26,F26)</f>
        <v>1377.3333333333333</v>
      </c>
      <c r="H26">
        <v>1372.7099038614167</v>
      </c>
      <c r="I26" t="str">
        <f t="shared" si="0"/>
        <v>UP</v>
      </c>
      <c r="J26">
        <v>1387.7829305698756</v>
      </c>
      <c r="K26">
        <v>1352.2681345663186</v>
      </c>
      <c r="L26" t="str">
        <f t="shared" si="1"/>
        <v>No Confirmation</v>
      </c>
      <c r="M26" t="str">
        <f t="shared" si="2"/>
        <v>No Trend</v>
      </c>
      <c r="N26">
        <v>60.583998101445871</v>
      </c>
      <c r="O26" t="str">
        <f t="shared" si="3"/>
        <v>UP</v>
      </c>
      <c r="P26" t="str">
        <f t="shared" si="4"/>
        <v>No Trend + Momentum</v>
      </c>
      <c r="Q26">
        <f t="shared" si="5"/>
        <v>26</v>
      </c>
      <c r="R26">
        <f t="shared" si="6"/>
        <v>41</v>
      </c>
      <c r="S26">
        <f t="shared" si="7"/>
        <v>0.63414634146341464</v>
      </c>
      <c r="T26" t="str">
        <f t="shared" si="8"/>
        <v>No Indication</v>
      </c>
      <c r="U26" t="str">
        <f t="shared" si="9"/>
        <v>No T+M+I</v>
      </c>
      <c r="V26">
        <v>1371.4649981654857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1380</v>
      </c>
      <c r="D27">
        <v>1385.8</v>
      </c>
      <c r="E27">
        <v>1346.6</v>
      </c>
      <c r="F27">
        <v>1351</v>
      </c>
      <c r="G27">
        <f>_xll.TA_TYPPRICE(D27,E27,F27)</f>
        <v>1361.1333333333332</v>
      </c>
      <c r="H27">
        <v>1366.9216185973751</v>
      </c>
      <c r="I27" t="str">
        <f t="shared" si="0"/>
        <v>DOWN</v>
      </c>
      <c r="J27">
        <v>1387.3422793321254</v>
      </c>
      <c r="K27">
        <v>1351.0085491071368</v>
      </c>
      <c r="L27" t="str">
        <f t="shared" si="1"/>
        <v>DOWN</v>
      </c>
      <c r="M27" t="str">
        <f t="shared" si="2"/>
        <v>DOWN</v>
      </c>
      <c r="N27">
        <v>36.808132193286951</v>
      </c>
      <c r="O27" t="str">
        <f t="shared" si="3"/>
        <v>DOWN</v>
      </c>
      <c r="P27" t="str">
        <f t="shared" si="4"/>
        <v>DOWN</v>
      </c>
      <c r="Q27">
        <f t="shared" si="5"/>
        <v>4.4000000000000909</v>
      </c>
      <c r="R27">
        <f t="shared" si="6"/>
        <v>39.200000000000045</v>
      </c>
      <c r="S27">
        <f t="shared" si="7"/>
        <v>0.11224489795918587</v>
      </c>
      <c r="T27" t="str">
        <f t="shared" si="8"/>
        <v>DOWN</v>
      </c>
      <c r="U27" t="str">
        <f t="shared" si="9"/>
        <v>DOWN</v>
      </c>
      <c r="V27">
        <v>1368.3165369092571</v>
      </c>
      <c r="W27">
        <v>1377.8846153846155</v>
      </c>
      <c r="X27">
        <f t="shared" si="10"/>
        <v>-9.5680784753583339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1354</v>
      </c>
      <c r="D28">
        <v>1358</v>
      </c>
      <c r="E28">
        <v>1326.15</v>
      </c>
      <c r="F28">
        <v>1345</v>
      </c>
      <c r="G28">
        <f>_xll.TA_TYPPRICE(D28,E28,F28)</f>
        <v>1343.05</v>
      </c>
      <c r="H28">
        <v>1354.9858092986874</v>
      </c>
      <c r="I28" t="str">
        <f t="shared" si="0"/>
        <v>DOWN</v>
      </c>
      <c r="J28">
        <v>1380.8217728138752</v>
      </c>
      <c r="K28">
        <v>1345.4844270833287</v>
      </c>
      <c r="L28" t="str">
        <f t="shared" si="1"/>
        <v>DOWN</v>
      </c>
      <c r="M28" t="str">
        <f t="shared" si="2"/>
        <v>DOWN</v>
      </c>
      <c r="N28">
        <v>33.519495524097501</v>
      </c>
      <c r="O28" t="str">
        <f t="shared" si="3"/>
        <v>DOWN</v>
      </c>
      <c r="P28" t="str">
        <f t="shared" si="4"/>
        <v>DOWN</v>
      </c>
      <c r="Q28">
        <f t="shared" si="5"/>
        <v>18.849999999999909</v>
      </c>
      <c r="R28">
        <f t="shared" si="6"/>
        <v>31.849999999999909</v>
      </c>
      <c r="S28">
        <f t="shared" si="7"/>
        <v>0.59183673469387643</v>
      </c>
      <c r="T28" t="str">
        <f t="shared" si="8"/>
        <v>No Indication</v>
      </c>
      <c r="U28" t="str">
        <f t="shared" si="9"/>
        <v>No T+M+I</v>
      </c>
      <c r="V28">
        <v>1364.7293773847559</v>
      </c>
      <c r="W28">
        <v>1375.448717948718</v>
      </c>
      <c r="X28">
        <f t="shared" si="10"/>
        <v>-10.719340563962078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1333</v>
      </c>
      <c r="D29">
        <v>1358.45</v>
      </c>
      <c r="E29">
        <v>1330</v>
      </c>
      <c r="F29">
        <v>1340</v>
      </c>
      <c r="G29">
        <f>_xll.TA_TYPPRICE(D29,E29,F29)</f>
        <v>1342.8166666666666</v>
      </c>
      <c r="H29">
        <v>1348.901237982677</v>
      </c>
      <c r="I29" t="str">
        <f t="shared" si="0"/>
        <v>DOWN</v>
      </c>
      <c r="J29">
        <v>1375.8502677441252</v>
      </c>
      <c r="K29">
        <v>1342.0434432870334</v>
      </c>
      <c r="L29" t="str">
        <f t="shared" si="1"/>
        <v>DOWN</v>
      </c>
      <c r="M29" t="str">
        <f t="shared" si="2"/>
        <v>DOWN</v>
      </c>
      <c r="N29">
        <v>30.66551416123442</v>
      </c>
      <c r="O29" t="str">
        <f t="shared" si="3"/>
        <v>DOWN</v>
      </c>
      <c r="P29" t="str">
        <f t="shared" si="4"/>
        <v>DOWN</v>
      </c>
      <c r="Q29">
        <f t="shared" si="5"/>
        <v>10</v>
      </c>
      <c r="R29">
        <f t="shared" si="6"/>
        <v>28.450000000000045</v>
      </c>
      <c r="S29">
        <f t="shared" si="7"/>
        <v>0.35149384885764445</v>
      </c>
      <c r="T29" t="str">
        <f t="shared" si="8"/>
        <v>No Indication</v>
      </c>
      <c r="U29" t="str">
        <f t="shared" si="9"/>
        <v>No T+M+I</v>
      </c>
      <c r="V29">
        <v>1360.9248577871012</v>
      </c>
      <c r="W29">
        <v>1372.8228869895538</v>
      </c>
      <c r="X29">
        <f t="shared" si="10"/>
        <v>-11.898029202452562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1340.05</v>
      </c>
      <c r="D30">
        <v>1350</v>
      </c>
      <c r="E30">
        <v>1321.2</v>
      </c>
      <c r="F30">
        <v>1338</v>
      </c>
      <c r="G30">
        <f>_xll.TA_TYPPRICE(D30,E30,F30)</f>
        <v>1336.3999999999999</v>
      </c>
      <c r="H30">
        <v>1342.6506189913384</v>
      </c>
      <c r="I30" t="str">
        <f t="shared" si="0"/>
        <v>DOWN</v>
      </c>
      <c r="J30">
        <v>1370.1057638009863</v>
      </c>
      <c r="K30">
        <v>1337.411567001026</v>
      </c>
      <c r="L30" t="str">
        <f t="shared" si="1"/>
        <v>No Confirmation</v>
      </c>
      <c r="M30" t="str">
        <f t="shared" si="2"/>
        <v>No Trend</v>
      </c>
      <c r="N30">
        <v>29.413330960553573</v>
      </c>
      <c r="O30" t="str">
        <f t="shared" si="3"/>
        <v>DOWN</v>
      </c>
      <c r="P30" t="str">
        <f t="shared" si="4"/>
        <v>No Trend + Momentum</v>
      </c>
      <c r="Q30">
        <f t="shared" si="5"/>
        <v>16.799999999999955</v>
      </c>
      <c r="R30">
        <f t="shared" si="6"/>
        <v>28.799999999999955</v>
      </c>
      <c r="S30">
        <f t="shared" si="7"/>
        <v>0.5833333333333327</v>
      </c>
      <c r="T30" t="str">
        <f t="shared" si="8"/>
        <v>No Indication</v>
      </c>
      <c r="U30" t="str">
        <f t="shared" si="9"/>
        <v>No T+M+I</v>
      </c>
      <c r="V30">
        <v>1357.3979565890857</v>
      </c>
      <c r="W30">
        <v>1370.2434138792164</v>
      </c>
      <c r="X30">
        <f t="shared" si="10"/>
        <v>-12.845457290130753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1325.2</v>
      </c>
      <c r="D31">
        <v>1338.95</v>
      </c>
      <c r="E31">
        <v>1299.4000000000001</v>
      </c>
      <c r="F31">
        <v>1307</v>
      </c>
      <c r="G31">
        <f>_xll.TA_TYPPRICE(D31,E31,F31)</f>
        <v>1315.1166666666668</v>
      </c>
      <c r="H31">
        <v>1328.8836428290026</v>
      </c>
      <c r="I31" t="str">
        <f t="shared" si="0"/>
        <v>DOWN</v>
      </c>
      <c r="J31">
        <v>1363.1822607341005</v>
      </c>
      <c r="K31">
        <v>1328.9645521119091</v>
      </c>
      <c r="L31" t="str">
        <f t="shared" si="1"/>
        <v>DOWN</v>
      </c>
      <c r="M31" t="str">
        <f t="shared" si="2"/>
        <v>DOWN</v>
      </c>
      <c r="N31">
        <v>16.421469991211112</v>
      </c>
      <c r="O31" t="str">
        <f t="shared" si="3"/>
        <v>DOWN</v>
      </c>
      <c r="P31" t="str">
        <f t="shared" si="4"/>
        <v>DOWN</v>
      </c>
      <c r="Q31">
        <f t="shared" si="5"/>
        <v>7.5999999999999091</v>
      </c>
      <c r="R31">
        <f t="shared" si="6"/>
        <v>39.549999999999955</v>
      </c>
      <c r="S31">
        <f t="shared" si="7"/>
        <v>0.19216182048040248</v>
      </c>
      <c r="T31" t="str">
        <f t="shared" si="8"/>
        <v>DOWN</v>
      </c>
      <c r="U31" t="str">
        <f t="shared" si="9"/>
        <v>DOWN</v>
      </c>
      <c r="V31">
        <v>1349.6444248061493</v>
      </c>
      <c r="W31">
        <v>1365.55871655483</v>
      </c>
      <c r="X31">
        <f t="shared" si="10"/>
        <v>-15.914291748680625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1314</v>
      </c>
      <c r="D32">
        <v>1333.9</v>
      </c>
      <c r="E32">
        <v>1308</v>
      </c>
      <c r="F32">
        <v>1326</v>
      </c>
      <c r="G32">
        <f>_xll.TA_TYPPRICE(D32,E32,F32)</f>
        <v>1322.6333333333334</v>
      </c>
      <c r="H32">
        <v>1325.758488081168</v>
      </c>
      <c r="I32" t="str">
        <f t="shared" si="0"/>
        <v>UP</v>
      </c>
      <c r="J32">
        <v>1356.6750916820781</v>
      </c>
      <c r="K32">
        <v>1324.3057627537071</v>
      </c>
      <c r="L32" t="str">
        <f t="shared" si="1"/>
        <v>No Confirmation</v>
      </c>
      <c r="M32" t="str">
        <f t="shared" si="2"/>
        <v>No Trend</v>
      </c>
      <c r="N32">
        <v>37.553353056855514</v>
      </c>
      <c r="O32" t="str">
        <f t="shared" si="3"/>
        <v>DOWN</v>
      </c>
      <c r="P32" t="str">
        <f t="shared" si="4"/>
        <v>No Trend + Momentum</v>
      </c>
      <c r="Q32">
        <f t="shared" si="5"/>
        <v>18</v>
      </c>
      <c r="R32">
        <f t="shared" si="6"/>
        <v>25.900000000000091</v>
      </c>
      <c r="S32">
        <f t="shared" si="7"/>
        <v>0.69498069498069259</v>
      </c>
      <c r="T32" t="str">
        <f t="shared" si="8"/>
        <v>No Indication</v>
      </c>
      <c r="U32" t="str">
        <f t="shared" si="9"/>
        <v>No T+M+I</v>
      </c>
      <c r="V32">
        <v>1346.0068209898186</v>
      </c>
      <c r="W32">
        <v>1362.6284412544721</v>
      </c>
      <c r="X32">
        <f t="shared" si="10"/>
        <v>-16.621620264653529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1328</v>
      </c>
      <c r="D33">
        <v>1342</v>
      </c>
      <c r="E33">
        <v>1312.25</v>
      </c>
      <c r="F33">
        <v>1339</v>
      </c>
      <c r="G33">
        <f>_xll.TA_TYPPRICE(D33,E33,F33)</f>
        <v>1331.0833333333333</v>
      </c>
      <c r="H33">
        <v>1328.4209107072506</v>
      </c>
      <c r="I33" t="str">
        <f t="shared" si="0"/>
        <v>UP</v>
      </c>
      <c r="J33">
        <v>1353.4139601971719</v>
      </c>
      <c r="K33">
        <v>1321.6267043639943</v>
      </c>
      <c r="L33" t="str">
        <f t="shared" si="1"/>
        <v>No Confirmation</v>
      </c>
      <c r="M33" t="str">
        <f t="shared" si="2"/>
        <v>No Trend</v>
      </c>
      <c r="N33">
        <v>48.65613462535417</v>
      </c>
      <c r="O33" t="str">
        <f t="shared" si="3"/>
        <v>No Momentum</v>
      </c>
      <c r="P33" t="str">
        <f t="shared" si="4"/>
        <v>No Trend + Momentum</v>
      </c>
      <c r="Q33">
        <f t="shared" si="5"/>
        <v>26.75</v>
      </c>
      <c r="R33">
        <f t="shared" si="6"/>
        <v>29.75</v>
      </c>
      <c r="S33">
        <f t="shared" si="7"/>
        <v>0.89915966386554624</v>
      </c>
      <c r="T33" t="str">
        <f t="shared" si="8"/>
        <v>UP</v>
      </c>
      <c r="U33" t="str">
        <f t="shared" si="9"/>
        <v>No T+M+I</v>
      </c>
      <c r="V33">
        <v>1344.9288485298466</v>
      </c>
      <c r="W33">
        <v>1360.8781863467334</v>
      </c>
      <c r="X33">
        <f t="shared" si="10"/>
        <v>-15.949337816886782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1335</v>
      </c>
      <c r="D34">
        <v>1343.2</v>
      </c>
      <c r="E34">
        <v>1319.8</v>
      </c>
      <c r="F34">
        <v>1321</v>
      </c>
      <c r="G34">
        <f>_xll.TA_TYPPRICE(D34,E34,F34)</f>
        <v>1328</v>
      </c>
      <c r="H34">
        <v>1328.2104553536253</v>
      </c>
      <c r="I34" t="str">
        <f t="shared" si="0"/>
        <v>DOWN</v>
      </c>
      <c r="J34">
        <v>1351.1441912644671</v>
      </c>
      <c r="K34">
        <v>1321.2207700608844</v>
      </c>
      <c r="L34" t="str">
        <f t="shared" si="1"/>
        <v>DOWN</v>
      </c>
      <c r="M34" t="str">
        <f t="shared" si="2"/>
        <v>DOWN</v>
      </c>
      <c r="N34">
        <v>37.206721199291501</v>
      </c>
      <c r="O34" t="str">
        <f t="shared" si="3"/>
        <v>DOWN</v>
      </c>
      <c r="P34" t="str">
        <f t="shared" si="4"/>
        <v>DOWN</v>
      </c>
      <c r="Q34">
        <f t="shared" si="5"/>
        <v>1.2000000000000455</v>
      </c>
      <c r="R34">
        <f t="shared" si="6"/>
        <v>23.400000000000091</v>
      </c>
      <c r="S34">
        <f t="shared" si="7"/>
        <v>5.1282051282053029E-2</v>
      </c>
      <c r="T34" t="str">
        <f t="shared" si="8"/>
        <v>DOWN</v>
      </c>
      <c r="U34" t="str">
        <f t="shared" si="9"/>
        <v>DOWN</v>
      </c>
      <c r="V34">
        <v>1341.2474872175626</v>
      </c>
      <c r="W34">
        <v>1357.9242466173457</v>
      </c>
      <c r="X34">
        <f t="shared" si="10"/>
        <v>-16.676759399783123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1321</v>
      </c>
      <c r="D35">
        <v>1333.65</v>
      </c>
      <c r="E35">
        <v>1308.45</v>
      </c>
      <c r="F35">
        <v>1313</v>
      </c>
      <c r="G35">
        <f>_xll.TA_TYPPRICE(D35,E35,F35)</f>
        <v>1318.3666666666668</v>
      </c>
      <c r="H35">
        <v>1323.2885610101462</v>
      </c>
      <c r="I35" t="str">
        <f t="shared" si="0"/>
        <v>DOWN</v>
      </c>
      <c r="J35">
        <v>1347.2565932056966</v>
      </c>
      <c r="K35">
        <v>1318.3828211584657</v>
      </c>
      <c r="L35" t="str">
        <f t="shared" si="1"/>
        <v>DOWN</v>
      </c>
      <c r="M35" t="str">
        <f t="shared" si="2"/>
        <v>DOWN</v>
      </c>
      <c r="N35">
        <v>32.90506339104067</v>
      </c>
      <c r="O35" t="str">
        <f t="shared" si="3"/>
        <v>DOWN</v>
      </c>
      <c r="P35" t="str">
        <f t="shared" si="4"/>
        <v>DOWN</v>
      </c>
      <c r="Q35">
        <f t="shared" si="5"/>
        <v>4.5499999999999545</v>
      </c>
      <c r="R35">
        <f t="shared" si="6"/>
        <v>25.200000000000045</v>
      </c>
      <c r="S35">
        <f t="shared" si="7"/>
        <v>0.18055555555555342</v>
      </c>
      <c r="T35" t="str">
        <f t="shared" si="8"/>
        <v>DOWN</v>
      </c>
      <c r="U35" t="str">
        <f t="shared" si="9"/>
        <v>DOWN</v>
      </c>
      <c r="V35">
        <v>1336.9017199533223</v>
      </c>
      <c r="W35">
        <v>1354.5965246456906</v>
      </c>
      <c r="X35">
        <f t="shared" si="10"/>
        <v>-17.69480469236828</v>
      </c>
      <c r="Y35">
        <v>-14.209746606030674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1317.9</v>
      </c>
      <c r="D36">
        <v>1322.95</v>
      </c>
      <c r="E36">
        <v>1307.8</v>
      </c>
      <c r="F36">
        <v>1314</v>
      </c>
      <c r="G36">
        <f>_xll.TA_TYPPRICE(D36,E36,F36)</f>
        <v>1314.9166666666667</v>
      </c>
      <c r="H36">
        <v>1319.1026138384063</v>
      </c>
      <c r="I36" t="str">
        <f t="shared" si="0"/>
        <v>DOWN</v>
      </c>
      <c r="J36">
        <v>1341.8551280488753</v>
      </c>
      <c r="K36">
        <v>1316.0310831232512</v>
      </c>
      <c r="L36" t="str">
        <f t="shared" si="1"/>
        <v>DOWN</v>
      </c>
      <c r="M36" t="str">
        <f t="shared" si="2"/>
        <v>DOWN</v>
      </c>
      <c r="N36">
        <v>34.095616538170766</v>
      </c>
      <c r="O36" t="str">
        <f t="shared" si="3"/>
        <v>DOWN</v>
      </c>
      <c r="P36" t="str">
        <f t="shared" si="4"/>
        <v>DOWN</v>
      </c>
      <c r="Q36">
        <f t="shared" si="5"/>
        <v>6.2000000000000455</v>
      </c>
      <c r="R36">
        <f t="shared" si="6"/>
        <v>15.150000000000091</v>
      </c>
      <c r="S36">
        <f t="shared" si="7"/>
        <v>0.40924092409240981</v>
      </c>
      <c r="T36" t="str">
        <f t="shared" si="8"/>
        <v>No Indication</v>
      </c>
      <c r="U36" t="str">
        <f t="shared" si="9"/>
        <v>No T+M+I</v>
      </c>
      <c r="V36">
        <v>1333.378378422042</v>
      </c>
      <c r="W36">
        <v>1351.5893746719357</v>
      </c>
      <c r="X36">
        <f t="shared" si="10"/>
        <v>-18.210996249893697</v>
      </c>
      <c r="Y36">
        <v>-15.009996534803278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1316</v>
      </c>
      <c r="D37">
        <v>1340.5</v>
      </c>
      <c r="E37">
        <v>1316</v>
      </c>
      <c r="F37">
        <v>1330</v>
      </c>
      <c r="G37">
        <f>_xll.TA_TYPPRICE(D37,E37,F37)</f>
        <v>1328.8333333333333</v>
      </c>
      <c r="H37">
        <v>1323.9679735858699</v>
      </c>
      <c r="I37" t="str">
        <f t="shared" si="0"/>
        <v>UP</v>
      </c>
      <c r="J37">
        <v>1341.5539884824586</v>
      </c>
      <c r="K37">
        <v>1316.0241757625288</v>
      </c>
      <c r="L37" t="str">
        <f t="shared" si="1"/>
        <v>No Confirmation</v>
      </c>
      <c r="M37" t="str">
        <f t="shared" si="2"/>
        <v>No Trend</v>
      </c>
      <c r="N37">
        <v>51.357991194894247</v>
      </c>
      <c r="O37" t="str">
        <f t="shared" si="3"/>
        <v>No Momentum</v>
      </c>
      <c r="P37" t="str">
        <f t="shared" si="4"/>
        <v>No Trend + Momentum</v>
      </c>
      <c r="Q37">
        <f t="shared" si="5"/>
        <v>14</v>
      </c>
      <c r="R37">
        <f t="shared" si="6"/>
        <v>24.5</v>
      </c>
      <c r="S37">
        <f t="shared" si="7"/>
        <v>0.5714285714285714</v>
      </c>
      <c r="T37" t="str">
        <f t="shared" si="8"/>
        <v>No Indication</v>
      </c>
      <c r="U37" t="str">
        <f t="shared" si="9"/>
        <v>No T+M+I</v>
      </c>
      <c r="V37">
        <v>1332.858627895574</v>
      </c>
      <c r="W37">
        <v>1349.9901617332739</v>
      </c>
      <c r="X37">
        <f t="shared" si="10"/>
        <v>-17.131533837699862</v>
      </c>
      <c r="Y37">
        <v>-15.434303995382596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1324.95</v>
      </c>
      <c r="D38">
        <v>1340.5</v>
      </c>
      <c r="E38">
        <v>1314.8</v>
      </c>
      <c r="F38">
        <v>1336</v>
      </c>
      <c r="G38">
        <f>_xll.TA_TYPPRICE(D38,E38,F38)</f>
        <v>1330.4333333333334</v>
      </c>
      <c r="H38">
        <v>1327.2006534596017</v>
      </c>
      <c r="I38" t="str">
        <f t="shared" si="0"/>
        <v>UP</v>
      </c>
      <c r="J38">
        <v>1341.3197688196901</v>
      </c>
      <c r="K38">
        <v>1315.7521367041891</v>
      </c>
      <c r="L38" t="str">
        <f t="shared" si="1"/>
        <v>No Confirmation</v>
      </c>
      <c r="M38" t="str">
        <f t="shared" si="2"/>
        <v>No Trend</v>
      </c>
      <c r="N38">
        <v>56.677167233885392</v>
      </c>
      <c r="O38" t="str">
        <f t="shared" si="3"/>
        <v>No Momentum</v>
      </c>
      <c r="P38" t="str">
        <f t="shared" si="4"/>
        <v>No Trend + Momentum</v>
      </c>
      <c r="Q38">
        <f t="shared" si="5"/>
        <v>21.200000000000045</v>
      </c>
      <c r="R38">
        <f t="shared" si="6"/>
        <v>25.700000000000045</v>
      </c>
      <c r="S38">
        <f t="shared" si="7"/>
        <v>0.82490272373540885</v>
      </c>
      <c r="T38" t="str">
        <f t="shared" si="8"/>
        <v>UP</v>
      </c>
      <c r="U38" t="str">
        <f t="shared" si="9"/>
        <v>No T+M+I</v>
      </c>
      <c r="V38">
        <v>1333.3419159116395</v>
      </c>
      <c r="W38">
        <v>1348.953853456735</v>
      </c>
      <c r="X38">
        <f t="shared" si="10"/>
        <v>-15.611937545095543</v>
      </c>
      <c r="Y38">
        <v>-15.469830705325185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1336.65</v>
      </c>
      <c r="D39">
        <v>1361.6</v>
      </c>
      <c r="E39">
        <v>1334.7</v>
      </c>
      <c r="F39">
        <v>1356</v>
      </c>
      <c r="G39">
        <f>_xll.TA_TYPPRICE(D39,E39,F39)</f>
        <v>1350.7666666666667</v>
      </c>
      <c r="H39">
        <v>1338.9836600631343</v>
      </c>
      <c r="I39" t="str">
        <f t="shared" si="0"/>
        <v>UP</v>
      </c>
      <c r="J39">
        <v>1345.8264868597589</v>
      </c>
      <c r="K39">
        <v>1319.9627729921472</v>
      </c>
      <c r="L39" t="str">
        <f t="shared" si="1"/>
        <v>UP</v>
      </c>
      <c r="M39" t="str">
        <f t="shared" si="2"/>
        <v>UP</v>
      </c>
      <c r="N39">
        <v>70.237943626885667</v>
      </c>
      <c r="O39" t="str">
        <f t="shared" si="3"/>
        <v>UP</v>
      </c>
      <c r="P39" t="str">
        <f t="shared" si="4"/>
        <v>UP</v>
      </c>
      <c r="Q39">
        <f t="shared" si="5"/>
        <v>21.299999999999955</v>
      </c>
      <c r="R39">
        <f t="shared" si="6"/>
        <v>26.899999999999864</v>
      </c>
      <c r="S39">
        <f t="shared" si="7"/>
        <v>0.79182156133829229</v>
      </c>
      <c r="T39" t="str">
        <f t="shared" si="8"/>
        <v>No Indication</v>
      </c>
      <c r="U39" t="str">
        <f t="shared" si="9"/>
        <v>No T+M+I</v>
      </c>
      <c r="V39">
        <v>1336.8277750021564</v>
      </c>
      <c r="W39">
        <v>1349.4757902377175</v>
      </c>
      <c r="X39">
        <f t="shared" si="10"/>
        <v>-12.648015235561161</v>
      </c>
      <c r="Y39">
        <v>-14.90546761137238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1360</v>
      </c>
      <c r="D40">
        <v>1364.95</v>
      </c>
      <c r="E40">
        <v>1324</v>
      </c>
      <c r="F40">
        <v>1326</v>
      </c>
      <c r="G40">
        <f>_xll.TA_TYPPRICE(D40,E40,F40)</f>
        <v>1338.3166666666666</v>
      </c>
      <c r="H40">
        <v>1338.6501633649004</v>
      </c>
      <c r="I40" t="str">
        <f t="shared" si="0"/>
        <v>DOWN</v>
      </c>
      <c r="J40">
        <v>1350.0761564464792</v>
      </c>
      <c r="K40">
        <v>1320.8599345494479</v>
      </c>
      <c r="L40" t="str">
        <f t="shared" si="1"/>
        <v>No Confirmation</v>
      </c>
      <c r="M40" t="str">
        <f t="shared" si="2"/>
        <v>No Trend</v>
      </c>
      <c r="N40">
        <v>44.260918939561208</v>
      </c>
      <c r="O40" t="str">
        <f t="shared" si="3"/>
        <v>No Momentum</v>
      </c>
      <c r="P40" t="str">
        <f t="shared" si="4"/>
        <v>No Trend + Momentum</v>
      </c>
      <c r="Q40">
        <f t="shared" si="5"/>
        <v>2</v>
      </c>
      <c r="R40">
        <f t="shared" si="6"/>
        <v>40.950000000000045</v>
      </c>
      <c r="S40">
        <f t="shared" si="7"/>
        <v>4.8840048840048784E-2</v>
      </c>
      <c r="T40" t="str">
        <f t="shared" si="8"/>
        <v>DOWN</v>
      </c>
      <c r="U40" t="str">
        <f t="shared" si="9"/>
        <v>No T+M+I</v>
      </c>
      <c r="V40">
        <v>1335.161963463363</v>
      </c>
      <c r="W40">
        <v>1347.7368428127015</v>
      </c>
      <c r="X40">
        <f t="shared" si="10"/>
        <v>-12.574879349338516</v>
      </c>
      <c r="Y40">
        <v>-14.439349958965607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1336</v>
      </c>
      <c r="D41">
        <v>1336</v>
      </c>
      <c r="E41">
        <v>1306.1500000000001</v>
      </c>
      <c r="F41">
        <v>1307</v>
      </c>
      <c r="G41">
        <f>_xll.TA_TYPPRICE(D41,E41,F41)</f>
        <v>1316.3833333333334</v>
      </c>
      <c r="H41">
        <v>1327.5167483491168</v>
      </c>
      <c r="I41" t="str">
        <f t="shared" si="0"/>
        <v>DOWN</v>
      </c>
      <c r="J41">
        <v>1346.948121680595</v>
      </c>
      <c r="K41">
        <v>1317.591060205126</v>
      </c>
      <c r="L41" t="str">
        <f t="shared" si="1"/>
        <v>DOWN</v>
      </c>
      <c r="M41" t="str">
        <f t="shared" si="2"/>
        <v>DOWN</v>
      </c>
      <c r="N41">
        <v>34.236676218500236</v>
      </c>
      <c r="O41" t="str">
        <f t="shared" si="3"/>
        <v>DOWN</v>
      </c>
      <c r="P41" t="str">
        <f t="shared" si="4"/>
        <v>DOWN</v>
      </c>
      <c r="Q41">
        <f t="shared" si="5"/>
        <v>0.84999999999990905</v>
      </c>
      <c r="R41">
        <f t="shared" si="6"/>
        <v>29.849999999999909</v>
      </c>
      <c r="S41">
        <f t="shared" si="7"/>
        <v>2.847571189279436E-2</v>
      </c>
      <c r="T41" t="str">
        <f t="shared" si="8"/>
        <v>DOWN</v>
      </c>
      <c r="U41" t="str">
        <f t="shared" si="9"/>
        <v>DOWN</v>
      </c>
      <c r="V41">
        <v>1330.8293536997687</v>
      </c>
      <c r="W41">
        <v>1344.7192989006496</v>
      </c>
      <c r="X41">
        <f t="shared" si="10"/>
        <v>-13.889945200880902</v>
      </c>
      <c r="Y41">
        <v>-14.329469007348667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1309.5</v>
      </c>
      <c r="D42">
        <v>1313.95</v>
      </c>
      <c r="E42">
        <v>1277.2</v>
      </c>
      <c r="F42">
        <v>1295</v>
      </c>
      <c r="G42">
        <f>_xll.TA_TYPPRICE(D42,E42,F42)</f>
        <v>1295.3833333333334</v>
      </c>
      <c r="H42">
        <v>1311.450040841225</v>
      </c>
      <c r="I42" t="str">
        <f t="shared" si="0"/>
        <v>DOWN</v>
      </c>
      <c r="J42">
        <v>1339.615205751574</v>
      </c>
      <c r="K42">
        <v>1308.6152690484314</v>
      </c>
      <c r="L42" t="str">
        <f t="shared" si="1"/>
        <v>DOWN</v>
      </c>
      <c r="M42" t="str">
        <f t="shared" si="2"/>
        <v>DOWN</v>
      </c>
      <c r="N42">
        <v>29.043655226429564</v>
      </c>
      <c r="O42" t="str">
        <f t="shared" si="3"/>
        <v>DOWN</v>
      </c>
      <c r="P42" t="str">
        <f t="shared" si="4"/>
        <v>DOWN</v>
      </c>
      <c r="Q42">
        <f t="shared" si="5"/>
        <v>17.799999999999955</v>
      </c>
      <c r="R42">
        <f t="shared" si="6"/>
        <v>36.75</v>
      </c>
      <c r="S42">
        <f t="shared" si="7"/>
        <v>0.48435374149659738</v>
      </c>
      <c r="T42" t="str">
        <f t="shared" si="8"/>
        <v>No Indication</v>
      </c>
      <c r="U42" t="str">
        <f t="shared" si="9"/>
        <v>No T+M+I</v>
      </c>
      <c r="V42">
        <v>1325.3171454382659</v>
      </c>
      <c r="W42">
        <v>1341.0363878709718</v>
      </c>
      <c r="X42">
        <f t="shared" si="10"/>
        <v>-15.719242432705869</v>
      </c>
      <c r="Y42">
        <v>-14.607423692420108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1298</v>
      </c>
      <c r="D43">
        <v>1321.8</v>
      </c>
      <c r="E43">
        <v>1290</v>
      </c>
      <c r="F43">
        <v>1298</v>
      </c>
      <c r="G43">
        <f>_xll.TA_TYPPRICE(D43,E43,F43)</f>
        <v>1303.2666666666667</v>
      </c>
      <c r="H43">
        <v>1307.3583537539457</v>
      </c>
      <c r="I43" t="str">
        <f t="shared" si="0"/>
        <v>DOWN</v>
      </c>
      <c r="J43">
        <v>1335.6562711401132</v>
      </c>
      <c r="K43">
        <v>1304.4785425932243</v>
      </c>
      <c r="L43" t="str">
        <f t="shared" si="1"/>
        <v>DOWN</v>
      </c>
      <c r="M43" t="str">
        <f t="shared" si="2"/>
        <v>DOWN</v>
      </c>
      <c r="N43">
        <v>32.254779862559516</v>
      </c>
      <c r="O43" t="str">
        <f t="shared" si="3"/>
        <v>DOWN</v>
      </c>
      <c r="P43" t="str">
        <f t="shared" si="4"/>
        <v>DOWN</v>
      </c>
      <c r="Q43">
        <f t="shared" si="5"/>
        <v>8</v>
      </c>
      <c r="R43">
        <f t="shared" si="6"/>
        <v>31.799999999999955</v>
      </c>
      <c r="S43">
        <f t="shared" si="7"/>
        <v>0.25157232704402549</v>
      </c>
      <c r="T43" t="str">
        <f t="shared" si="8"/>
        <v>No Indication</v>
      </c>
      <c r="U43" t="str">
        <f t="shared" si="9"/>
        <v>No T+M+I</v>
      </c>
      <c r="V43">
        <v>1321.1145076785326</v>
      </c>
      <c r="W43">
        <v>1337.8485072879369</v>
      </c>
      <c r="X43">
        <f t="shared" si="10"/>
        <v>-16.733999609404236</v>
      </c>
      <c r="Y43">
        <v>-15.032738875816934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1297</v>
      </c>
      <c r="D44">
        <v>1340.9</v>
      </c>
      <c r="E44">
        <v>1291.05</v>
      </c>
      <c r="F44">
        <v>1334</v>
      </c>
      <c r="G44">
        <f>_xll.TA_TYPPRICE(D44,E44,F44)</f>
        <v>1321.9833333333333</v>
      </c>
      <c r="H44">
        <v>1314.6708435436394</v>
      </c>
      <c r="I44" t="str">
        <f t="shared" si="0"/>
        <v>UP</v>
      </c>
      <c r="J44">
        <v>1336.8215442200881</v>
      </c>
      <c r="K44">
        <v>1301.4944220169523</v>
      </c>
      <c r="L44" t="str">
        <f t="shared" si="1"/>
        <v>No Confirmation</v>
      </c>
      <c r="M44" t="str">
        <f t="shared" si="2"/>
        <v>No Trend</v>
      </c>
      <c r="N44">
        <v>59.647217173794878</v>
      </c>
      <c r="O44" t="str">
        <f t="shared" si="3"/>
        <v>No Momentum</v>
      </c>
      <c r="P44" t="str">
        <f t="shared" si="4"/>
        <v>No Trend + Momentum</v>
      </c>
      <c r="Q44">
        <f t="shared" si="5"/>
        <v>42.950000000000045</v>
      </c>
      <c r="R44">
        <f t="shared" si="6"/>
        <v>49.850000000000136</v>
      </c>
      <c r="S44">
        <f t="shared" si="7"/>
        <v>0.86158475426278691</v>
      </c>
      <c r="T44" t="str">
        <f t="shared" si="8"/>
        <v>UP</v>
      </c>
      <c r="U44" t="str">
        <f t="shared" si="9"/>
        <v>No T+M+I</v>
      </c>
      <c r="V44">
        <v>1323.0968911126045</v>
      </c>
      <c r="W44">
        <v>1337.5634326740155</v>
      </c>
      <c r="X44">
        <f t="shared" si="10"/>
        <v>-14.466541561411077</v>
      </c>
      <c r="Y44">
        <v>-14.919499412935762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1344</v>
      </c>
      <c r="D45">
        <v>1348</v>
      </c>
      <c r="E45">
        <v>1326.6</v>
      </c>
      <c r="F45">
        <v>1346</v>
      </c>
      <c r="G45">
        <f>_xll.TA_TYPPRICE(D45,E45,F45)</f>
        <v>1340.2</v>
      </c>
      <c r="H45">
        <v>1327.4354217718196</v>
      </c>
      <c r="I45" t="str">
        <f t="shared" si="0"/>
        <v>UP</v>
      </c>
      <c r="J45">
        <v>1339.305645504513</v>
      </c>
      <c r="K45">
        <v>1307.0734393465184</v>
      </c>
      <c r="L45" t="str">
        <f t="shared" si="1"/>
        <v>UP</v>
      </c>
      <c r="M45" t="str">
        <f t="shared" si="2"/>
        <v>UP</v>
      </c>
      <c r="N45">
        <v>65.465489915859678</v>
      </c>
      <c r="O45" t="str">
        <f t="shared" si="3"/>
        <v>UP</v>
      </c>
      <c r="P45" t="str">
        <f t="shared" si="4"/>
        <v>UP</v>
      </c>
      <c r="Q45">
        <f t="shared" si="5"/>
        <v>19.400000000000091</v>
      </c>
      <c r="R45">
        <f t="shared" si="6"/>
        <v>21.400000000000091</v>
      </c>
      <c r="S45">
        <f t="shared" si="7"/>
        <v>0.90654205607476679</v>
      </c>
      <c r="T45" t="str">
        <f t="shared" si="8"/>
        <v>UP</v>
      </c>
      <c r="U45" t="str">
        <f t="shared" si="9"/>
        <v>UP</v>
      </c>
      <c r="V45">
        <v>1326.6204463260499</v>
      </c>
      <c r="W45">
        <v>1338.1883635870515</v>
      </c>
      <c r="X45">
        <f t="shared" si="10"/>
        <v>-11.567917261001639</v>
      </c>
      <c r="Y45">
        <v>-14.249182982548938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1349</v>
      </c>
      <c r="D46">
        <v>1367.6</v>
      </c>
      <c r="E46">
        <v>1342.1</v>
      </c>
      <c r="F46">
        <v>1350</v>
      </c>
      <c r="G46">
        <f>_xll.TA_TYPPRICE(D46,E46,F46)</f>
        <v>1353.2333333333333</v>
      </c>
      <c r="H46">
        <v>1340.3343775525764</v>
      </c>
      <c r="I46" t="str">
        <f t="shared" si="0"/>
        <v>UP</v>
      </c>
      <c r="J46">
        <v>1345.5932798368435</v>
      </c>
      <c r="K46">
        <v>1314.8571194917365</v>
      </c>
      <c r="L46" t="str">
        <f t="shared" si="1"/>
        <v>UP</v>
      </c>
      <c r="M46" t="str">
        <f t="shared" si="2"/>
        <v>UP</v>
      </c>
      <c r="N46">
        <v>67.422644677037056</v>
      </c>
      <c r="O46" t="str">
        <f t="shared" si="3"/>
        <v>UP</v>
      </c>
      <c r="P46" t="str">
        <f t="shared" si="4"/>
        <v>UP</v>
      </c>
      <c r="Q46">
        <f t="shared" si="5"/>
        <v>7.9000000000000909</v>
      </c>
      <c r="R46">
        <f t="shared" si="6"/>
        <v>25.5</v>
      </c>
      <c r="S46">
        <f t="shared" si="7"/>
        <v>0.30980392156863101</v>
      </c>
      <c r="T46" t="str">
        <f t="shared" si="8"/>
        <v>No Indication</v>
      </c>
      <c r="U46" t="str">
        <f t="shared" si="9"/>
        <v>No T+M+I</v>
      </c>
      <c r="V46">
        <v>1330.2173007374267</v>
      </c>
      <c r="W46">
        <v>1339.0632996176403</v>
      </c>
      <c r="X46">
        <f t="shared" si="10"/>
        <v>-8.8459988802135285</v>
      </c>
      <c r="Y46">
        <v>-13.168546162081856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1345</v>
      </c>
      <c r="D47">
        <v>1358.9</v>
      </c>
      <c r="E47">
        <v>1338.75</v>
      </c>
      <c r="F47">
        <v>1359</v>
      </c>
      <c r="G47">
        <f>_xll.TA_TYPPRICE(D47,E47,F47)</f>
        <v>1352.2166666666667</v>
      </c>
      <c r="H47">
        <v>1346.2755221096215</v>
      </c>
      <c r="I47" t="str">
        <f t="shared" si="0"/>
        <v>UP</v>
      </c>
      <c r="J47">
        <v>1348.5503287619895</v>
      </c>
      <c r="K47">
        <v>1320.1666484935729</v>
      </c>
      <c r="L47" t="str">
        <f t="shared" si="1"/>
        <v>UP</v>
      </c>
      <c r="M47" t="str">
        <f t="shared" si="2"/>
        <v>UP</v>
      </c>
      <c r="N47">
        <v>71.901326573034893</v>
      </c>
      <c r="O47" t="str">
        <f t="shared" si="3"/>
        <v>UP</v>
      </c>
      <c r="P47" t="str">
        <f t="shared" si="4"/>
        <v>UP</v>
      </c>
      <c r="Q47">
        <f t="shared" si="5"/>
        <v>20.25</v>
      </c>
      <c r="R47">
        <f t="shared" si="6"/>
        <v>20.150000000000091</v>
      </c>
      <c r="S47">
        <f t="shared" si="7"/>
        <v>1.0049627791563229</v>
      </c>
      <c r="T47" t="str">
        <f t="shared" si="8"/>
        <v>UP</v>
      </c>
      <c r="U47" t="str">
        <f t="shared" si="9"/>
        <v>UP</v>
      </c>
      <c r="V47">
        <v>1334.6454083162841</v>
      </c>
      <c r="W47">
        <v>1340.5400922385559</v>
      </c>
      <c r="X47">
        <f t="shared" si="10"/>
        <v>-5.8946839222717244</v>
      </c>
      <c r="Y47">
        <v>-11.71377371411983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1358</v>
      </c>
      <c r="D48">
        <v>1364.8</v>
      </c>
      <c r="E48">
        <v>1349.95</v>
      </c>
      <c r="F48">
        <v>1351</v>
      </c>
      <c r="G48">
        <f>_xll.TA_TYPPRICE(D48,E48,F48)</f>
        <v>1355.25</v>
      </c>
      <c r="H48">
        <v>1350.7627610548107</v>
      </c>
      <c r="I48" t="str">
        <f t="shared" si="0"/>
        <v>UP</v>
      </c>
      <c r="J48">
        <v>1352.1613668148807</v>
      </c>
      <c r="K48">
        <v>1326.7851710505568</v>
      </c>
      <c r="L48" t="str">
        <f t="shared" si="1"/>
        <v>No Confirmation</v>
      </c>
      <c r="M48" t="str">
        <f t="shared" si="2"/>
        <v>No Trend</v>
      </c>
      <c r="N48">
        <v>62.373535129361933</v>
      </c>
      <c r="O48" t="str">
        <f t="shared" si="3"/>
        <v>UP</v>
      </c>
      <c r="P48" t="str">
        <f t="shared" si="4"/>
        <v>No Trend + Momentum</v>
      </c>
      <c r="Q48">
        <f t="shared" si="5"/>
        <v>1.0499999999999545</v>
      </c>
      <c r="R48">
        <f t="shared" si="6"/>
        <v>14.849999999999909</v>
      </c>
      <c r="S48">
        <f t="shared" si="7"/>
        <v>7.0707070707068082E-2</v>
      </c>
      <c r="T48" t="str">
        <f t="shared" si="8"/>
        <v>DOWN</v>
      </c>
      <c r="U48" t="str">
        <f t="shared" si="9"/>
        <v>No T+M+I</v>
      </c>
      <c r="V48">
        <v>1337.161499344548</v>
      </c>
      <c r="W48">
        <v>1341.314900220885</v>
      </c>
      <c r="X48">
        <f t="shared" si="10"/>
        <v>-4.1534008763369457</v>
      </c>
      <c r="Y48">
        <v>-10.201699146563254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1350</v>
      </c>
      <c r="D49">
        <v>1364</v>
      </c>
      <c r="E49">
        <v>1346</v>
      </c>
      <c r="F49">
        <v>1352</v>
      </c>
      <c r="G49">
        <f>_xll.TA_TYPPRICE(D49,E49,F49)</f>
        <v>1354</v>
      </c>
      <c r="H49">
        <v>1352.3813805274053</v>
      </c>
      <c r="I49" t="str">
        <f t="shared" si="0"/>
        <v>DOWN</v>
      </c>
      <c r="J49">
        <v>1354.7921741893517</v>
      </c>
      <c r="K49">
        <v>1331.0551330393218</v>
      </c>
      <c r="L49" t="str">
        <f t="shared" si="1"/>
        <v>No Confirmation</v>
      </c>
      <c r="M49" t="str">
        <f t="shared" si="2"/>
        <v>No Trend</v>
      </c>
      <c r="N49">
        <v>63.136788159376941</v>
      </c>
      <c r="O49" t="str">
        <f t="shared" si="3"/>
        <v>UP</v>
      </c>
      <c r="P49" t="str">
        <f t="shared" si="4"/>
        <v>No Trend + Momentum</v>
      </c>
      <c r="Q49">
        <f t="shared" si="5"/>
        <v>6</v>
      </c>
      <c r="R49">
        <f t="shared" si="6"/>
        <v>18</v>
      </c>
      <c r="S49">
        <f t="shared" si="7"/>
        <v>0.33333333333333331</v>
      </c>
      <c r="T49" t="str">
        <f t="shared" si="8"/>
        <v>No Indication</v>
      </c>
      <c r="U49" t="str">
        <f t="shared" si="9"/>
        <v>No T+M+I</v>
      </c>
      <c r="V49">
        <v>1339.444345599233</v>
      </c>
      <c r="W49">
        <v>1342.106389093412</v>
      </c>
      <c r="X49">
        <f t="shared" si="10"/>
        <v>-2.6620434941789881</v>
      </c>
      <c r="Y49">
        <v>-8.6937680160864002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1300</v>
      </c>
      <c r="D50">
        <v>1368.85</v>
      </c>
      <c r="E50">
        <v>1250</v>
      </c>
      <c r="F50">
        <v>1368</v>
      </c>
      <c r="G50">
        <f>_xll.TA_TYPPRICE(D50,E50,F50)</f>
        <v>1328.95</v>
      </c>
      <c r="H50">
        <v>1340.6656902637028</v>
      </c>
      <c r="I50" t="str">
        <f t="shared" si="0"/>
        <v>UP</v>
      </c>
      <c r="J50">
        <v>1357.916135480607</v>
      </c>
      <c r="K50">
        <v>1313.042881252806</v>
      </c>
      <c r="L50" t="str">
        <f t="shared" si="1"/>
        <v>UP</v>
      </c>
      <c r="M50" t="str">
        <f t="shared" si="2"/>
        <v>UP</v>
      </c>
      <c r="N50">
        <v>73.775905818745741</v>
      </c>
      <c r="O50" t="str">
        <f t="shared" si="3"/>
        <v>UP</v>
      </c>
      <c r="P50" t="str">
        <f t="shared" si="4"/>
        <v>UP</v>
      </c>
      <c r="Q50">
        <f t="shared" si="5"/>
        <v>118</v>
      </c>
      <c r="R50">
        <f t="shared" si="6"/>
        <v>118.84999999999991</v>
      </c>
      <c r="S50">
        <f t="shared" si="7"/>
        <v>0.99284812789230203</v>
      </c>
      <c r="T50" t="str">
        <f t="shared" si="8"/>
        <v>UP</v>
      </c>
      <c r="U50" t="str">
        <f t="shared" si="9"/>
        <v>UP</v>
      </c>
      <c r="V50">
        <v>1343.8375231993509</v>
      </c>
      <c r="W50">
        <v>1344.0244343457518</v>
      </c>
      <c r="X50">
        <f t="shared" si="10"/>
        <v>-0.18691114640091655</v>
      </c>
      <c r="Y50">
        <v>-6.9923966421493038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1366</v>
      </c>
      <c r="D51">
        <v>1373.5</v>
      </c>
      <c r="E51">
        <v>1349.5</v>
      </c>
      <c r="F51">
        <v>1352</v>
      </c>
      <c r="G51">
        <f>_xll.TA_TYPPRICE(D51,E51,F51)</f>
        <v>1358.3333333333333</v>
      </c>
      <c r="H51">
        <v>1349.4995117985181</v>
      </c>
      <c r="I51" t="str">
        <f t="shared" si="0"/>
        <v>UP</v>
      </c>
      <c r="J51">
        <v>1361.3792164849165</v>
      </c>
      <c r="K51">
        <v>1321.1444631966269</v>
      </c>
      <c r="L51" t="str">
        <f t="shared" si="1"/>
        <v>No Confirmation</v>
      </c>
      <c r="M51" t="str">
        <f t="shared" si="2"/>
        <v>No Trend</v>
      </c>
      <c r="N51">
        <v>54.216557153681158</v>
      </c>
      <c r="O51" t="str">
        <f t="shared" si="3"/>
        <v>No Momentum</v>
      </c>
      <c r="P51" t="str">
        <f t="shared" si="4"/>
        <v>No Trend + Momentum</v>
      </c>
      <c r="Q51">
        <f t="shared" si="5"/>
        <v>2.5</v>
      </c>
      <c r="R51">
        <f t="shared" si="6"/>
        <v>24</v>
      </c>
      <c r="S51">
        <f t="shared" si="7"/>
        <v>0.10416666666666667</v>
      </c>
      <c r="T51" t="str">
        <f t="shared" si="8"/>
        <v>DOWN</v>
      </c>
      <c r="U51" t="str">
        <f t="shared" si="9"/>
        <v>No T+M+I</v>
      </c>
      <c r="V51">
        <v>1345.0932888609893</v>
      </c>
      <c r="W51">
        <v>1344.6152169868074</v>
      </c>
      <c r="X51">
        <f t="shared" si="10"/>
        <v>0.47807187418197827</v>
      </c>
      <c r="Y51">
        <v>-5.4983029388830476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1357</v>
      </c>
      <c r="D52">
        <v>1362.75</v>
      </c>
      <c r="E52">
        <v>1350</v>
      </c>
      <c r="F52">
        <v>1354</v>
      </c>
      <c r="G52">
        <f>_xll.TA_TYPPRICE(D52,E52,F52)</f>
        <v>1355.5833333333333</v>
      </c>
      <c r="H52">
        <v>1352.5414225659256</v>
      </c>
      <c r="I52" t="str">
        <f t="shared" si="0"/>
        <v>UP</v>
      </c>
      <c r="J52">
        <v>1361.6838350438238</v>
      </c>
      <c r="K52">
        <v>1327.5568047084876</v>
      </c>
      <c r="L52" t="str">
        <f t="shared" si="1"/>
        <v>No Confirmation</v>
      </c>
      <c r="M52" t="str">
        <f t="shared" si="2"/>
        <v>No Trend</v>
      </c>
      <c r="N52">
        <v>56.037684930398825</v>
      </c>
      <c r="O52" t="str">
        <f t="shared" si="3"/>
        <v>No Momentum</v>
      </c>
      <c r="P52" t="str">
        <f t="shared" si="4"/>
        <v>No Trend + Momentum</v>
      </c>
      <c r="Q52">
        <f t="shared" si="5"/>
        <v>4</v>
      </c>
      <c r="R52">
        <f t="shared" si="6"/>
        <v>12.75</v>
      </c>
      <c r="S52">
        <f t="shared" si="7"/>
        <v>0.31372549019607843</v>
      </c>
      <c r="T52" t="str">
        <f t="shared" si="8"/>
        <v>No Indication</v>
      </c>
      <c r="U52" t="str">
        <f t="shared" si="9"/>
        <v>No T+M+I</v>
      </c>
      <c r="V52">
        <v>1346.4635521131447</v>
      </c>
      <c r="W52">
        <v>1345.3103860988956</v>
      </c>
      <c r="X52">
        <f t="shared" si="10"/>
        <v>1.1531660142491091</v>
      </c>
      <c r="Y52">
        <v>-4.1680091482566164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1360</v>
      </c>
      <c r="D53">
        <v>1368</v>
      </c>
      <c r="E53">
        <v>1348.1</v>
      </c>
      <c r="F53">
        <v>1348</v>
      </c>
      <c r="G53">
        <f>_xll.TA_TYPPRICE(D53,E53,F53)</f>
        <v>1354.7</v>
      </c>
      <c r="H53">
        <v>1353.6207112829629</v>
      </c>
      <c r="I53" t="str">
        <f t="shared" si="0"/>
        <v>DOWN</v>
      </c>
      <c r="J53">
        <v>1363.0874272563074</v>
      </c>
      <c r="K53">
        <v>1332.1219592177126</v>
      </c>
      <c r="L53" t="str">
        <f t="shared" si="1"/>
        <v>No Confirmation</v>
      </c>
      <c r="M53" t="str">
        <f t="shared" si="2"/>
        <v>No Trend</v>
      </c>
      <c r="N53">
        <v>48.763882298385667</v>
      </c>
      <c r="O53" t="str">
        <f t="shared" si="3"/>
        <v>No Momentum</v>
      </c>
      <c r="P53" t="str">
        <f t="shared" si="4"/>
        <v>No Trend + Momentum</v>
      </c>
      <c r="Q53">
        <f t="shared" si="5"/>
        <v>-9.9999999999909051E-2</v>
      </c>
      <c r="R53">
        <f t="shared" si="6"/>
        <v>19.900000000000091</v>
      </c>
      <c r="S53">
        <f t="shared" si="7"/>
        <v>-5.02512562813611E-3</v>
      </c>
      <c r="T53" t="str">
        <f t="shared" si="8"/>
        <v>DOWN</v>
      </c>
      <c r="U53" t="str">
        <f t="shared" si="9"/>
        <v>No T+M+I</v>
      </c>
      <c r="V53">
        <v>1346.6999287111225</v>
      </c>
      <c r="W53">
        <v>1345.5096167582367</v>
      </c>
      <c r="X53">
        <f t="shared" si="10"/>
        <v>1.1903119528858497</v>
      </c>
      <c r="Y53">
        <v>-3.096344928028123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1364</v>
      </c>
      <c r="D54">
        <v>1364</v>
      </c>
      <c r="E54">
        <v>1330.95</v>
      </c>
      <c r="F54">
        <v>1336</v>
      </c>
      <c r="G54">
        <f>_xll.TA_TYPPRICE(D54,E54,F54)</f>
        <v>1343.6499999999999</v>
      </c>
      <c r="H54">
        <v>1348.6353556414815</v>
      </c>
      <c r="I54" t="str">
        <f t="shared" si="0"/>
        <v>DOWN</v>
      </c>
      <c r="J54">
        <v>1363.2902211993501</v>
      </c>
      <c r="K54">
        <v>1331.8615238359987</v>
      </c>
      <c r="L54" t="str">
        <f t="shared" si="1"/>
        <v>No Confirmation</v>
      </c>
      <c r="M54" t="str">
        <f t="shared" si="2"/>
        <v>No Trend</v>
      </c>
      <c r="N54">
        <v>36.816685368767736</v>
      </c>
      <c r="O54" t="str">
        <f t="shared" si="3"/>
        <v>DOWN</v>
      </c>
      <c r="P54" t="str">
        <f t="shared" si="4"/>
        <v>No Trend + Momentum</v>
      </c>
      <c r="Q54">
        <f t="shared" si="5"/>
        <v>5.0499999999999545</v>
      </c>
      <c r="R54">
        <f t="shared" si="6"/>
        <v>33.049999999999955</v>
      </c>
      <c r="S54">
        <f t="shared" si="7"/>
        <v>0.15279878971255556</v>
      </c>
      <c r="T54" t="str">
        <f t="shared" si="8"/>
        <v>DOWN</v>
      </c>
      <c r="U54" t="str">
        <f t="shared" si="9"/>
        <v>No T+M+I</v>
      </c>
      <c r="V54">
        <v>1345.0537858324883</v>
      </c>
      <c r="W54">
        <v>1344.805200702071</v>
      </c>
      <c r="X54">
        <f t="shared" si="10"/>
        <v>0.24858513041726837</v>
      </c>
      <c r="Y54">
        <v>-2.4273589163390445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1338</v>
      </c>
      <c r="D55">
        <v>1361.7</v>
      </c>
      <c r="E55">
        <v>1338</v>
      </c>
      <c r="F55">
        <v>1360</v>
      </c>
      <c r="G55">
        <f>_xll.TA_TYPPRICE(D55,E55,F55)</f>
        <v>1353.2333333333333</v>
      </c>
      <c r="H55">
        <v>1350.9343444874075</v>
      </c>
      <c r="I55" t="str">
        <f t="shared" si="0"/>
        <v>UP</v>
      </c>
      <c r="J55">
        <v>1362.9368387106056</v>
      </c>
      <c r="K55">
        <v>1333.2256296502212</v>
      </c>
      <c r="L55" t="str">
        <f t="shared" si="1"/>
        <v>No Confirmation</v>
      </c>
      <c r="M55" t="str">
        <f t="shared" si="2"/>
        <v>No Trend</v>
      </c>
      <c r="N55">
        <v>60.816606081264958</v>
      </c>
      <c r="O55" t="str">
        <f t="shared" si="3"/>
        <v>UP</v>
      </c>
      <c r="P55" t="str">
        <f t="shared" si="4"/>
        <v>No Trend + Momentum</v>
      </c>
      <c r="Q55">
        <f t="shared" si="5"/>
        <v>22</v>
      </c>
      <c r="R55">
        <f t="shared" si="6"/>
        <v>23.700000000000045</v>
      </c>
      <c r="S55">
        <f t="shared" si="7"/>
        <v>0.92827004219409104</v>
      </c>
      <c r="T55" t="str">
        <f t="shared" si="8"/>
        <v>UP</v>
      </c>
      <c r="U55" t="str">
        <f t="shared" si="9"/>
        <v>No T+M+I</v>
      </c>
      <c r="V55">
        <v>1347.3532033967208</v>
      </c>
      <c r="W55">
        <v>1345.9307413908066</v>
      </c>
      <c r="X55">
        <f t="shared" si="10"/>
        <v>1.4224620059142126</v>
      </c>
      <c r="Y55">
        <v>-1.657394731888393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1345</v>
      </c>
      <c r="D56">
        <v>1369.55</v>
      </c>
      <c r="E56">
        <v>1345</v>
      </c>
      <c r="F56">
        <v>1350</v>
      </c>
      <c r="G56">
        <f>_xll.TA_TYPPRICE(D56,E56,F56)</f>
        <v>1354.8500000000001</v>
      </c>
      <c r="H56">
        <v>1352.892172243704</v>
      </c>
      <c r="I56" t="str">
        <f t="shared" si="0"/>
        <v>DOWN</v>
      </c>
      <c r="J56">
        <v>1364.4064301082487</v>
      </c>
      <c r="K56">
        <v>1335.8421563946165</v>
      </c>
      <c r="L56" t="str">
        <f t="shared" si="1"/>
        <v>No Confirmation</v>
      </c>
      <c r="M56" t="str">
        <f t="shared" si="2"/>
        <v>No Trend</v>
      </c>
      <c r="N56">
        <v>50.772047606797329</v>
      </c>
      <c r="O56" t="str">
        <f t="shared" si="3"/>
        <v>No Momentum</v>
      </c>
      <c r="P56" t="str">
        <f t="shared" si="4"/>
        <v>No Trend + Momentum</v>
      </c>
      <c r="Q56">
        <f t="shared" si="5"/>
        <v>5</v>
      </c>
      <c r="R56">
        <f t="shared" si="6"/>
        <v>24.549999999999955</v>
      </c>
      <c r="S56">
        <f t="shared" si="7"/>
        <v>0.20366598778004111</v>
      </c>
      <c r="T56" t="str">
        <f t="shared" si="8"/>
        <v>No Indication</v>
      </c>
      <c r="U56" t="str">
        <f t="shared" si="9"/>
        <v>No T+M+I</v>
      </c>
      <c r="V56">
        <v>1347.7604028741484</v>
      </c>
      <c r="W56">
        <v>1346.2321679544505</v>
      </c>
      <c r="X56">
        <f t="shared" si="10"/>
        <v>1.5282349196979794</v>
      </c>
      <c r="Y56">
        <v>-1.0202688015711185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1350</v>
      </c>
      <c r="D57">
        <v>1363.25</v>
      </c>
      <c r="E57">
        <v>1347</v>
      </c>
      <c r="F57">
        <v>1351</v>
      </c>
      <c r="G57">
        <f>_xll.TA_TYPPRICE(D57,E57,F57)</f>
        <v>1353.75</v>
      </c>
      <c r="H57">
        <v>1353.321086121852</v>
      </c>
      <c r="I57" t="str">
        <f t="shared" si="0"/>
        <v>DOWN</v>
      </c>
      <c r="J57">
        <v>1364.149445639749</v>
      </c>
      <c r="K57">
        <v>1338.3216771958128</v>
      </c>
      <c r="L57" t="str">
        <f t="shared" si="1"/>
        <v>No Confirmation</v>
      </c>
      <c r="M57" t="str">
        <f t="shared" si="2"/>
        <v>No Trend</v>
      </c>
      <c r="N57">
        <v>51.767809877286155</v>
      </c>
      <c r="O57" t="str">
        <f t="shared" si="3"/>
        <v>No Momentum</v>
      </c>
      <c r="P57" t="str">
        <f t="shared" si="4"/>
        <v>No Trend + Momentum</v>
      </c>
      <c r="Q57">
        <f t="shared" si="5"/>
        <v>4</v>
      </c>
      <c r="R57">
        <f t="shared" si="6"/>
        <v>16.25</v>
      </c>
      <c r="S57">
        <f t="shared" si="7"/>
        <v>0.24615384615384617</v>
      </c>
      <c r="T57" t="str">
        <f t="shared" si="8"/>
        <v>No Indication</v>
      </c>
      <c r="U57" t="str">
        <f t="shared" si="9"/>
        <v>No T+M+I</v>
      </c>
      <c r="V57">
        <v>1348.2588024319718</v>
      </c>
      <c r="W57">
        <v>1346.5853406985652</v>
      </c>
      <c r="X57">
        <f t="shared" si="10"/>
        <v>1.6734617334066115</v>
      </c>
      <c r="Y57">
        <v>-0.48152269457557251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1353</v>
      </c>
      <c r="D58">
        <v>1385</v>
      </c>
      <c r="E58">
        <v>1342.9</v>
      </c>
      <c r="F58">
        <v>1365</v>
      </c>
      <c r="G58">
        <f>_xll.TA_TYPPRICE(D58,E58,F58)</f>
        <v>1364.3</v>
      </c>
      <c r="H58">
        <v>1358.810543060926</v>
      </c>
      <c r="I58" t="str">
        <f t="shared" si="0"/>
        <v>UP</v>
      </c>
      <c r="J58">
        <v>1368.7829021642492</v>
      </c>
      <c r="K58">
        <v>1339.3390822634099</v>
      </c>
      <c r="L58" t="str">
        <f t="shared" si="1"/>
        <v>No Confirmation</v>
      </c>
      <c r="M58" t="str">
        <f t="shared" si="2"/>
        <v>No Trend</v>
      </c>
      <c r="N58">
        <v>64.377541270788356</v>
      </c>
      <c r="O58" t="str">
        <f t="shared" si="3"/>
        <v>UP</v>
      </c>
      <c r="P58" t="str">
        <f t="shared" si="4"/>
        <v>No Trend + Momentum</v>
      </c>
      <c r="Q58">
        <f t="shared" si="5"/>
        <v>22.099999999999909</v>
      </c>
      <c r="R58">
        <f t="shared" si="6"/>
        <v>42.099999999999909</v>
      </c>
      <c r="S58">
        <f t="shared" si="7"/>
        <v>0.52494061757719612</v>
      </c>
      <c r="T58" t="str">
        <f t="shared" si="8"/>
        <v>No Indication</v>
      </c>
      <c r="U58" t="str">
        <f t="shared" si="9"/>
        <v>No T+M+I</v>
      </c>
      <c r="V58">
        <v>1350.8343712885915</v>
      </c>
      <c r="W58">
        <v>1347.9493895357086</v>
      </c>
      <c r="X58">
        <f t="shared" si="10"/>
        <v>2.8849817528828225</v>
      </c>
      <c r="Y58">
        <v>0.19177819491610659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1367.2</v>
      </c>
      <c r="D59">
        <v>1380.8</v>
      </c>
      <c r="E59">
        <v>1356.55</v>
      </c>
      <c r="F59">
        <v>1362</v>
      </c>
      <c r="G59">
        <f>_xll.TA_TYPPRICE(D59,E59,F59)</f>
        <v>1366.45</v>
      </c>
      <c r="H59">
        <v>1362.630271530463</v>
      </c>
      <c r="I59" t="str">
        <f t="shared" si="0"/>
        <v>DOWN</v>
      </c>
      <c r="J59">
        <v>1371.4533683499717</v>
      </c>
      <c r="K59">
        <v>1343.1637306493187</v>
      </c>
      <c r="L59" t="str">
        <f t="shared" si="1"/>
        <v>No Confirmation</v>
      </c>
      <c r="M59" t="str">
        <f t="shared" si="2"/>
        <v>No Trend</v>
      </c>
      <c r="N59">
        <v>60.164348747368038</v>
      </c>
      <c r="O59" t="str">
        <f t="shared" si="3"/>
        <v>UP</v>
      </c>
      <c r="P59" t="str">
        <f t="shared" si="4"/>
        <v>No Trend + Momentum</v>
      </c>
      <c r="Q59">
        <f t="shared" si="5"/>
        <v>5.4500000000000455</v>
      </c>
      <c r="R59">
        <f t="shared" si="6"/>
        <v>24.25</v>
      </c>
      <c r="S59">
        <f t="shared" si="7"/>
        <v>0.22474226804123898</v>
      </c>
      <c r="T59" t="str">
        <f t="shared" si="8"/>
        <v>No Indication</v>
      </c>
      <c r="U59" t="str">
        <f t="shared" si="9"/>
        <v>No T+M+I</v>
      </c>
      <c r="V59">
        <v>1352.5521603211159</v>
      </c>
      <c r="W59">
        <v>1348.9901754960265</v>
      </c>
      <c r="X59">
        <f t="shared" si="10"/>
        <v>3.5619848250894393</v>
      </c>
      <c r="Y59">
        <v>0.86581952095077319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1357</v>
      </c>
      <c r="D60">
        <v>1382.4</v>
      </c>
      <c r="E60">
        <v>1357</v>
      </c>
      <c r="F60">
        <v>1373</v>
      </c>
      <c r="G60">
        <f>_xll.TA_TYPPRICE(D60,E60,F60)</f>
        <v>1370.8</v>
      </c>
      <c r="H60">
        <v>1366.7151357652315</v>
      </c>
      <c r="I60" t="str">
        <f t="shared" si="0"/>
        <v>UP</v>
      </c>
      <c r="J60">
        <v>1373.8859531610892</v>
      </c>
      <c r="K60">
        <v>1346.2384571716923</v>
      </c>
      <c r="L60" t="str">
        <f t="shared" si="1"/>
        <v>No Confirmation</v>
      </c>
      <c r="M60" t="str">
        <f t="shared" si="2"/>
        <v>No Trend</v>
      </c>
      <c r="N60">
        <v>69.356167336269763</v>
      </c>
      <c r="O60" t="str">
        <f t="shared" si="3"/>
        <v>UP</v>
      </c>
      <c r="P60" t="str">
        <f t="shared" si="4"/>
        <v>No Trend + Momentum</v>
      </c>
      <c r="Q60">
        <f t="shared" si="5"/>
        <v>16</v>
      </c>
      <c r="R60">
        <f t="shared" si="6"/>
        <v>25.400000000000091</v>
      </c>
      <c r="S60">
        <f t="shared" si="7"/>
        <v>0.62992125984251746</v>
      </c>
      <c r="T60" t="str">
        <f t="shared" si="8"/>
        <v>No Indication</v>
      </c>
      <c r="U60" t="str">
        <f t="shared" si="9"/>
        <v>No T+M+I</v>
      </c>
      <c r="V60">
        <v>1355.697981810175</v>
      </c>
      <c r="W60">
        <v>1350.7686810148393</v>
      </c>
      <c r="X60">
        <f t="shared" si="10"/>
        <v>4.9293007953356209</v>
      </c>
      <c r="Y60">
        <v>1.6785157758277429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1370.8</v>
      </c>
      <c r="D61">
        <v>1380</v>
      </c>
      <c r="E61">
        <v>1364.95</v>
      </c>
      <c r="F61">
        <v>1368</v>
      </c>
      <c r="G61">
        <f>_xll.TA_TYPPRICE(D61,E61,F61)</f>
        <v>1370.9833333333333</v>
      </c>
      <c r="H61">
        <v>1368.8492345492823</v>
      </c>
      <c r="I61" t="str">
        <f t="shared" si="0"/>
        <v>DOWN</v>
      </c>
      <c r="J61">
        <v>1375.2446302364028</v>
      </c>
      <c r="K61">
        <v>1350.396577800205</v>
      </c>
      <c r="L61" t="str">
        <f t="shared" si="1"/>
        <v>No Confirmation</v>
      </c>
      <c r="M61" t="str">
        <f t="shared" si="2"/>
        <v>No Trend</v>
      </c>
      <c r="N61">
        <v>61.317217904605428</v>
      </c>
      <c r="O61" t="str">
        <f t="shared" si="3"/>
        <v>UP</v>
      </c>
      <c r="P61" t="str">
        <f t="shared" si="4"/>
        <v>No Trend + Momentum</v>
      </c>
      <c r="Q61">
        <f t="shared" si="5"/>
        <v>3.0499999999999545</v>
      </c>
      <c r="R61">
        <f t="shared" si="6"/>
        <v>15.049999999999955</v>
      </c>
      <c r="S61">
        <f t="shared" si="7"/>
        <v>0.20265780730896768</v>
      </c>
      <c r="T61" t="str">
        <f t="shared" si="8"/>
        <v>No Indication</v>
      </c>
      <c r="U61" t="str">
        <f t="shared" si="9"/>
        <v>No T+M+I</v>
      </c>
      <c r="V61">
        <v>1357.5905999932249</v>
      </c>
      <c r="W61">
        <v>1352.0450750137402</v>
      </c>
      <c r="X61">
        <f t="shared" si="10"/>
        <v>5.5455249794847532</v>
      </c>
      <c r="Y61">
        <v>2.451917616559145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1363.5</v>
      </c>
      <c r="D62">
        <v>1401</v>
      </c>
      <c r="E62">
        <v>1363.5</v>
      </c>
      <c r="F62">
        <v>1387</v>
      </c>
      <c r="G62">
        <f>_xll.TA_TYPPRICE(D62,E62,F62)</f>
        <v>1383.8333333333333</v>
      </c>
      <c r="H62">
        <v>1376.3412839413077</v>
      </c>
      <c r="I62" t="str">
        <f t="shared" si="0"/>
        <v>UP</v>
      </c>
      <c r="J62">
        <v>1380.9680457394245</v>
      </c>
      <c r="K62">
        <v>1353.3084494001594</v>
      </c>
      <c r="L62" t="str">
        <f t="shared" si="1"/>
        <v>UP</v>
      </c>
      <c r="M62" t="str">
        <f t="shared" si="2"/>
        <v>UP</v>
      </c>
      <c r="N62">
        <v>75.052444287168896</v>
      </c>
      <c r="O62" t="str">
        <f t="shared" si="3"/>
        <v>UP</v>
      </c>
      <c r="P62" t="str">
        <f t="shared" si="4"/>
        <v>UP</v>
      </c>
      <c r="Q62">
        <f t="shared" si="5"/>
        <v>23.5</v>
      </c>
      <c r="R62">
        <f t="shared" si="6"/>
        <v>37.5</v>
      </c>
      <c r="S62">
        <f t="shared" si="7"/>
        <v>0.62666666666666671</v>
      </c>
      <c r="T62" t="str">
        <f t="shared" si="8"/>
        <v>No Indication</v>
      </c>
      <c r="U62" t="str">
        <f t="shared" si="9"/>
        <v>No T+M+I</v>
      </c>
      <c r="V62">
        <v>1362.1151230711903</v>
      </c>
      <c r="W62">
        <v>1354.6343287164261</v>
      </c>
      <c r="X62">
        <f t="shared" si="10"/>
        <v>7.4807943547641571</v>
      </c>
      <c r="Y62">
        <v>3.4576929642001475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1379.05</v>
      </c>
      <c r="D63">
        <v>1400</v>
      </c>
      <c r="E63">
        <v>1376</v>
      </c>
      <c r="F63">
        <v>1391</v>
      </c>
      <c r="G63">
        <f>_xll.TA_TYPPRICE(D63,E63,F63)</f>
        <v>1389</v>
      </c>
      <c r="H63">
        <v>1382.6706419706538</v>
      </c>
      <c r="I63" t="str">
        <f t="shared" si="0"/>
        <v>UP</v>
      </c>
      <c r="J63">
        <v>1385.1973689084414</v>
      </c>
      <c r="K63">
        <v>1358.3510162001239</v>
      </c>
      <c r="L63" t="str">
        <f t="shared" si="1"/>
        <v>UP</v>
      </c>
      <c r="M63" t="str">
        <f t="shared" si="2"/>
        <v>UP</v>
      </c>
      <c r="N63">
        <v>77.184347200850837</v>
      </c>
      <c r="O63" t="str">
        <f t="shared" si="3"/>
        <v>UP</v>
      </c>
      <c r="P63" t="str">
        <f t="shared" si="4"/>
        <v>UP</v>
      </c>
      <c r="Q63">
        <f t="shared" si="5"/>
        <v>15</v>
      </c>
      <c r="R63">
        <f t="shared" si="6"/>
        <v>24</v>
      </c>
      <c r="S63">
        <f t="shared" si="7"/>
        <v>0.625</v>
      </c>
      <c r="T63" t="str">
        <f t="shared" si="8"/>
        <v>No Indication</v>
      </c>
      <c r="U63" t="str">
        <f t="shared" si="9"/>
        <v>No T+M+I</v>
      </c>
      <c r="V63">
        <v>1366.5589502910072</v>
      </c>
      <c r="W63">
        <v>1357.3280821448391</v>
      </c>
      <c r="X63">
        <f t="shared" si="10"/>
        <v>9.2308681461681772</v>
      </c>
      <c r="Y63">
        <v>4.6123280005937533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1371.1</v>
      </c>
      <c r="D64">
        <v>1460</v>
      </c>
      <c r="E64">
        <v>1371.1</v>
      </c>
      <c r="F64">
        <v>1460</v>
      </c>
      <c r="G64">
        <f>_xll.TA_TYPPRICE(D64,E64,F64)</f>
        <v>1430.3666666666668</v>
      </c>
      <c r="H64">
        <v>1406.5186543186603</v>
      </c>
      <c r="I64" t="str">
        <f t="shared" si="0"/>
        <v>UP</v>
      </c>
      <c r="J64">
        <v>1401.8201758176767</v>
      </c>
      <c r="K64">
        <v>1361.1841237112076</v>
      </c>
      <c r="L64" t="str">
        <f t="shared" si="1"/>
        <v>UP</v>
      </c>
      <c r="M64" t="str">
        <f t="shared" si="2"/>
        <v>UP</v>
      </c>
      <c r="N64">
        <v>91.973756947290298</v>
      </c>
      <c r="O64" t="str">
        <f t="shared" si="3"/>
        <v>UP</v>
      </c>
      <c r="P64" t="str">
        <f t="shared" si="4"/>
        <v>UP</v>
      </c>
      <c r="Q64">
        <f t="shared" si="5"/>
        <v>88.900000000000091</v>
      </c>
      <c r="R64">
        <f t="shared" si="6"/>
        <v>88.900000000000091</v>
      </c>
      <c r="S64">
        <f t="shared" si="7"/>
        <v>1</v>
      </c>
      <c r="T64" t="str">
        <f t="shared" si="8"/>
        <v>UP</v>
      </c>
      <c r="U64" t="str">
        <f t="shared" si="9"/>
        <v>UP</v>
      </c>
      <c r="V64">
        <v>1380.9344964000832</v>
      </c>
      <c r="W64">
        <v>1364.9334093933694</v>
      </c>
      <c r="X64">
        <f t="shared" si="10"/>
        <v>16.00108700671376</v>
      </c>
      <c r="Y64">
        <v>6.8900798018177554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1381.25</v>
      </c>
      <c r="AE64">
        <f t="shared" si="16"/>
        <v>1405.0500000000002</v>
      </c>
      <c r="AF64">
        <f t="shared" si="17"/>
        <v>1415.5500000000002</v>
      </c>
      <c r="AG64">
        <f t="shared" si="18"/>
        <v>1426.0500000000002</v>
      </c>
    </row>
    <row r="65" spans="1:33" x14ac:dyDescent="0.25">
      <c r="A65" t="s">
        <v>5</v>
      </c>
      <c r="B65" s="1">
        <v>42947</v>
      </c>
      <c r="C65">
        <v>1460</v>
      </c>
      <c r="D65">
        <v>1469.9</v>
      </c>
      <c r="E65">
        <v>1423</v>
      </c>
      <c r="F65">
        <v>1448.35</v>
      </c>
      <c r="G65">
        <f>_xll.TA_TYPPRICE(D65,E65,F65)</f>
        <v>1447.0833333333333</v>
      </c>
      <c r="H65">
        <v>1426.8009938259968</v>
      </c>
      <c r="I65" t="str">
        <f t="shared" si="0"/>
        <v>UP</v>
      </c>
      <c r="J65">
        <v>1416.9490256359709</v>
      </c>
      <c r="K65">
        <v>1374.9209851087171</v>
      </c>
      <c r="L65" t="str">
        <f t="shared" si="1"/>
        <v>UP</v>
      </c>
      <c r="M65" t="str">
        <f t="shared" si="2"/>
        <v>UP</v>
      </c>
      <c r="N65">
        <v>80.90541921837638</v>
      </c>
      <c r="O65" t="str">
        <f t="shared" si="3"/>
        <v>UP</v>
      </c>
      <c r="P65" t="str">
        <f t="shared" si="4"/>
        <v>UP</v>
      </c>
      <c r="Q65">
        <f t="shared" si="5"/>
        <v>25.349999999999909</v>
      </c>
      <c r="R65">
        <f t="shared" si="6"/>
        <v>46.900000000000091</v>
      </c>
      <c r="S65">
        <f t="shared" si="7"/>
        <v>0.54051172707888828</v>
      </c>
      <c r="T65" t="str">
        <f t="shared" si="8"/>
        <v>No Indication</v>
      </c>
      <c r="U65" t="str">
        <f t="shared" si="9"/>
        <v>No T+M+I</v>
      </c>
      <c r="V65">
        <v>1391.3061123385319</v>
      </c>
      <c r="W65">
        <v>1371.1124161049718</v>
      </c>
      <c r="X65">
        <f t="shared" si="10"/>
        <v>20.193696233560104</v>
      </c>
      <c r="Y65">
        <v>9.5508030881662247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1415.4</v>
      </c>
      <c r="D66">
        <v>1444.55</v>
      </c>
      <c r="E66">
        <v>1393</v>
      </c>
      <c r="F66">
        <v>1399</v>
      </c>
      <c r="G66">
        <f>_xll.TA_TYPPRICE(D66,E66,F66)</f>
        <v>1412.1833333333334</v>
      </c>
      <c r="H66">
        <v>1419.492163579665</v>
      </c>
      <c r="I66" t="str">
        <f t="shared" si="0"/>
        <v>DOWN</v>
      </c>
      <c r="J66">
        <v>1423.0825754946441</v>
      </c>
      <c r="K66">
        <v>1378.9385439734467</v>
      </c>
      <c r="L66" t="str">
        <f t="shared" si="1"/>
        <v>No Confirmation</v>
      </c>
      <c r="M66" t="str">
        <f t="shared" si="2"/>
        <v>No Trend</v>
      </c>
      <c r="N66">
        <v>49.416325164504983</v>
      </c>
      <c r="O66" t="str">
        <f t="shared" si="3"/>
        <v>No Momentum</v>
      </c>
      <c r="P66" t="str">
        <f t="shared" si="4"/>
        <v>No Trend + Momentum</v>
      </c>
      <c r="Q66">
        <f t="shared" si="5"/>
        <v>6</v>
      </c>
      <c r="R66">
        <f t="shared" si="6"/>
        <v>51.549999999999955</v>
      </c>
      <c r="S66">
        <f t="shared" si="7"/>
        <v>0.11639185257032018</v>
      </c>
      <c r="T66" t="str">
        <f t="shared" si="8"/>
        <v>DOWN</v>
      </c>
      <c r="U66" t="str">
        <f t="shared" si="9"/>
        <v>No T+M+I</v>
      </c>
      <c r="V66">
        <v>1392.4897873633731</v>
      </c>
      <c r="W66">
        <v>1373.178163060159</v>
      </c>
      <c r="X66">
        <f t="shared" si="10"/>
        <v>19.311624303214103</v>
      </c>
      <c r="Y66">
        <v>11.5029673311758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1410</v>
      </c>
      <c r="D67">
        <v>1410</v>
      </c>
      <c r="E67">
        <v>1360</v>
      </c>
      <c r="F67">
        <v>1363</v>
      </c>
      <c r="G67">
        <f>_xll.TA_TYPPRICE(D67,E67,F67)</f>
        <v>1377.6666666666667</v>
      </c>
      <c r="H67">
        <v>1398.5794151231657</v>
      </c>
      <c r="I67" t="str">
        <f t="shared" ref="I67:I82" si="20">IF(F67&gt;H67,"UP","DOWN")</f>
        <v>DOWN</v>
      </c>
      <c r="J67">
        <v>1420.1753364958342</v>
      </c>
      <c r="K67">
        <v>1374.7299786460142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36.472262313772475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3</v>
      </c>
      <c r="R67">
        <f t="shared" ref="R67:R82" si="26">D67-E67</f>
        <v>50</v>
      </c>
      <c r="S67">
        <f t="shared" ref="S67:S82" si="27">Q67/R67</f>
        <v>0.06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1387.9528969997773</v>
      </c>
      <c r="W67">
        <v>1372.4242250557029</v>
      </c>
      <c r="X67">
        <f t="shared" ref="X67:X82" si="30">V67-W67</f>
        <v>15.528671944074404</v>
      </c>
      <c r="Y67">
        <v>12.30810825375552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1368.45</v>
      </c>
      <c r="D68">
        <v>1392</v>
      </c>
      <c r="E68">
        <v>1363</v>
      </c>
      <c r="F68">
        <v>1372.1</v>
      </c>
      <c r="G68">
        <f>_xll.TA_TYPPRICE(D68,E68,F68)</f>
        <v>1375.7</v>
      </c>
      <c r="H68">
        <v>1387.1397075615828</v>
      </c>
      <c r="I68" t="str">
        <f t="shared" si="20"/>
        <v>DOWN</v>
      </c>
      <c r="J68">
        <v>1413.9141506078711</v>
      </c>
      <c r="K68">
        <v>1372.1233167246776</v>
      </c>
      <c r="L68" t="str">
        <f t="shared" si="21"/>
        <v>DOWN</v>
      </c>
      <c r="M68" t="str">
        <f t="shared" si="22"/>
        <v>DOWN</v>
      </c>
      <c r="N68">
        <v>41.328255543800339</v>
      </c>
      <c r="O68" t="str">
        <f t="shared" si="23"/>
        <v>No Momentum</v>
      </c>
      <c r="P68" t="str">
        <f t="shared" si="24"/>
        <v>No Trend + Momentum</v>
      </c>
      <c r="Q68">
        <f t="shared" si="25"/>
        <v>9.0999999999999091</v>
      </c>
      <c r="R68">
        <f t="shared" si="26"/>
        <v>29</v>
      </c>
      <c r="S68">
        <f t="shared" si="27"/>
        <v>0.31379310344827271</v>
      </c>
      <c r="T68" t="str">
        <f t="shared" si="28"/>
        <v>No Indication</v>
      </c>
      <c r="U68" t="str">
        <f t="shared" si="29"/>
        <v>No T+M+I</v>
      </c>
      <c r="V68">
        <v>1385.5139897690424</v>
      </c>
      <c r="W68">
        <v>1372.40020838491</v>
      </c>
      <c r="X68">
        <f t="shared" si="30"/>
        <v>13.11378138413238</v>
      </c>
      <c r="Y68">
        <v>12.469242879830892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1332</v>
      </c>
      <c r="D69">
        <v>1385</v>
      </c>
      <c r="E69">
        <v>1332</v>
      </c>
      <c r="F69">
        <v>1365</v>
      </c>
      <c r="G69">
        <f>_xll.TA_TYPPRICE(D69,E69,F69)</f>
        <v>1360.6666666666667</v>
      </c>
      <c r="H69">
        <v>1373.9031871141246</v>
      </c>
      <c r="I69" t="str">
        <f t="shared" si="20"/>
        <v>DOWN</v>
      </c>
      <c r="J69">
        <v>1407.488783806122</v>
      </c>
      <c r="K69">
        <v>1363.2070241191936</v>
      </c>
      <c r="L69" t="str">
        <f t="shared" si="21"/>
        <v>No Confirmation</v>
      </c>
      <c r="M69" t="str">
        <f t="shared" si="22"/>
        <v>No Trend</v>
      </c>
      <c r="N69">
        <v>38.461025663696347</v>
      </c>
      <c r="O69" t="str">
        <f t="shared" si="23"/>
        <v>DOWN</v>
      </c>
      <c r="P69" t="str">
        <f t="shared" si="24"/>
        <v>No Trend + Momentum</v>
      </c>
      <c r="Q69">
        <f t="shared" si="25"/>
        <v>33</v>
      </c>
      <c r="R69">
        <f t="shared" si="26"/>
        <v>53</v>
      </c>
      <c r="S69">
        <f t="shared" si="27"/>
        <v>0.62264150943396224</v>
      </c>
      <c r="T69" t="str">
        <f t="shared" si="28"/>
        <v>No Indication</v>
      </c>
      <c r="U69" t="str">
        <f t="shared" si="29"/>
        <v>No T+M+I</v>
      </c>
      <c r="V69">
        <v>1382.3579913430358</v>
      </c>
      <c r="W69">
        <v>1371.8520448008426</v>
      </c>
      <c r="X69">
        <f t="shared" si="30"/>
        <v>10.505946542193215</v>
      </c>
      <c r="Y69">
        <v>12.076583612303356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1365</v>
      </c>
      <c r="D70">
        <v>1377.95</v>
      </c>
      <c r="E70">
        <v>1358</v>
      </c>
      <c r="F70">
        <v>1359.05</v>
      </c>
      <c r="G70">
        <f>_xll.TA_TYPPRICE(D70,E70,F70)</f>
        <v>1365</v>
      </c>
      <c r="H70">
        <v>1369.4515935570623</v>
      </c>
      <c r="I70" t="str">
        <f t="shared" si="20"/>
        <v>DOWN</v>
      </c>
      <c r="J70">
        <v>1400.9246096269837</v>
      </c>
      <c r="K70">
        <v>1362.0499076482618</v>
      </c>
      <c r="L70" t="str">
        <f t="shared" si="21"/>
        <v>DOWN</v>
      </c>
      <c r="M70" t="str">
        <f t="shared" si="22"/>
        <v>DOWN</v>
      </c>
      <c r="N70">
        <v>35.855251113421595</v>
      </c>
      <c r="O70" t="str">
        <f t="shared" si="23"/>
        <v>DOWN</v>
      </c>
      <c r="P70" t="str">
        <f t="shared" si="24"/>
        <v>DOWN</v>
      </c>
      <c r="Q70">
        <f t="shared" si="25"/>
        <v>1.0499999999999545</v>
      </c>
      <c r="R70">
        <f t="shared" si="26"/>
        <v>19.950000000000045</v>
      </c>
      <c r="S70">
        <f t="shared" si="27"/>
        <v>5.2631578947366024E-2</v>
      </c>
      <c r="T70" t="str">
        <f t="shared" si="28"/>
        <v>DOWN</v>
      </c>
      <c r="U70" t="str">
        <f t="shared" si="29"/>
        <v>DOWN</v>
      </c>
      <c r="V70">
        <v>1378.7721465210302</v>
      </c>
      <c r="W70">
        <v>1370.9037451859654</v>
      </c>
      <c r="X70">
        <f t="shared" si="30"/>
        <v>7.8684013350648456</v>
      </c>
      <c r="Y70">
        <v>11.234947156855654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1359</v>
      </c>
      <c r="D71">
        <v>1367.95</v>
      </c>
      <c r="E71">
        <v>1340</v>
      </c>
      <c r="F71">
        <v>1340.3</v>
      </c>
      <c r="G71">
        <f>_xll.TA_TYPPRICE(D71,E71,F71)</f>
        <v>1349.4166666666667</v>
      </c>
      <c r="H71">
        <v>1359.4341301118645</v>
      </c>
      <c r="I71" t="str">
        <f t="shared" si="20"/>
        <v>DOWN</v>
      </c>
      <c r="J71">
        <v>1393.5969185987651</v>
      </c>
      <c r="K71">
        <v>1357.1499281708702</v>
      </c>
      <c r="L71" t="str">
        <f t="shared" si="21"/>
        <v>DOWN</v>
      </c>
      <c r="M71" t="str">
        <f t="shared" si="22"/>
        <v>DOWN</v>
      </c>
      <c r="N71">
        <v>28.302089245362744</v>
      </c>
      <c r="O71" t="str">
        <f t="shared" si="23"/>
        <v>DOWN</v>
      </c>
      <c r="P71" t="str">
        <f t="shared" si="24"/>
        <v>DOWN</v>
      </c>
      <c r="Q71">
        <f t="shared" si="25"/>
        <v>0.29999999999995453</v>
      </c>
      <c r="R71">
        <f t="shared" si="26"/>
        <v>27.950000000000045</v>
      </c>
      <c r="S71">
        <f t="shared" si="27"/>
        <v>1.0733452593916067E-2</v>
      </c>
      <c r="T71" t="str">
        <f t="shared" si="28"/>
        <v>DOWN</v>
      </c>
      <c r="U71" t="str">
        <f t="shared" si="29"/>
        <v>DOWN</v>
      </c>
      <c r="V71">
        <v>1372.853354748564</v>
      </c>
      <c r="W71">
        <v>1368.6368010981162</v>
      </c>
      <c r="X71">
        <f t="shared" si="30"/>
        <v>4.2165536504478496</v>
      </c>
      <c r="Y71">
        <v>9.8312684555740937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1337</v>
      </c>
      <c r="D72">
        <v>1344.7</v>
      </c>
      <c r="E72">
        <v>1316.55</v>
      </c>
      <c r="F72">
        <v>1323.9</v>
      </c>
      <c r="G72">
        <f>_xll.TA_TYPPRICE(D72,E72,F72)</f>
        <v>1328.3833333333334</v>
      </c>
      <c r="H72">
        <v>1343.908731722599</v>
      </c>
      <c r="I72" t="str">
        <f t="shared" si="20"/>
        <v>DOWN</v>
      </c>
      <c r="J72">
        <v>1382.7309366879285</v>
      </c>
      <c r="K72">
        <v>1348.1277219106769</v>
      </c>
      <c r="L72" t="str">
        <f t="shared" si="21"/>
        <v>DOWN</v>
      </c>
      <c r="M72" t="str">
        <f t="shared" si="22"/>
        <v>DOWN</v>
      </c>
      <c r="N72">
        <v>23.003874052795727</v>
      </c>
      <c r="O72" t="str">
        <f t="shared" si="23"/>
        <v>DOWN</v>
      </c>
      <c r="P72" t="str">
        <f t="shared" si="24"/>
        <v>DOWN</v>
      </c>
      <c r="Q72">
        <f t="shared" si="25"/>
        <v>7.3500000000001364</v>
      </c>
      <c r="R72">
        <f t="shared" si="26"/>
        <v>28.150000000000091</v>
      </c>
      <c r="S72">
        <f t="shared" si="27"/>
        <v>0.26110124333925799</v>
      </c>
      <c r="T72" t="str">
        <f t="shared" si="28"/>
        <v>No Indication</v>
      </c>
      <c r="U72" t="str">
        <f t="shared" si="29"/>
        <v>No T+M+I</v>
      </c>
      <c r="V72">
        <v>1365.3220694026311</v>
      </c>
      <c r="W72">
        <v>1365.3229639797371</v>
      </c>
      <c r="X72">
        <f t="shared" si="30"/>
        <v>-8.9457710600981954E-4</v>
      </c>
      <c r="Y72">
        <v>7.864835849038073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1320</v>
      </c>
      <c r="D73">
        <v>1324.35</v>
      </c>
      <c r="E73">
        <v>1257.0999999999999</v>
      </c>
      <c r="F73">
        <v>1292</v>
      </c>
      <c r="G73">
        <f>_xll.TA_TYPPRICE(D73,E73,F73)</f>
        <v>1291.1499999999999</v>
      </c>
      <c r="H73">
        <v>1317.5293658612995</v>
      </c>
      <c r="I73" t="str">
        <f t="shared" si="20"/>
        <v>DOWN</v>
      </c>
      <c r="J73">
        <v>1369.7573952017221</v>
      </c>
      <c r="K73">
        <v>1327.8993392638597</v>
      </c>
      <c r="L73" t="str">
        <f t="shared" si="21"/>
        <v>DOWN</v>
      </c>
      <c r="M73" t="str">
        <f t="shared" si="22"/>
        <v>DOWN</v>
      </c>
      <c r="N73">
        <v>15.808440414113859</v>
      </c>
      <c r="O73" t="str">
        <f t="shared" si="23"/>
        <v>DOWN</v>
      </c>
      <c r="P73" t="str">
        <f t="shared" si="24"/>
        <v>DOWN</v>
      </c>
      <c r="Q73">
        <f t="shared" si="25"/>
        <v>34.900000000000091</v>
      </c>
      <c r="R73">
        <f t="shared" si="26"/>
        <v>67.25</v>
      </c>
      <c r="S73">
        <f t="shared" si="27"/>
        <v>0.51895910780669285</v>
      </c>
      <c r="T73" t="str">
        <f t="shared" si="28"/>
        <v>No Indication</v>
      </c>
      <c r="U73" t="str">
        <f t="shared" si="29"/>
        <v>No T+M+I</v>
      </c>
      <c r="V73">
        <v>1354.0417510329955</v>
      </c>
      <c r="W73">
        <v>1359.8916333145714</v>
      </c>
      <c r="X73">
        <f t="shared" si="30"/>
        <v>-5.8498822815759013</v>
      </c>
      <c r="Y73">
        <v>5.1218922229152781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1273</v>
      </c>
      <c r="D74">
        <v>1291.5</v>
      </c>
      <c r="E74">
        <v>1251.6500000000001</v>
      </c>
      <c r="F74">
        <v>1278.95</v>
      </c>
      <c r="G74">
        <f>_xll.TA_TYPPRICE(D74,E74,F74)</f>
        <v>1274.0333333333335</v>
      </c>
      <c r="H74">
        <v>1295.7813495973164</v>
      </c>
      <c r="I74" t="str">
        <f t="shared" si="20"/>
        <v>DOWN</v>
      </c>
      <c r="J74">
        <v>1352.3668629346728</v>
      </c>
      <c r="K74">
        <v>1310.9550416496686</v>
      </c>
      <c r="L74" t="str">
        <f t="shared" si="21"/>
        <v>DOWN</v>
      </c>
      <c r="M74" t="str">
        <f t="shared" si="22"/>
        <v>DOWN</v>
      </c>
      <c r="N74">
        <v>13.628546439240541</v>
      </c>
      <c r="O74" t="str">
        <f t="shared" si="23"/>
        <v>DOWN</v>
      </c>
      <c r="P74" t="str">
        <f t="shared" si="24"/>
        <v>DOWN</v>
      </c>
      <c r="Q74">
        <f t="shared" si="25"/>
        <v>27.299999999999955</v>
      </c>
      <c r="R74">
        <f t="shared" si="26"/>
        <v>39.849999999999909</v>
      </c>
      <c r="S74">
        <f t="shared" si="27"/>
        <v>0.68506900878293642</v>
      </c>
      <c r="T74" t="str">
        <f t="shared" si="28"/>
        <v>No Indication</v>
      </c>
      <c r="U74" t="str">
        <f t="shared" si="29"/>
        <v>No T+M+I</v>
      </c>
      <c r="V74">
        <v>1342.4891739509962</v>
      </c>
      <c r="W74">
        <v>1353.8959567727513</v>
      </c>
      <c r="X74">
        <f t="shared" si="30"/>
        <v>-11.406782821755087</v>
      </c>
      <c r="Y74">
        <v>1.8161572139812048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1280</v>
      </c>
      <c r="D75">
        <v>1303.95</v>
      </c>
      <c r="E75">
        <v>1279.95</v>
      </c>
      <c r="F75">
        <v>1287</v>
      </c>
      <c r="G75">
        <f>_xll.TA_TYPPRICE(D75,E75,F75)</f>
        <v>1290.3</v>
      </c>
      <c r="H75">
        <v>1293.0406747986581</v>
      </c>
      <c r="I75" t="str">
        <f t="shared" si="20"/>
        <v>DOWN</v>
      </c>
      <c r="J75">
        <v>1341.607560060301</v>
      </c>
      <c r="K75">
        <v>1304.0650323941868</v>
      </c>
      <c r="L75" t="str">
        <f t="shared" si="21"/>
        <v>DOWN</v>
      </c>
      <c r="M75" t="str">
        <f t="shared" si="22"/>
        <v>DOWN</v>
      </c>
      <c r="N75">
        <v>21.929512139920746</v>
      </c>
      <c r="O75" t="str">
        <f t="shared" si="23"/>
        <v>DOWN</v>
      </c>
      <c r="P75" t="str">
        <f t="shared" si="24"/>
        <v>DOWN</v>
      </c>
      <c r="Q75">
        <f t="shared" si="25"/>
        <v>7.0499999999999545</v>
      </c>
      <c r="R75">
        <f t="shared" si="26"/>
        <v>24</v>
      </c>
      <c r="S75">
        <f t="shared" si="27"/>
        <v>0.29374999999999812</v>
      </c>
      <c r="T75" t="str">
        <f t="shared" si="28"/>
        <v>No Indication</v>
      </c>
      <c r="U75" t="str">
        <f t="shared" si="29"/>
        <v>No T+M+I</v>
      </c>
      <c r="V75">
        <v>1333.9523779585352</v>
      </c>
      <c r="W75">
        <v>1348.9407007155105</v>
      </c>
      <c r="X75">
        <f t="shared" si="30"/>
        <v>-14.988322756975322</v>
      </c>
      <c r="Y75">
        <v>-1.5447387802101011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1295</v>
      </c>
      <c r="D76">
        <v>1311.95</v>
      </c>
      <c r="E76">
        <v>1286</v>
      </c>
      <c r="F76">
        <v>1309.0999999999999</v>
      </c>
      <c r="G76">
        <f>_xll.TA_TYPPRICE(D76,E76,F76)</f>
        <v>1302.3499999999999</v>
      </c>
      <c r="H76">
        <v>1297.695337399329</v>
      </c>
      <c r="I76" t="str">
        <f t="shared" si="20"/>
        <v>UP</v>
      </c>
      <c r="J76">
        <v>1335.0169911580119</v>
      </c>
      <c r="K76">
        <v>1300.0505807510342</v>
      </c>
      <c r="L76" t="str">
        <f t="shared" si="21"/>
        <v>No Confirmation</v>
      </c>
      <c r="M76" t="str">
        <f t="shared" si="22"/>
        <v>No Trend</v>
      </c>
      <c r="N76">
        <v>41.292030988712675</v>
      </c>
      <c r="O76" t="str">
        <f t="shared" si="23"/>
        <v>No Momentum</v>
      </c>
      <c r="P76" t="str">
        <f t="shared" si="24"/>
        <v>No Trend + Momentum</v>
      </c>
      <c r="Q76">
        <f t="shared" si="25"/>
        <v>23.099999999999909</v>
      </c>
      <c r="R76">
        <f t="shared" si="26"/>
        <v>25.950000000000045</v>
      </c>
      <c r="S76">
        <f t="shared" si="27"/>
        <v>0.89017341040461917</v>
      </c>
      <c r="T76" t="str">
        <f t="shared" si="28"/>
        <v>UP</v>
      </c>
      <c r="U76" t="str">
        <f t="shared" si="29"/>
        <v>No T+M+I</v>
      </c>
      <c r="V76">
        <v>1330.1289351956837</v>
      </c>
      <c r="W76">
        <v>1345.9895376995466</v>
      </c>
      <c r="X76">
        <f t="shared" si="30"/>
        <v>-15.860602503862992</v>
      </c>
      <c r="Y76">
        <v>-4.4079115249406797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1315</v>
      </c>
      <c r="D77">
        <v>1331.9</v>
      </c>
      <c r="E77">
        <v>1295.05</v>
      </c>
      <c r="F77">
        <v>1320</v>
      </c>
      <c r="G77">
        <f>_xll.TA_TYPPRICE(D77,E77,F77)</f>
        <v>1315.6499999999999</v>
      </c>
      <c r="H77">
        <v>1306.6726686996644</v>
      </c>
      <c r="I77" t="str">
        <f t="shared" si="20"/>
        <v>UP</v>
      </c>
      <c r="J77">
        <v>1334.3243264562316</v>
      </c>
      <c r="K77">
        <v>1298.9393405841377</v>
      </c>
      <c r="L77" t="str">
        <f t="shared" si="21"/>
        <v>No Confirmation</v>
      </c>
      <c r="M77" t="str">
        <f t="shared" si="22"/>
        <v>No Trend</v>
      </c>
      <c r="N77">
        <v>49.078186281713741</v>
      </c>
      <c r="O77" t="str">
        <f t="shared" si="23"/>
        <v>No Momentum</v>
      </c>
      <c r="P77" t="str">
        <f t="shared" si="24"/>
        <v>No Trend + Momentum</v>
      </c>
      <c r="Q77">
        <f t="shared" si="25"/>
        <v>24.950000000000045</v>
      </c>
      <c r="R77">
        <f t="shared" si="26"/>
        <v>36.850000000000136</v>
      </c>
      <c r="S77">
        <f t="shared" si="27"/>
        <v>0.67706919945725785</v>
      </c>
      <c r="T77" t="str">
        <f t="shared" si="28"/>
        <v>No Indication</v>
      </c>
      <c r="U77" t="str">
        <f t="shared" si="29"/>
        <v>No T+M+I</v>
      </c>
      <c r="V77">
        <v>1328.5706374732708</v>
      </c>
      <c r="W77">
        <v>1344.0643867588394</v>
      </c>
      <c r="X77">
        <f t="shared" si="30"/>
        <v>-15.493749285568583</v>
      </c>
      <c r="Y77">
        <v>-6.6250790770662604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1317</v>
      </c>
      <c r="D78">
        <v>1317</v>
      </c>
      <c r="E78">
        <v>1300</v>
      </c>
      <c r="F78">
        <v>1308.0999999999999</v>
      </c>
      <c r="G78">
        <f>_xll.TA_TYPPRICE(D78,E78,F78)</f>
        <v>1308.3666666666666</v>
      </c>
      <c r="H78">
        <v>1307.5196676831656</v>
      </c>
      <c r="I78" t="str">
        <f t="shared" si="20"/>
        <v>UP</v>
      </c>
      <c r="J78">
        <v>1330.4744761326247</v>
      </c>
      <c r="K78">
        <v>1299.1750426765516</v>
      </c>
      <c r="L78" t="str">
        <f t="shared" si="21"/>
        <v>No Confirmation</v>
      </c>
      <c r="M78" t="str">
        <f t="shared" si="22"/>
        <v>No Trend</v>
      </c>
      <c r="N78">
        <v>41.556789939665514</v>
      </c>
      <c r="O78" t="str">
        <f t="shared" si="23"/>
        <v>No Momentum</v>
      </c>
      <c r="P78" t="str">
        <f t="shared" si="24"/>
        <v>No Trend + Momentum</v>
      </c>
      <c r="Q78">
        <f t="shared" si="25"/>
        <v>8.0999999999999091</v>
      </c>
      <c r="R78">
        <f t="shared" si="26"/>
        <v>17</v>
      </c>
      <c r="S78">
        <f t="shared" si="27"/>
        <v>0.47647058823528876</v>
      </c>
      <c r="T78" t="str">
        <f t="shared" si="28"/>
        <v>No Indication</v>
      </c>
      <c r="U78" t="str">
        <f t="shared" si="29"/>
        <v>No T+M+I</v>
      </c>
      <c r="V78">
        <v>1325.4213086312291</v>
      </c>
      <c r="W78">
        <v>1341.4003581100364</v>
      </c>
      <c r="X78">
        <f t="shared" si="30"/>
        <v>-15.979049478807383</v>
      </c>
      <c r="Y78">
        <v>-8.4958731574144846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1305.3499999999999</v>
      </c>
      <c r="D79">
        <v>1326.7</v>
      </c>
      <c r="E79">
        <v>1275.1500000000001</v>
      </c>
      <c r="F79">
        <v>1276</v>
      </c>
      <c r="G79">
        <f>_xll.TA_TYPPRICE(D79,E79,F79)</f>
        <v>1292.6166666666668</v>
      </c>
      <c r="H79">
        <v>1300.0681671749162</v>
      </c>
      <c r="I79" t="str">
        <f t="shared" si="20"/>
        <v>DOWN</v>
      </c>
      <c r="J79">
        <v>1329.6357036587081</v>
      </c>
      <c r="K79">
        <v>1293.8361443039846</v>
      </c>
      <c r="L79" t="str">
        <f t="shared" si="21"/>
        <v>DOWN</v>
      </c>
      <c r="M79" t="str">
        <f t="shared" si="22"/>
        <v>DOWN</v>
      </c>
      <c r="N79">
        <v>27.398628122896714</v>
      </c>
      <c r="O79" t="str">
        <f t="shared" si="23"/>
        <v>DOWN</v>
      </c>
      <c r="P79" t="str">
        <f t="shared" si="24"/>
        <v>DOWN</v>
      </c>
      <c r="Q79">
        <f t="shared" si="25"/>
        <v>0.84999999999990905</v>
      </c>
      <c r="R79">
        <f t="shared" si="26"/>
        <v>51.549999999999955</v>
      </c>
      <c r="S79">
        <f t="shared" si="27"/>
        <v>1.6488845780793595E-2</v>
      </c>
      <c r="T79" t="str">
        <f t="shared" si="28"/>
        <v>DOWN</v>
      </c>
      <c r="U79" t="str">
        <f t="shared" si="29"/>
        <v>DOWN</v>
      </c>
      <c r="V79">
        <v>1317.8180303802708</v>
      </c>
      <c r="W79">
        <v>1336.5558871389226</v>
      </c>
      <c r="X79">
        <f t="shared" si="30"/>
        <v>-18.737856758651787</v>
      </c>
      <c r="Y79">
        <v>-10.544269877661945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1291</v>
      </c>
      <c r="D80">
        <v>1293.45</v>
      </c>
      <c r="E80">
        <v>1257.1500000000001</v>
      </c>
      <c r="F80">
        <v>1265</v>
      </c>
      <c r="G80">
        <f>_xll.TA_TYPPRICE(D80,E80,F80)</f>
        <v>1271.8666666666668</v>
      </c>
      <c r="H80">
        <v>1285.9674169207915</v>
      </c>
      <c r="I80" t="str">
        <f t="shared" si="20"/>
        <v>DOWN</v>
      </c>
      <c r="J80">
        <v>1321.5944361789952</v>
      </c>
      <c r="K80">
        <v>1285.683667791988</v>
      </c>
      <c r="L80" t="str">
        <f t="shared" si="21"/>
        <v>DOWN</v>
      </c>
      <c r="M80" t="str">
        <f t="shared" si="22"/>
        <v>DOWN</v>
      </c>
      <c r="N80">
        <v>23.909386973792664</v>
      </c>
      <c r="O80" t="str">
        <f t="shared" si="23"/>
        <v>DOWN</v>
      </c>
      <c r="P80" t="str">
        <f t="shared" si="24"/>
        <v>DOWN</v>
      </c>
      <c r="Q80">
        <f t="shared" si="25"/>
        <v>7.8499999999999091</v>
      </c>
      <c r="R80">
        <f t="shared" si="26"/>
        <v>36.299999999999955</v>
      </c>
      <c r="S80">
        <f t="shared" si="27"/>
        <v>0.21625344352616857</v>
      </c>
      <c r="T80" t="str">
        <f t="shared" si="28"/>
        <v>No Indication</v>
      </c>
      <c r="U80" t="str">
        <f t="shared" si="29"/>
        <v>No T+M+I</v>
      </c>
      <c r="V80">
        <v>1309.6921795525368</v>
      </c>
      <c r="W80">
        <v>1331.2554510545579</v>
      </c>
      <c r="X80">
        <f t="shared" si="30"/>
        <v>-21.563271502021053</v>
      </c>
      <c r="Y80">
        <v>-12.748070202533766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1272</v>
      </c>
      <c r="D81">
        <v>1275.95</v>
      </c>
      <c r="E81">
        <v>1250</v>
      </c>
      <c r="F81">
        <v>1253.2</v>
      </c>
      <c r="G81">
        <f>_xll.TA_TYPPRICE(D81,E81,F81)</f>
        <v>1259.7166666666665</v>
      </c>
      <c r="H81">
        <v>1272.8420417937291</v>
      </c>
      <c r="I81" t="str">
        <f t="shared" si="20"/>
        <v>DOWN</v>
      </c>
      <c r="J81">
        <v>1311.4512281392185</v>
      </c>
      <c r="K81">
        <v>1277.7539638382129</v>
      </c>
      <c r="L81" t="str">
        <f t="shared" si="21"/>
        <v>DOWN</v>
      </c>
      <c r="M81" t="str">
        <f t="shared" si="22"/>
        <v>DOWN</v>
      </c>
      <c r="N81">
        <v>20.422002512257418</v>
      </c>
      <c r="O81" t="str">
        <f t="shared" si="23"/>
        <v>DOWN</v>
      </c>
      <c r="P81" t="str">
        <f t="shared" si="24"/>
        <v>DOWN</v>
      </c>
      <c r="Q81">
        <f t="shared" si="25"/>
        <v>3.2000000000000455</v>
      </c>
      <c r="R81">
        <f t="shared" si="26"/>
        <v>25.950000000000045</v>
      </c>
      <c r="S81">
        <f t="shared" si="27"/>
        <v>0.12331406551059884</v>
      </c>
      <c r="T81" t="str">
        <f t="shared" si="28"/>
        <v>DOWN</v>
      </c>
      <c r="U81" t="str">
        <f t="shared" si="29"/>
        <v>DOWN</v>
      </c>
      <c r="V81">
        <v>1301.0010750059928</v>
      </c>
      <c r="W81">
        <v>1325.4735657912572</v>
      </c>
      <c r="X81">
        <f t="shared" si="30"/>
        <v>-24.472490785264426</v>
      </c>
      <c r="Y81">
        <v>-15.092954319079897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1273</v>
      </c>
      <c r="AE81">
        <f t="shared" si="36"/>
        <v>1266.0500000000002</v>
      </c>
      <c r="AF81">
        <f t="shared" si="37"/>
        <v>1262.95</v>
      </c>
      <c r="AG81">
        <f t="shared" si="38"/>
        <v>1259.9000000000001</v>
      </c>
    </row>
    <row r="82" spans="1:33" x14ac:dyDescent="0.25">
      <c r="A82" t="s">
        <v>5</v>
      </c>
      <c r="B82" s="1">
        <v>42971</v>
      </c>
      <c r="C82">
        <v>1253.2</v>
      </c>
      <c r="D82">
        <v>1282</v>
      </c>
      <c r="E82">
        <v>1242.3</v>
      </c>
      <c r="F82">
        <v>1273.1500000000001</v>
      </c>
      <c r="G82">
        <f>_xll.TA_TYPPRICE(D82,E82,F82)</f>
        <v>1265.8166666666668</v>
      </c>
      <c r="H82">
        <v>1269.3293542301981</v>
      </c>
      <c r="I82" t="str">
        <f t="shared" si="20"/>
        <v>UP</v>
      </c>
      <c r="J82">
        <v>1304.9065107749477</v>
      </c>
      <c r="K82">
        <v>1269.875305207499</v>
      </c>
      <c r="L82" t="str">
        <f t="shared" si="21"/>
        <v>No Confirmation</v>
      </c>
      <c r="M82" t="str">
        <f t="shared" si="22"/>
        <v>No Trend</v>
      </c>
      <c r="N82">
        <v>39.172152338139057</v>
      </c>
      <c r="O82" t="str">
        <f t="shared" si="23"/>
        <v>DOWN</v>
      </c>
      <c r="P82" t="str">
        <f t="shared" si="24"/>
        <v>No Trend + Momentum</v>
      </c>
      <c r="Q82">
        <f t="shared" si="25"/>
        <v>30.850000000000136</v>
      </c>
      <c r="R82">
        <f t="shared" si="26"/>
        <v>39.700000000000045</v>
      </c>
      <c r="S82">
        <f t="shared" si="27"/>
        <v>0.77707808564231995</v>
      </c>
      <c r="T82" t="str">
        <f t="shared" si="28"/>
        <v>No Indication</v>
      </c>
      <c r="U82" t="str">
        <f t="shared" si="29"/>
        <v>No T+M+I</v>
      </c>
      <c r="V82">
        <v>1296.71629423584</v>
      </c>
      <c r="W82">
        <v>1321.5977461030159</v>
      </c>
      <c r="X82">
        <f t="shared" si="30"/>
        <v>-24.881451867175883</v>
      </c>
      <c r="Y82">
        <v>-17.050653828699094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2017-07-05T08:53:54Z</dcterms:created>
  <dcterms:modified xsi:type="dcterms:W3CDTF">2017-08-26T06:08:29Z</dcterms:modified>
</cp:coreProperties>
</file>