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9" i="1"/>
  <c r="V51" i="1"/>
  <c r="V65" i="1"/>
  <c r="V79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37" i="1"/>
  <c r="V41" i="1"/>
  <c r="V43" i="1"/>
  <c r="V45" i="1"/>
  <c r="V47" i="1"/>
  <c r="V49" i="1"/>
  <c r="V53" i="1"/>
  <c r="V55" i="1"/>
  <c r="V57" i="1"/>
  <c r="V59" i="1"/>
  <c r="V61" i="1"/>
  <c r="V63" i="1"/>
  <c r="V67" i="1"/>
  <c r="V69" i="1"/>
  <c r="V71" i="1"/>
  <c r="V73" i="1"/>
  <c r="V75" i="1"/>
  <c r="V77" i="1"/>
  <c r="V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7" i="1"/>
  <c r="K45" i="1"/>
  <c r="K55" i="1"/>
  <c r="K7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5" i="1"/>
  <c r="K39" i="1"/>
  <c r="K41" i="1"/>
  <c r="K43" i="1"/>
  <c r="K47" i="1"/>
  <c r="K49" i="1"/>
  <c r="K51" i="1"/>
  <c r="K53" i="1"/>
  <c r="K57" i="1"/>
  <c r="K59" i="1"/>
  <c r="K61" i="1"/>
  <c r="K63" i="1"/>
  <c r="K65" i="1"/>
  <c r="K67" i="1"/>
  <c r="K69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41" i="1"/>
  <c r="J45" i="1"/>
  <c r="J51" i="1"/>
  <c r="J65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9" i="1"/>
  <c r="J43" i="1"/>
  <c r="J47" i="1"/>
  <c r="J49" i="1"/>
  <c r="J53" i="1"/>
  <c r="J55" i="1"/>
  <c r="J57" i="1"/>
  <c r="J59" i="1"/>
  <c r="J61" i="1"/>
  <c r="J63" i="1"/>
  <c r="J67" i="1"/>
  <c r="J69" i="1"/>
  <c r="J71" i="1"/>
  <c r="J73" i="1"/>
  <c r="J75" i="1"/>
  <c r="J77" i="1"/>
  <c r="J81" i="1"/>
  <c r="H2" i="1" a="1"/>
  <c r="G2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55" i="1" l="1"/>
  <c r="AH51" i="1"/>
  <c r="AH39" i="1"/>
  <c r="AH2" i="1"/>
  <c r="AH6" i="1"/>
  <c r="AH14" i="1"/>
  <c r="AH22" i="1"/>
  <c r="AH26" i="1"/>
  <c r="AH30" i="1"/>
  <c r="AH46" i="1"/>
  <c r="AH13" i="1"/>
  <c r="AH17" i="1"/>
  <c r="AH31" i="1"/>
  <c r="AH35" i="1"/>
  <c r="AH41" i="1"/>
  <c r="AH53" i="1"/>
  <c r="AH10" i="1"/>
  <c r="AH34" i="1"/>
  <c r="AH16" i="1"/>
  <c r="AH56" i="1"/>
  <c r="AH29" i="1"/>
  <c r="AH47" i="1"/>
  <c r="AH18" i="1"/>
  <c r="AH38" i="1"/>
  <c r="AH21" i="1"/>
  <c r="AH20" i="1" l="1"/>
  <c r="AH3" i="1"/>
  <c r="AH19" i="1"/>
  <c r="AH37" i="1"/>
  <c r="AH48" i="1"/>
  <c r="AH44" i="1"/>
  <c r="AH25" i="1"/>
  <c r="AH43" i="1"/>
  <c r="AH12" i="1"/>
  <c r="AH28" i="1"/>
  <c r="AH52" i="1"/>
  <c r="AH5" i="1"/>
  <c r="AH4" i="1"/>
  <c r="AH15" i="1"/>
  <c r="AH50" i="1"/>
  <c r="AH54" i="1"/>
  <c r="AH27" i="1"/>
  <c r="AH9" i="1"/>
  <c r="AH42" i="1"/>
  <c r="AH23" i="1"/>
  <c r="AH49" i="1"/>
  <c r="AH24" i="1"/>
  <c r="AH8" i="1"/>
  <c r="AH40" i="1"/>
  <c r="AH33" i="1"/>
  <c r="AH7" i="1"/>
  <c r="AH36" i="1"/>
  <c r="AH11" i="1"/>
  <c r="AH45" i="1"/>
  <c r="AH3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<sst xmlns="http://schemas.openxmlformats.org/spreadsheetml/2006/main" count="115" uniqueCount="35">
  <si>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</si>
  <si>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</si>
  <si>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</si>
  <si>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</si>
  <si>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</si>
  <si>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SJVN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</si>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</sst>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35.35</v>
      </c>
      <c r="D2">
        <v>35.35</v>
      </c>
      <c r="E2">
        <v>34.700000000000003</v>
      </c>
      <c r="F2">
        <v>35</v>
      </c>
      <c r="G2">
        <f>_xll.TA_TYPPRICE(D2,E2,F2)</f>
        <v>35.016666666666673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0.29999999999999716</v>
      </c>
      <c r="R2">
        <f>D2-E2</f>
        <v>0.64999999999999858</v>
      </c>
      <c r="S2">
        <f>Q2/R2</f>
        <v>0.46153846153845818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34.950000000000003</v>
      </c>
      <c r="D3">
        <v>35.5</v>
      </c>
      <c r="E3">
        <v>34.799999999999997</v>
      </c>
      <c r="F3">
        <v>36</v>
      </c>
      <c r="G3">
        <f>_xll.TA_TYPPRICE(D3,E3,F3)</f>
        <v>35.43333333333333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1.2000000000000028</v>
      </c>
      <c r="R3">
        <f t="shared" ref="R3:R66" si="6">D3-E3</f>
        <v>0.70000000000000284</v>
      </c>
      <c r="S3">
        <f t="shared" ref="S3:S66" si="7">Q3/R3</f>
        <v>1.7142857142857113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35.5</v>
      </c>
      <c r="D4">
        <v>36.5</v>
      </c>
      <c r="E4">
        <v>34.85</v>
      </c>
      <c r="F4">
        <v>35</v>
      </c>
      <c r="G4">
        <f>_xll.TA_TYPPRICE(D4,E4,F4)</f>
        <v>35.449999999999996</v>
      </c>
      <c r="H4">
        <v>35.300000000000004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0.14999999999999858</v>
      </c>
      <c r="R4">
        <f t="shared" si="6"/>
        <v>1.6499999999999986</v>
      </c>
      <c r="S4">
        <f t="shared" si="7"/>
        <v>9.0909090909090121E-2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34.950000000000003</v>
      </c>
      <c r="D5">
        <v>35.4</v>
      </c>
      <c r="E5">
        <v>34.700000000000003</v>
      </c>
      <c r="F5">
        <v>35</v>
      </c>
      <c r="G5">
        <f>_xll.TA_TYPPRICE(D5,E5,F5)</f>
        <v>35.033333333333331</v>
      </c>
      <c r="H5">
        <v>35.166666666666671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0.29999999999999716</v>
      </c>
      <c r="R5">
        <f t="shared" si="6"/>
        <v>0.69999999999999574</v>
      </c>
      <c r="S5">
        <f t="shared" si="7"/>
        <v>0.4285714285714271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35.200000000000003</v>
      </c>
      <c r="D6">
        <v>35.200000000000003</v>
      </c>
      <c r="E6">
        <v>34.9</v>
      </c>
      <c r="F6">
        <v>35</v>
      </c>
      <c r="G6">
        <f>_xll.TA_TYPPRICE(D6,E6,F6)</f>
        <v>35.033333333333331</v>
      </c>
      <c r="H6">
        <v>35.1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0.10000000000000142</v>
      </c>
      <c r="R6">
        <f t="shared" si="6"/>
        <v>0.30000000000000426</v>
      </c>
      <c r="S6">
        <f t="shared" si="7"/>
        <v>0.33333333333333331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35.049999999999997</v>
      </c>
      <c r="D7">
        <v>35.200000000000003</v>
      </c>
      <c r="E7">
        <v>33.75</v>
      </c>
      <c r="F7">
        <v>34</v>
      </c>
      <c r="G7">
        <f>_xll.TA_TYPPRICE(D7,E7,F7)</f>
        <v>34.31666666666667</v>
      </c>
      <c r="H7">
        <v>34.708333333333336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0.25</v>
      </c>
      <c r="R7">
        <f t="shared" si="6"/>
        <v>1.4500000000000028</v>
      </c>
      <c r="S7">
        <f t="shared" si="7"/>
        <v>0.17241379310344793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34.15</v>
      </c>
      <c r="D8">
        <v>34.549999999999997</v>
      </c>
      <c r="E8">
        <v>32.25</v>
      </c>
      <c r="F8">
        <v>33</v>
      </c>
      <c r="G8">
        <f>_xll.TA_TYPPRICE(D8,E8,F8)</f>
        <v>33.266666666666666</v>
      </c>
      <c r="H8">
        <v>33.987499999999997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23.52941176470588</v>
      </c>
      <c r="O8" t="str">
        <f t="shared" si="3"/>
        <v>DOWN</v>
      </c>
      <c r="P8" t="e">
        <f t="shared" si="4"/>
        <v>#N/A</v>
      </c>
      <c r="Q8">
        <f t="shared" si="5"/>
        <v>0.75</v>
      </c>
      <c r="R8">
        <f t="shared" si="6"/>
        <v>2.2999999999999972</v>
      </c>
      <c r="S8">
        <f t="shared" si="7"/>
        <v>0.32608695652173952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33.450000000000003</v>
      </c>
      <c r="D9">
        <v>33.75</v>
      </c>
      <c r="E9">
        <v>32.1</v>
      </c>
      <c r="F9">
        <v>32</v>
      </c>
      <c r="G9">
        <f>_xll.TA_TYPPRICE(D9,E9,F9)</f>
        <v>32.616666666666667</v>
      </c>
      <c r="H9">
        <v>33.302083333333329</v>
      </c>
      <c r="I9" t="str">
        <f t="shared" si="0"/>
        <v>DOWN</v>
      </c>
      <c r="J9">
        <v>35.181249999999999</v>
      </c>
      <c r="K9">
        <v>34.006250000000001</v>
      </c>
      <c r="L9" t="str">
        <f t="shared" si="1"/>
        <v>DOWN</v>
      </c>
      <c r="M9" t="str">
        <f t="shared" si="2"/>
        <v>DOWN</v>
      </c>
      <c r="N9">
        <v>17.20430107526882</v>
      </c>
      <c r="O9" t="str">
        <f t="shared" si="3"/>
        <v>DOWN</v>
      </c>
      <c r="P9" t="str">
        <f t="shared" si="4"/>
        <v>DOWN</v>
      </c>
      <c r="Q9">
        <f t="shared" si="5"/>
        <v>-0.10000000000000142</v>
      </c>
      <c r="R9">
        <f t="shared" si="6"/>
        <v>1.6499999999999986</v>
      </c>
      <c r="S9">
        <f t="shared" si="7"/>
        <v>-6.0606060606061517E-2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32.6</v>
      </c>
      <c r="D10">
        <v>32.85</v>
      </c>
      <c r="E10">
        <v>32.25</v>
      </c>
      <c r="F10">
        <v>33</v>
      </c>
      <c r="G10">
        <f>_xll.TA_TYPPRICE(D10,E10,F10)</f>
        <v>32.699999999999996</v>
      </c>
      <c r="H10">
        <v>33.001041666666666</v>
      </c>
      <c r="I10" t="str">
        <f t="shared" si="0"/>
        <v>DOWN</v>
      </c>
      <c r="J10">
        <v>34.663194444444443</v>
      </c>
      <c r="K10">
        <v>33.615972222222226</v>
      </c>
      <c r="L10" t="str">
        <f t="shared" si="1"/>
        <v>DOWN</v>
      </c>
      <c r="M10" t="str">
        <f t="shared" si="2"/>
        <v>DOWN</v>
      </c>
      <c r="N10">
        <v>38.028169014084504</v>
      </c>
      <c r="O10" t="str">
        <f t="shared" si="3"/>
        <v>DOWN</v>
      </c>
      <c r="P10" t="str">
        <f t="shared" si="4"/>
        <v>DOWN</v>
      </c>
      <c r="Q10">
        <f t="shared" si="5"/>
        <v>0.75</v>
      </c>
      <c r="R10">
        <f t="shared" si="6"/>
        <v>0.60000000000000142</v>
      </c>
      <c r="S10">
        <f t="shared" si="7"/>
        <v>1.2499999999999971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33.450000000000003</v>
      </c>
      <c r="D11">
        <v>33.799999999999997</v>
      </c>
      <c r="E11">
        <v>32.6</v>
      </c>
      <c r="F11">
        <v>33</v>
      </c>
      <c r="G11">
        <f>_xll.TA_TYPPRICE(D11,E11,F11)</f>
        <v>33.133333333333333</v>
      </c>
      <c r="H11">
        <v>33.067187500000003</v>
      </c>
      <c r="I11" t="str">
        <f t="shared" si="0"/>
        <v>DOWN</v>
      </c>
      <c r="J11">
        <v>34.471373456790118</v>
      </c>
      <c r="K11">
        <v>33.390200617283952</v>
      </c>
      <c r="L11" t="str">
        <f t="shared" si="1"/>
        <v>DOWN</v>
      </c>
      <c r="M11" t="str">
        <f t="shared" si="2"/>
        <v>DOWN</v>
      </c>
      <c r="N11">
        <v>38.028169014084497</v>
      </c>
      <c r="O11" t="str">
        <f t="shared" si="3"/>
        <v>DOWN</v>
      </c>
      <c r="P11" t="str">
        <f t="shared" si="4"/>
        <v>DOWN</v>
      </c>
      <c r="Q11">
        <f t="shared" si="5"/>
        <v>0.39999999999999858</v>
      </c>
      <c r="R11">
        <f t="shared" si="6"/>
        <v>1.1999999999999957</v>
      </c>
      <c r="S11">
        <f t="shared" si="7"/>
        <v>0.33333333333333331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33.1</v>
      </c>
      <c r="D12">
        <v>33.35</v>
      </c>
      <c r="E12">
        <v>32</v>
      </c>
      <c r="F12">
        <v>33</v>
      </c>
      <c r="G12">
        <f>_xll.TA_TYPPRICE(D12,E12,F12)</f>
        <v>32.783333333333331</v>
      </c>
      <c r="H12">
        <v>32.925260416666667</v>
      </c>
      <c r="I12" t="str">
        <f t="shared" si="0"/>
        <v>UP</v>
      </c>
      <c r="J12">
        <v>34.222179355281206</v>
      </c>
      <c r="K12">
        <v>33.081267146776405</v>
      </c>
      <c r="L12" t="str">
        <f t="shared" si="1"/>
        <v>DOWN</v>
      </c>
      <c r="M12" t="str">
        <f t="shared" si="2"/>
        <v>No Trend</v>
      </c>
      <c r="N12">
        <v>38.028169014084497</v>
      </c>
      <c r="O12" t="str">
        <f t="shared" si="3"/>
        <v>DOWN</v>
      </c>
      <c r="P12" t="str">
        <f t="shared" si="4"/>
        <v>No Trend + Momentum</v>
      </c>
      <c r="Q12">
        <f t="shared" si="5"/>
        <v>1</v>
      </c>
      <c r="R12">
        <f t="shared" si="6"/>
        <v>1.3500000000000014</v>
      </c>
      <c r="S12">
        <f t="shared" si="7"/>
        <v>0.74074074074073992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32.9</v>
      </c>
      <c r="D13">
        <v>32.9</v>
      </c>
      <c r="E13">
        <v>32.35</v>
      </c>
      <c r="F13">
        <v>33</v>
      </c>
      <c r="G13">
        <f>_xll.TA_TYPPRICE(D13,E13,F13)</f>
        <v>32.75</v>
      </c>
      <c r="H13">
        <v>32.837630208333337</v>
      </c>
      <c r="I13" t="str">
        <f t="shared" si="0"/>
        <v>UP</v>
      </c>
      <c r="J13">
        <v>33.928361720774269</v>
      </c>
      <c r="K13">
        <v>32.918763336381652</v>
      </c>
      <c r="L13" t="str">
        <f t="shared" si="1"/>
        <v>No Confirmation</v>
      </c>
      <c r="M13" t="str">
        <f t="shared" si="2"/>
        <v>No Trend</v>
      </c>
      <c r="N13">
        <v>38.028169014084497</v>
      </c>
      <c r="O13" t="str">
        <f t="shared" si="3"/>
        <v>DOWN</v>
      </c>
      <c r="P13" t="str">
        <f t="shared" si="4"/>
        <v>No Trend + Momentum</v>
      </c>
      <c r="Q13">
        <f t="shared" si="5"/>
        <v>0.64999999999999858</v>
      </c>
      <c r="R13">
        <f t="shared" si="6"/>
        <v>0.54999999999999716</v>
      </c>
      <c r="S13">
        <f t="shared" si="7"/>
        <v>1.1818181818181854</v>
      </c>
      <c r="T13" t="str">
        <f t="shared" si="8"/>
        <v>UP</v>
      </c>
      <c r="U13" t="str">
        <f t="shared" si="9"/>
        <v>No T+M+I</v>
      </c>
      <c r="V13">
        <v>33.916666666666664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32.299999999999997</v>
      </c>
      <c r="D14">
        <v>33</v>
      </c>
      <c r="E14">
        <v>32.25</v>
      </c>
      <c r="F14">
        <v>33</v>
      </c>
      <c r="G14">
        <f>_xll.TA_TYPPRICE(D14,E14,F14)</f>
        <v>32.75</v>
      </c>
      <c r="H14">
        <v>32.793815104166669</v>
      </c>
      <c r="I14" t="str">
        <f t="shared" si="0"/>
        <v>UP</v>
      </c>
      <c r="J14">
        <v>33.722059116157766</v>
      </c>
      <c r="K14">
        <v>32.770149261630173</v>
      </c>
      <c r="L14" t="str">
        <f t="shared" si="1"/>
        <v>No Confirmation</v>
      </c>
      <c r="M14" t="str">
        <f t="shared" si="2"/>
        <v>No Trend</v>
      </c>
      <c r="N14">
        <v>38.028169014084504</v>
      </c>
      <c r="O14" t="str">
        <f t="shared" si="3"/>
        <v>DOWN</v>
      </c>
      <c r="P14" t="str">
        <f t="shared" si="4"/>
        <v>No Trend + Momentum</v>
      </c>
      <c r="Q14">
        <f t="shared" si="5"/>
        <v>0.75</v>
      </c>
      <c r="R14">
        <f t="shared" si="6"/>
        <v>0.75</v>
      </c>
      <c r="S14">
        <f t="shared" si="7"/>
        <v>1</v>
      </c>
      <c r="T14" t="str">
        <f t="shared" si="8"/>
        <v>UP</v>
      </c>
      <c r="U14" t="str">
        <f t="shared" si="9"/>
        <v>No T+M+I</v>
      </c>
      <c r="V14">
        <v>33.775641025641022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32.85</v>
      </c>
      <c r="D15">
        <v>32.950000000000003</v>
      </c>
      <c r="E15">
        <v>32.35</v>
      </c>
      <c r="F15">
        <v>33</v>
      </c>
      <c r="G15">
        <f>_xll.TA_TYPPRICE(D15,E15,F15)</f>
        <v>32.766666666666673</v>
      </c>
      <c r="H15">
        <v>32.780240885416674</v>
      </c>
      <c r="I15" t="str">
        <f t="shared" si="0"/>
        <v>UP</v>
      </c>
      <c r="J15">
        <v>33.550490423678262</v>
      </c>
      <c r="K15">
        <v>32.676782759045693</v>
      </c>
      <c r="L15" t="str">
        <f t="shared" si="1"/>
        <v>No Confirmation</v>
      </c>
      <c r="M15" t="str">
        <f t="shared" si="2"/>
        <v>No Trend</v>
      </c>
      <c r="N15">
        <v>38.028169014084504</v>
      </c>
      <c r="O15" t="str">
        <f t="shared" si="3"/>
        <v>DOWN</v>
      </c>
      <c r="P15" t="str">
        <f t="shared" si="4"/>
        <v>No Trend + Momentum</v>
      </c>
      <c r="Q15">
        <f t="shared" si="5"/>
        <v>0.64999999999999858</v>
      </c>
      <c r="R15">
        <f t="shared" si="6"/>
        <v>0.60000000000000142</v>
      </c>
      <c r="S15">
        <f t="shared" si="7"/>
        <v>1.0833333333333284</v>
      </c>
      <c r="T15" t="str">
        <f t="shared" si="8"/>
        <v>UP</v>
      </c>
      <c r="U15" t="str">
        <f t="shared" si="9"/>
        <v>No T+M+I</v>
      </c>
      <c r="V15">
        <v>33.656311637080861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32.9</v>
      </c>
      <c r="D16">
        <v>32.950000000000003</v>
      </c>
      <c r="E16">
        <v>32.4</v>
      </c>
      <c r="F16">
        <v>33</v>
      </c>
      <c r="G16">
        <f>_xll.TA_TYPPRICE(D16,E16,F16)</f>
        <v>32.783333333333331</v>
      </c>
      <c r="H16">
        <v>32.781787109375003</v>
      </c>
      <c r="I16" t="str">
        <f t="shared" si="0"/>
        <v>UP</v>
      </c>
      <c r="J16">
        <v>33.417048107305312</v>
      </c>
      <c r="K16">
        <v>32.615275479257761</v>
      </c>
      <c r="L16" t="str">
        <f t="shared" si="1"/>
        <v>No Confirmation</v>
      </c>
      <c r="M16" t="str">
        <f t="shared" si="2"/>
        <v>No Trend</v>
      </c>
      <c r="N16">
        <v>38.028169014084504</v>
      </c>
      <c r="O16" t="str">
        <f t="shared" si="3"/>
        <v>DOWN</v>
      </c>
      <c r="P16" t="str">
        <f t="shared" si="4"/>
        <v>No Trend + Momentum</v>
      </c>
      <c r="Q16">
        <f t="shared" si="5"/>
        <v>0.60000000000000142</v>
      </c>
      <c r="R16">
        <f t="shared" si="6"/>
        <v>0.55000000000000426</v>
      </c>
      <c r="S16">
        <f t="shared" si="7"/>
        <v>1.0909090909090851</v>
      </c>
      <c r="T16" t="str">
        <f t="shared" si="8"/>
        <v>UP</v>
      </c>
      <c r="U16" t="str">
        <f t="shared" si="9"/>
        <v>No T+M+I</v>
      </c>
      <c r="V16">
        <v>33.555340615991497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32.5</v>
      </c>
      <c r="D17">
        <v>32.700000000000003</v>
      </c>
      <c r="E17">
        <v>30.1</v>
      </c>
      <c r="F17">
        <v>31</v>
      </c>
      <c r="G17">
        <f>_xll.TA_TYPPRICE(D17,E17,F17)</f>
        <v>31.266666666666669</v>
      </c>
      <c r="H17">
        <v>32.024226888020834</v>
      </c>
      <c r="I17" t="str">
        <f t="shared" si="0"/>
        <v>DOWN</v>
      </c>
      <c r="J17">
        <v>33.257704083459686</v>
      </c>
      <c r="K17">
        <v>32.056325372756035</v>
      </c>
      <c r="L17" t="str">
        <f t="shared" si="1"/>
        <v>DOWN</v>
      </c>
      <c r="M17" t="str">
        <f t="shared" si="2"/>
        <v>DOWN</v>
      </c>
      <c r="N17">
        <v>11.189437863521334</v>
      </c>
      <c r="O17" t="str">
        <f t="shared" si="3"/>
        <v>DOWN</v>
      </c>
      <c r="P17" t="str">
        <f t="shared" si="4"/>
        <v>DOWN</v>
      </c>
      <c r="Q17">
        <f t="shared" si="5"/>
        <v>0.89999999999999858</v>
      </c>
      <c r="R17">
        <f t="shared" si="6"/>
        <v>2.6000000000000014</v>
      </c>
      <c r="S17">
        <f t="shared" si="7"/>
        <v>0.34615384615384542</v>
      </c>
      <c r="T17" t="str">
        <f t="shared" si="8"/>
        <v>No Indication</v>
      </c>
      <c r="U17" t="str">
        <f t="shared" si="9"/>
        <v>No T+M+I</v>
      </c>
      <c r="V17">
        <v>33.162211290454344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31.5</v>
      </c>
      <c r="D18">
        <v>32</v>
      </c>
      <c r="E18">
        <v>31.2</v>
      </c>
      <c r="F18">
        <v>32</v>
      </c>
      <c r="G18">
        <f>_xll.TA_TYPPRICE(D18,E18,F18)</f>
        <v>31.733333333333334</v>
      </c>
      <c r="H18">
        <v>31.878780110677084</v>
      </c>
      <c r="I18" t="str">
        <f t="shared" si="0"/>
        <v>UP</v>
      </c>
      <c r="J18">
        <v>32.978214287135309</v>
      </c>
      <c r="K18">
        <v>31.866030845476917</v>
      </c>
      <c r="L18" t="str">
        <f t="shared" si="1"/>
        <v>No Confirmation</v>
      </c>
      <c r="M18" t="str">
        <f t="shared" si="2"/>
        <v>No Trend</v>
      </c>
      <c r="N18">
        <v>38.373053967623044</v>
      </c>
      <c r="O18" t="str">
        <f t="shared" si="3"/>
        <v>DOWN</v>
      </c>
      <c r="P18" t="str">
        <f t="shared" si="4"/>
        <v>No Trend + Momentum</v>
      </c>
      <c r="Q18">
        <f t="shared" si="5"/>
        <v>0.80000000000000071</v>
      </c>
      <c r="R18">
        <f t="shared" si="6"/>
        <v>0.80000000000000071</v>
      </c>
      <c r="S18">
        <f t="shared" si="7"/>
        <v>1</v>
      </c>
      <c r="T18" t="str">
        <f t="shared" si="8"/>
        <v>UP</v>
      </c>
      <c r="U18" t="str">
        <f t="shared" si="9"/>
        <v>No T+M+I</v>
      </c>
      <c r="V18">
        <v>32.983409553461371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31.6</v>
      </c>
      <c r="D19">
        <v>32</v>
      </c>
      <c r="E19">
        <v>31.6</v>
      </c>
      <c r="F19">
        <v>32</v>
      </c>
      <c r="G19">
        <f>_xll.TA_TYPPRICE(D19,E19,F19)</f>
        <v>31.866666666666664</v>
      </c>
      <c r="H19">
        <v>31.872723388671872</v>
      </c>
      <c r="I19" t="str">
        <f t="shared" si="0"/>
        <v>UP</v>
      </c>
      <c r="J19">
        <v>32.760833334438573</v>
      </c>
      <c r="K19">
        <v>31.806912879815382</v>
      </c>
      <c r="L19" t="str">
        <f t="shared" si="1"/>
        <v>No Confirmation</v>
      </c>
      <c r="M19" t="str">
        <f t="shared" si="2"/>
        <v>No Trend</v>
      </c>
      <c r="N19">
        <v>38.373053967623044</v>
      </c>
      <c r="O19" t="str">
        <f t="shared" si="3"/>
        <v>DOWN</v>
      </c>
      <c r="P19" t="str">
        <f t="shared" si="4"/>
        <v>No Trend + Momentum</v>
      </c>
      <c r="Q19">
        <f t="shared" si="5"/>
        <v>0.39999999999999858</v>
      </c>
      <c r="R19">
        <f t="shared" si="6"/>
        <v>0.39999999999999858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32.832115776005779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32.15</v>
      </c>
      <c r="D20">
        <v>32.200000000000003</v>
      </c>
      <c r="E20">
        <v>30.8</v>
      </c>
      <c r="F20">
        <v>32</v>
      </c>
      <c r="G20">
        <f>_xll.TA_TYPPRICE(D20,E20,F20)</f>
        <v>31.666666666666668</v>
      </c>
      <c r="H20">
        <v>31.769695027669272</v>
      </c>
      <c r="I20" t="str">
        <f t="shared" si="0"/>
        <v>UP</v>
      </c>
      <c r="J20">
        <v>32.636203704563336</v>
      </c>
      <c r="K20">
        <v>31.583154462078632</v>
      </c>
      <c r="L20" t="str">
        <f t="shared" si="1"/>
        <v>No Confirmation</v>
      </c>
      <c r="M20" t="str">
        <f t="shared" si="2"/>
        <v>No Trend</v>
      </c>
      <c r="N20">
        <v>38.373053967623044</v>
      </c>
      <c r="O20" t="str">
        <f t="shared" si="3"/>
        <v>DOWN</v>
      </c>
      <c r="P20" t="str">
        <f t="shared" si="4"/>
        <v>No Trend + Momentum</v>
      </c>
      <c r="Q20">
        <f t="shared" si="5"/>
        <v>1.1999999999999993</v>
      </c>
      <c r="R20">
        <f t="shared" si="6"/>
        <v>1.4000000000000021</v>
      </c>
      <c r="S20">
        <f t="shared" si="7"/>
        <v>0.85714285714285532</v>
      </c>
      <c r="T20" t="str">
        <f t="shared" si="8"/>
        <v>UP</v>
      </c>
      <c r="U20" t="str">
        <f t="shared" si="9"/>
        <v>No T+M+I</v>
      </c>
      <c r="V20">
        <v>32.704097964312581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31.7</v>
      </c>
      <c r="D21">
        <v>32.15</v>
      </c>
      <c r="E21">
        <v>31.55</v>
      </c>
      <c r="F21">
        <v>32</v>
      </c>
      <c r="G21">
        <f>_xll.TA_TYPPRICE(D21,E21,F21)</f>
        <v>31.900000000000002</v>
      </c>
      <c r="H21">
        <v>31.834847513834639</v>
      </c>
      <c r="I21" t="str">
        <f t="shared" si="0"/>
        <v>UP</v>
      </c>
      <c r="J21">
        <v>32.528158436882592</v>
      </c>
      <c r="K21">
        <v>31.575786803838938</v>
      </c>
      <c r="L21" t="str">
        <f t="shared" si="1"/>
        <v>No Confirmation</v>
      </c>
      <c r="M21" t="str">
        <f t="shared" si="2"/>
        <v>No Trend</v>
      </c>
      <c r="N21">
        <v>38.373053967623044</v>
      </c>
      <c r="O21" t="str">
        <f t="shared" si="3"/>
        <v>DOWN</v>
      </c>
      <c r="P21" t="str">
        <f t="shared" si="4"/>
        <v>No Trend + Momentum</v>
      </c>
      <c r="Q21">
        <f t="shared" si="5"/>
        <v>0.44999999999999929</v>
      </c>
      <c r="R21">
        <f t="shared" si="6"/>
        <v>0.59999999999999787</v>
      </c>
      <c r="S21">
        <f t="shared" si="7"/>
        <v>0.75000000000000144</v>
      </c>
      <c r="T21" t="str">
        <f t="shared" si="8"/>
        <v>No Indication</v>
      </c>
      <c r="U21" t="str">
        <f t="shared" si="9"/>
        <v>No T+M+I</v>
      </c>
      <c r="V21">
        <v>32.595775200572184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32.5</v>
      </c>
      <c r="D22">
        <v>32.75</v>
      </c>
      <c r="E22">
        <v>31.05</v>
      </c>
      <c r="F22">
        <v>32</v>
      </c>
      <c r="G22">
        <f>_xll.TA_TYPPRICE(D22,E22,F22)</f>
        <v>31.933333333333334</v>
      </c>
      <c r="H22">
        <v>31.884090423583984</v>
      </c>
      <c r="I22" t="str">
        <f t="shared" si="0"/>
        <v>UP</v>
      </c>
      <c r="J22">
        <v>32.57745656201979</v>
      </c>
      <c r="K22">
        <v>31.458945291874731</v>
      </c>
      <c r="L22" t="str">
        <f t="shared" si="1"/>
        <v>No Confirmation</v>
      </c>
      <c r="M22" t="str">
        <f t="shared" si="2"/>
        <v>No Trend</v>
      </c>
      <c r="N22">
        <v>38.373053967623051</v>
      </c>
      <c r="O22" t="str">
        <f t="shared" si="3"/>
        <v>DOWN</v>
      </c>
      <c r="P22" t="str">
        <f t="shared" si="4"/>
        <v>No Trend + Momentum</v>
      </c>
      <c r="Q22">
        <f t="shared" si="5"/>
        <v>0.94999999999999929</v>
      </c>
      <c r="R22">
        <f t="shared" si="6"/>
        <v>1.6999999999999993</v>
      </c>
      <c r="S22">
        <f t="shared" si="7"/>
        <v>0.5588235294117645</v>
      </c>
      <c r="T22" t="str">
        <f t="shared" si="8"/>
        <v>No Indication</v>
      </c>
      <c r="U22" t="str">
        <f t="shared" si="9"/>
        <v>No T+M+I</v>
      </c>
      <c r="V22">
        <v>32.504117477407235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32.200000000000003</v>
      </c>
      <c r="D23">
        <v>32.450000000000003</v>
      </c>
      <c r="E23">
        <v>31.8</v>
      </c>
      <c r="F23">
        <v>32</v>
      </c>
      <c r="G23">
        <f>_xll.TA_TYPPRICE(D23,E23,F23)</f>
        <v>32.083333333333336</v>
      </c>
      <c r="H23">
        <v>31.98371187845866</v>
      </c>
      <c r="I23" t="str">
        <f t="shared" si="0"/>
        <v>UP</v>
      </c>
      <c r="J23">
        <v>32.549132881570948</v>
      </c>
      <c r="K23">
        <v>31.53473522701368</v>
      </c>
      <c r="L23" t="str">
        <f t="shared" si="1"/>
        <v>No Confirmation</v>
      </c>
      <c r="M23" t="str">
        <f t="shared" si="2"/>
        <v>No Trend</v>
      </c>
      <c r="N23">
        <v>38.373053967623044</v>
      </c>
      <c r="O23" t="str">
        <f t="shared" si="3"/>
        <v>DOWN</v>
      </c>
      <c r="P23" t="str">
        <f t="shared" si="4"/>
        <v>No Trend + Momentum</v>
      </c>
      <c r="Q23">
        <f t="shared" si="5"/>
        <v>0.19999999999999929</v>
      </c>
      <c r="R23">
        <f t="shared" si="6"/>
        <v>0.65000000000000213</v>
      </c>
      <c r="S23">
        <f t="shared" si="7"/>
        <v>0.3076923076923056</v>
      </c>
      <c r="T23" t="str">
        <f t="shared" si="8"/>
        <v>No Indication</v>
      </c>
      <c r="U23" t="str">
        <f t="shared" si="9"/>
        <v>No T+M+I</v>
      </c>
      <c r="V23">
        <v>32.426560942421503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32.299999999999997</v>
      </c>
      <c r="D24">
        <v>32.4</v>
      </c>
      <c r="E24">
        <v>32</v>
      </c>
      <c r="F24">
        <v>32</v>
      </c>
      <c r="G24">
        <f>_xll.TA_TYPPRICE(D24,E24,F24)</f>
        <v>32.133333333333333</v>
      </c>
      <c r="H24">
        <v>32.058522605895995</v>
      </c>
      <c r="I24" t="str">
        <f t="shared" si="0"/>
        <v>DOWN</v>
      </c>
      <c r="J24">
        <v>32.515992241221845</v>
      </c>
      <c r="K24">
        <v>31.638127398788416</v>
      </c>
      <c r="L24" t="str">
        <f t="shared" si="1"/>
        <v>No Confirmation</v>
      </c>
      <c r="M24" t="str">
        <f t="shared" si="2"/>
        <v>No Trend</v>
      </c>
      <c r="N24">
        <v>38.373053967623044</v>
      </c>
      <c r="O24" t="str">
        <f t="shared" si="3"/>
        <v>DOWN</v>
      </c>
      <c r="P24" t="str">
        <f t="shared" si="4"/>
        <v>No Trend + Momentum</v>
      </c>
      <c r="Q24">
        <f t="shared" si="5"/>
        <v>0</v>
      </c>
      <c r="R24">
        <f t="shared" si="6"/>
        <v>0.39999999999999858</v>
      </c>
      <c r="S24">
        <f t="shared" si="7"/>
        <v>0</v>
      </c>
      <c r="T24" t="str">
        <f t="shared" si="8"/>
        <v>DOWN</v>
      </c>
      <c r="U24" t="str">
        <f t="shared" si="9"/>
        <v>No T+M+I</v>
      </c>
      <c r="V24">
        <v>32.360936182048967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32.4</v>
      </c>
      <c r="D25">
        <v>32.5</v>
      </c>
      <c r="E25">
        <v>32</v>
      </c>
      <c r="F25">
        <v>32</v>
      </c>
      <c r="G25">
        <f>_xll.TA_TYPPRICE(D25,E25,F25)</f>
        <v>32.166666666666664</v>
      </c>
      <c r="H25">
        <v>32.112594636281329</v>
      </c>
      <c r="I25" t="str">
        <f t="shared" si="0"/>
        <v>DOWN</v>
      </c>
      <c r="J25">
        <v>32.512438409839213</v>
      </c>
      <c r="K25">
        <v>31.718543532390992</v>
      </c>
      <c r="L25" t="str">
        <f t="shared" si="1"/>
        <v>No Confirmation</v>
      </c>
      <c r="M25" t="str">
        <f t="shared" si="2"/>
        <v>No Trend</v>
      </c>
      <c r="N25">
        <v>38.373053967623051</v>
      </c>
      <c r="O25" t="str">
        <f t="shared" si="3"/>
        <v>DOWN</v>
      </c>
      <c r="P25" t="str">
        <f t="shared" si="4"/>
        <v>No Trend + Momentum</v>
      </c>
      <c r="Q25">
        <f t="shared" si="5"/>
        <v>0</v>
      </c>
      <c r="R25">
        <f t="shared" si="6"/>
        <v>0.5</v>
      </c>
      <c r="S25">
        <f t="shared" si="7"/>
        <v>0</v>
      </c>
      <c r="T25" t="str">
        <f t="shared" si="8"/>
        <v>DOWN</v>
      </c>
      <c r="U25" t="str">
        <f t="shared" si="9"/>
        <v>No T+M+I</v>
      </c>
      <c r="V25">
        <v>32.305407538656816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32.75</v>
      </c>
      <c r="D26">
        <v>32.75</v>
      </c>
      <c r="E26">
        <v>32.1</v>
      </c>
      <c r="F26">
        <v>32</v>
      </c>
      <c r="G26">
        <f>_xll.TA_TYPPRICE(D26,E26,F26)</f>
        <v>32.283333333333331</v>
      </c>
      <c r="H26">
        <v>32.19796398480733</v>
      </c>
      <c r="I26" t="str">
        <f t="shared" si="0"/>
        <v>DOWN</v>
      </c>
      <c r="J26">
        <v>32.565229874319385</v>
      </c>
      <c r="K26">
        <v>31.803311636304105</v>
      </c>
      <c r="L26" t="str">
        <f t="shared" si="1"/>
        <v>No Confirmation</v>
      </c>
      <c r="M26" t="str">
        <f t="shared" si="2"/>
        <v>No Trend</v>
      </c>
      <c r="N26">
        <v>38.373053967623044</v>
      </c>
      <c r="O26" t="str">
        <f t="shared" si="3"/>
        <v>DOWN</v>
      </c>
      <c r="P26" t="str">
        <f t="shared" si="4"/>
        <v>No Trend + Momentum</v>
      </c>
      <c r="Q26">
        <f t="shared" si="5"/>
        <v>-0.10000000000000142</v>
      </c>
      <c r="R26">
        <f t="shared" si="6"/>
        <v>0.64999999999999858</v>
      </c>
      <c r="S26">
        <f t="shared" si="7"/>
        <v>-0.15384615384615638</v>
      </c>
      <c r="T26" t="str">
        <f t="shared" si="8"/>
        <v>DOWN</v>
      </c>
      <c r="U26" t="str">
        <f t="shared" si="9"/>
        <v>No T+M+I</v>
      </c>
      <c r="V26">
        <v>32.258421763478843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32.35</v>
      </c>
      <c r="D27">
        <v>32.450000000000003</v>
      </c>
      <c r="E27">
        <v>31.65</v>
      </c>
      <c r="F27">
        <v>32</v>
      </c>
      <c r="G27">
        <f>_xll.TA_TYPPRICE(D27,E27,F27)</f>
        <v>32.033333333333331</v>
      </c>
      <c r="H27">
        <v>32.115648659070331</v>
      </c>
      <c r="I27" t="str">
        <f t="shared" si="0"/>
        <v>DOWN</v>
      </c>
      <c r="J27">
        <v>32.539623235581743</v>
      </c>
      <c r="K27">
        <v>31.769242383792083</v>
      </c>
      <c r="L27" t="str">
        <f t="shared" si="1"/>
        <v>No Confirmation</v>
      </c>
      <c r="M27" t="str">
        <f t="shared" si="2"/>
        <v>No Trend</v>
      </c>
      <c r="N27">
        <v>38.373053967623051</v>
      </c>
      <c r="O27" t="str">
        <f t="shared" si="3"/>
        <v>DOWN</v>
      </c>
      <c r="P27" t="str">
        <f t="shared" si="4"/>
        <v>No Trend + Momentum</v>
      </c>
      <c r="Q27">
        <f t="shared" si="5"/>
        <v>0.35000000000000142</v>
      </c>
      <c r="R27">
        <f t="shared" si="6"/>
        <v>0.80000000000000426</v>
      </c>
      <c r="S27">
        <f t="shared" si="7"/>
        <v>0.43749999999999944</v>
      </c>
      <c r="T27" t="str">
        <f t="shared" si="8"/>
        <v>No Indication</v>
      </c>
      <c r="U27" t="str">
        <f t="shared" si="9"/>
        <v>No T+M+I</v>
      </c>
      <c r="V27">
        <v>32.218664569097484</v>
      </c>
      <c r="W27">
        <v>32.96153846153846</v>
      </c>
      <c r="X27">
        <f t="shared" si="10"/>
        <v>-0.74287389244097568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31.7</v>
      </c>
      <c r="D28">
        <v>32.049999999999997</v>
      </c>
      <c r="E28">
        <v>31.6</v>
      </c>
      <c r="F28">
        <v>32</v>
      </c>
      <c r="G28">
        <f>_xll.TA_TYPPRICE(D28,E28,F28)</f>
        <v>31.883333333333336</v>
      </c>
      <c r="H28">
        <v>31.999490996201835</v>
      </c>
      <c r="I28" t="str">
        <f t="shared" si="0"/>
        <v>UP</v>
      </c>
      <c r="J28">
        <v>32.430818072119131</v>
      </c>
      <c r="K28">
        <v>31.73163296517162</v>
      </c>
      <c r="L28" t="str">
        <f t="shared" si="1"/>
        <v>No Confirmation</v>
      </c>
      <c r="M28" t="str">
        <f t="shared" si="2"/>
        <v>No Trend</v>
      </c>
      <c r="N28">
        <v>38.373053967623044</v>
      </c>
      <c r="O28" t="str">
        <f t="shared" si="3"/>
        <v>DOWN</v>
      </c>
      <c r="P28" t="str">
        <f t="shared" si="4"/>
        <v>No Trend + Momentum</v>
      </c>
      <c r="Q28">
        <f t="shared" si="5"/>
        <v>0.39999999999999858</v>
      </c>
      <c r="R28">
        <f t="shared" si="6"/>
        <v>0.44999999999999574</v>
      </c>
      <c r="S28">
        <f t="shared" si="7"/>
        <v>0.88888888888889417</v>
      </c>
      <c r="T28" t="str">
        <f t="shared" si="8"/>
        <v>UP</v>
      </c>
      <c r="U28" t="str">
        <f t="shared" si="9"/>
        <v>No T+M+I</v>
      </c>
      <c r="V28">
        <v>32.185023866159412</v>
      </c>
      <c r="W28">
        <v>32.890313390313388</v>
      </c>
      <c r="X28">
        <f t="shared" si="10"/>
        <v>-0.70528952415397583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32.049999999999997</v>
      </c>
      <c r="D29">
        <v>32.299999999999997</v>
      </c>
      <c r="E29">
        <v>31.85</v>
      </c>
      <c r="F29">
        <v>32</v>
      </c>
      <c r="G29">
        <f>_xll.TA_TYPPRICE(D29,E29,F29)</f>
        <v>32.050000000000004</v>
      </c>
      <c r="H29">
        <v>32.02474549810092</v>
      </c>
      <c r="I29" t="str">
        <f t="shared" si="0"/>
        <v>DOWN</v>
      </c>
      <c r="J29">
        <v>32.401747389425992</v>
      </c>
      <c r="K29">
        <v>31.757936750689037</v>
      </c>
      <c r="L29" t="str">
        <f t="shared" si="1"/>
        <v>No Confirmation</v>
      </c>
      <c r="M29" t="str">
        <f t="shared" si="2"/>
        <v>No Trend</v>
      </c>
      <c r="N29">
        <v>38.373053967623044</v>
      </c>
      <c r="O29" t="str">
        <f t="shared" si="3"/>
        <v>DOWN</v>
      </c>
      <c r="P29" t="str">
        <f t="shared" si="4"/>
        <v>No Trend + Momentum</v>
      </c>
      <c r="Q29">
        <f t="shared" si="5"/>
        <v>0.14999999999999858</v>
      </c>
      <c r="R29">
        <f t="shared" si="6"/>
        <v>0.44999999999999574</v>
      </c>
      <c r="S29">
        <f t="shared" si="7"/>
        <v>0.33333333333333331</v>
      </c>
      <c r="T29" t="str">
        <f t="shared" si="8"/>
        <v>No Indication</v>
      </c>
      <c r="U29" t="str">
        <f t="shared" si="9"/>
        <v>No T+M+I</v>
      </c>
      <c r="V29">
        <v>32.156558655981044</v>
      </c>
      <c r="W29">
        <v>32.824364250290174</v>
      </c>
      <c r="X29">
        <f t="shared" si="10"/>
        <v>-0.66780559430912945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32.35</v>
      </c>
      <c r="D30">
        <v>35.25</v>
      </c>
      <c r="E30">
        <v>32.299999999999997</v>
      </c>
      <c r="F30">
        <v>33</v>
      </c>
      <c r="G30">
        <f>_xll.TA_TYPPRICE(D30,E30,F30)</f>
        <v>33.516666666666666</v>
      </c>
      <c r="H30">
        <v>32.770706082383796</v>
      </c>
      <c r="I30" t="str">
        <f t="shared" si="0"/>
        <v>UP</v>
      </c>
      <c r="J30">
        <v>33.034692413997995</v>
      </c>
      <c r="K30">
        <v>31.878395250535917</v>
      </c>
      <c r="L30" t="str">
        <f t="shared" si="1"/>
        <v>No Confirmation</v>
      </c>
      <c r="M30" t="str">
        <f t="shared" si="2"/>
        <v>No Trend</v>
      </c>
      <c r="N30">
        <v>88.700863331181296</v>
      </c>
      <c r="O30" t="str">
        <f t="shared" si="3"/>
        <v>UP</v>
      </c>
      <c r="P30" t="str">
        <f t="shared" si="4"/>
        <v>No Trend + Momentum</v>
      </c>
      <c r="Q30">
        <f t="shared" si="5"/>
        <v>0.70000000000000284</v>
      </c>
      <c r="R30">
        <f t="shared" si="6"/>
        <v>2.9500000000000028</v>
      </c>
      <c r="S30">
        <f t="shared" si="7"/>
        <v>0.23728813559322107</v>
      </c>
      <c r="T30" t="str">
        <f t="shared" si="8"/>
        <v>No Indication</v>
      </c>
      <c r="U30" t="str">
        <f t="shared" si="9"/>
        <v>No T+M+I</v>
      </c>
      <c r="V30">
        <v>32.286318862753191</v>
      </c>
      <c r="W30">
        <v>32.837374305824234</v>
      </c>
      <c r="X30">
        <f t="shared" si="10"/>
        <v>-0.55105544307104282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32.950000000000003</v>
      </c>
      <c r="D31">
        <v>33.200000000000003</v>
      </c>
      <c r="E31">
        <v>32.450000000000003</v>
      </c>
      <c r="F31">
        <v>33</v>
      </c>
      <c r="G31">
        <f>_xll.TA_TYPPRICE(D31,E31,F31)</f>
        <v>32.883333333333333</v>
      </c>
      <c r="H31">
        <v>32.827019707858568</v>
      </c>
      <c r="I31" t="str">
        <f t="shared" si="0"/>
        <v>UP</v>
      </c>
      <c r="J31">
        <v>33.071427433109555</v>
      </c>
      <c r="K31">
        <v>32.005418528194603</v>
      </c>
      <c r="L31" t="str">
        <f t="shared" si="1"/>
        <v>No Confirmation</v>
      </c>
      <c r="M31" t="str">
        <f t="shared" si="2"/>
        <v>No Trend</v>
      </c>
      <c r="N31">
        <v>88.700863331181296</v>
      </c>
      <c r="O31" t="str">
        <f t="shared" si="3"/>
        <v>UP</v>
      </c>
      <c r="P31" t="str">
        <f t="shared" si="4"/>
        <v>No Trend + Momentum</v>
      </c>
      <c r="Q31">
        <f t="shared" si="5"/>
        <v>0.54999999999999716</v>
      </c>
      <c r="R31">
        <f t="shared" si="6"/>
        <v>0.75</v>
      </c>
      <c r="S31">
        <f t="shared" si="7"/>
        <v>0.73333333333332951</v>
      </c>
      <c r="T31" t="str">
        <f t="shared" si="8"/>
        <v>No Indication</v>
      </c>
      <c r="U31" t="str">
        <f t="shared" si="9"/>
        <v>No T+M+I</v>
      </c>
      <c r="V31">
        <v>32.396115960791164</v>
      </c>
      <c r="W31">
        <v>32.84942065354096</v>
      </c>
      <c r="X31">
        <f t="shared" si="10"/>
        <v>-0.45330469274979635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32.6</v>
      </c>
      <c r="D32">
        <v>33</v>
      </c>
      <c r="E32">
        <v>32.25</v>
      </c>
      <c r="F32">
        <v>32</v>
      </c>
      <c r="G32">
        <f>_xll.TA_TYPPRICE(D32,E32,F32)</f>
        <v>32.416666666666664</v>
      </c>
      <c r="H32">
        <v>32.621843187262613</v>
      </c>
      <c r="I32" t="str">
        <f t="shared" si="0"/>
        <v>DOWN</v>
      </c>
      <c r="J32">
        <v>33.055554670196322</v>
      </c>
      <c r="K32">
        <v>32.05976996637358</v>
      </c>
      <c r="L32" t="str">
        <f t="shared" si="1"/>
        <v>DOWN</v>
      </c>
      <c r="M32" t="str">
        <f t="shared" si="2"/>
        <v>DOWN</v>
      </c>
      <c r="N32">
        <v>38.971921115479894</v>
      </c>
      <c r="O32" t="str">
        <f t="shared" si="3"/>
        <v>DOWN</v>
      </c>
      <c r="P32" t="str">
        <f t="shared" si="4"/>
        <v>DOWN</v>
      </c>
      <c r="Q32">
        <f t="shared" si="5"/>
        <v>-0.25</v>
      </c>
      <c r="R32">
        <f t="shared" si="6"/>
        <v>0.75</v>
      </c>
      <c r="S32">
        <f t="shared" si="7"/>
        <v>-0.33333333333333331</v>
      </c>
      <c r="T32" t="str">
        <f t="shared" si="8"/>
        <v>DOWN</v>
      </c>
      <c r="U32" t="str">
        <f t="shared" si="9"/>
        <v>DOWN</v>
      </c>
      <c r="V32">
        <v>32.335175043746368</v>
      </c>
      <c r="W32">
        <v>32.78650060513052</v>
      </c>
      <c r="X32">
        <f t="shared" si="10"/>
        <v>-0.45132556138415225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32.6</v>
      </c>
      <c r="D33">
        <v>32.65</v>
      </c>
      <c r="E33">
        <v>32.15</v>
      </c>
      <c r="F33">
        <v>32</v>
      </c>
      <c r="G33">
        <f>_xll.TA_TYPPRICE(D33,E33,F33)</f>
        <v>32.266666666666666</v>
      </c>
      <c r="H33">
        <v>32.444254926964639</v>
      </c>
      <c r="I33" t="str">
        <f t="shared" si="0"/>
        <v>DOWN</v>
      </c>
      <c r="J33">
        <v>32.965431410152696</v>
      </c>
      <c r="K33">
        <v>32.079821084957231</v>
      </c>
      <c r="L33" t="str">
        <f t="shared" si="1"/>
        <v>DOWN</v>
      </c>
      <c r="M33" t="str">
        <f t="shared" si="2"/>
        <v>DOWN</v>
      </c>
      <c r="N33">
        <v>38.971921115479894</v>
      </c>
      <c r="O33" t="str">
        <f t="shared" si="3"/>
        <v>DOWN</v>
      </c>
      <c r="P33" t="str">
        <f t="shared" si="4"/>
        <v>DOWN</v>
      </c>
      <c r="Q33">
        <f t="shared" si="5"/>
        <v>-0.14999999999999858</v>
      </c>
      <c r="R33">
        <f t="shared" si="6"/>
        <v>0.5</v>
      </c>
      <c r="S33">
        <f t="shared" si="7"/>
        <v>-0.29999999999999716</v>
      </c>
      <c r="T33" t="str">
        <f t="shared" si="8"/>
        <v>DOWN</v>
      </c>
      <c r="U33" t="str">
        <f t="shared" si="9"/>
        <v>DOWN</v>
      </c>
      <c r="V33">
        <v>32.28360965240077</v>
      </c>
      <c r="W33">
        <v>32.728241301046779</v>
      </c>
      <c r="X33">
        <f t="shared" si="10"/>
        <v>-0.44463164864600913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32.299999999999997</v>
      </c>
      <c r="D34">
        <v>32.700000000000003</v>
      </c>
      <c r="E34">
        <v>32.15</v>
      </c>
      <c r="F34">
        <v>32</v>
      </c>
      <c r="G34">
        <f>_xll.TA_TYPPRICE(D34,E34,F34)</f>
        <v>32.283333333333331</v>
      </c>
      <c r="H34">
        <v>32.363794130148989</v>
      </c>
      <c r="I34" t="str">
        <f t="shared" si="0"/>
        <v>DOWN</v>
      </c>
      <c r="J34">
        <v>32.906446652340989</v>
      </c>
      <c r="K34">
        <v>32.095416399411178</v>
      </c>
      <c r="L34" t="str">
        <f t="shared" si="1"/>
        <v>DOWN</v>
      </c>
      <c r="M34" t="str">
        <f t="shared" si="2"/>
        <v>DOWN</v>
      </c>
      <c r="N34">
        <v>38.971921115479894</v>
      </c>
      <c r="O34" t="str">
        <f t="shared" si="3"/>
        <v>DOWN</v>
      </c>
      <c r="P34" t="str">
        <f t="shared" si="4"/>
        <v>DOWN</v>
      </c>
      <c r="Q34">
        <f t="shared" si="5"/>
        <v>-0.14999999999999858</v>
      </c>
      <c r="R34">
        <f t="shared" si="6"/>
        <v>0.55000000000000426</v>
      </c>
      <c r="S34">
        <f t="shared" si="7"/>
        <v>-0.27272727272726804</v>
      </c>
      <c r="T34" t="str">
        <f t="shared" si="8"/>
        <v>DOWN</v>
      </c>
      <c r="U34" t="str">
        <f t="shared" si="9"/>
        <v>DOWN</v>
      </c>
      <c r="V34">
        <v>32.239977398185268</v>
      </c>
      <c r="W34">
        <v>32.674297500969239</v>
      </c>
      <c r="X34">
        <f t="shared" si="10"/>
        <v>-0.43432010278397115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32.4</v>
      </c>
      <c r="D35">
        <v>32.549999999999997</v>
      </c>
      <c r="E35">
        <v>32.049999999999997</v>
      </c>
      <c r="F35">
        <v>32</v>
      </c>
      <c r="G35">
        <f>_xll.TA_TYPPRICE(D35,E35,F35)</f>
        <v>32.199999999999996</v>
      </c>
      <c r="H35">
        <v>32.281897065074489</v>
      </c>
      <c r="I35" t="str">
        <f t="shared" si="0"/>
        <v>DOWN</v>
      </c>
      <c r="J35">
        <v>32.8272362851541</v>
      </c>
      <c r="K35">
        <v>32.085323866208697</v>
      </c>
      <c r="L35" t="str">
        <f t="shared" si="1"/>
        <v>DOWN</v>
      </c>
      <c r="M35" t="str">
        <f t="shared" si="2"/>
        <v>DOWN</v>
      </c>
      <c r="N35">
        <v>38.971921115479894</v>
      </c>
      <c r="O35" t="str">
        <f t="shared" si="3"/>
        <v>DOWN</v>
      </c>
      <c r="P35" t="str">
        <f t="shared" si="4"/>
        <v>DOWN</v>
      </c>
      <c r="Q35">
        <f t="shared" si="5"/>
        <v>-4.9999999999997158E-2</v>
      </c>
      <c r="R35">
        <f t="shared" si="6"/>
        <v>0.5</v>
      </c>
      <c r="S35">
        <f t="shared" si="7"/>
        <v>-9.9999999999994316E-2</v>
      </c>
      <c r="T35" t="str">
        <f t="shared" si="8"/>
        <v>DOWN</v>
      </c>
      <c r="U35" t="str">
        <f t="shared" si="9"/>
        <v>DOWN</v>
      </c>
      <c r="V35">
        <v>32.203057798464457</v>
      </c>
      <c r="W35">
        <v>32.624349537934478</v>
      </c>
      <c r="X35">
        <f t="shared" si="10"/>
        <v>-0.4212917394700213</v>
      </c>
      <c r="Y35">
        <v>-0.54132202211211933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32.1</v>
      </c>
      <c r="D36">
        <v>32.5</v>
      </c>
      <c r="E36">
        <v>32.1</v>
      </c>
      <c r="F36">
        <v>32</v>
      </c>
      <c r="G36">
        <f>_xll.TA_TYPPRICE(D36,E36,F36)</f>
        <v>32.199999999999996</v>
      </c>
      <c r="H36">
        <v>32.240948532537246</v>
      </c>
      <c r="I36" t="str">
        <f t="shared" si="0"/>
        <v>DOWN</v>
      </c>
      <c r="J36">
        <v>32.754517110675408</v>
      </c>
      <c r="K36">
        <v>32.088585229273434</v>
      </c>
      <c r="L36" t="str">
        <f t="shared" si="1"/>
        <v>DOWN</v>
      </c>
      <c r="M36" t="str">
        <f t="shared" si="2"/>
        <v>DOWN</v>
      </c>
      <c r="N36">
        <v>38.971921115479894</v>
      </c>
      <c r="O36" t="str">
        <f t="shared" si="3"/>
        <v>DOWN</v>
      </c>
      <c r="P36" t="str">
        <f t="shared" si="4"/>
        <v>DOWN</v>
      </c>
      <c r="Q36">
        <f t="shared" si="5"/>
        <v>-0.10000000000000142</v>
      </c>
      <c r="R36">
        <f t="shared" si="6"/>
        <v>0.39999999999999858</v>
      </c>
      <c r="S36">
        <f t="shared" si="7"/>
        <v>-0.25000000000000444</v>
      </c>
      <c r="T36" t="str">
        <f t="shared" si="8"/>
        <v>DOWN</v>
      </c>
      <c r="U36" t="str">
        <f t="shared" si="9"/>
        <v>DOWN</v>
      </c>
      <c r="V36">
        <v>32.171818137162234</v>
      </c>
      <c r="W36">
        <v>32.578101424013404</v>
      </c>
      <c r="X36">
        <f t="shared" si="10"/>
        <v>-0.40628328685117054</v>
      </c>
      <c r="Y36">
        <v>-0.51431427505992955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32.1</v>
      </c>
      <c r="D37">
        <v>32.450000000000003</v>
      </c>
      <c r="E37">
        <v>31.95</v>
      </c>
      <c r="F37">
        <v>32</v>
      </c>
      <c r="G37">
        <f>_xll.TA_TYPPRICE(D37,E37,F37)</f>
        <v>32.133333333333333</v>
      </c>
      <c r="H37">
        <v>32.187140932935293</v>
      </c>
      <c r="I37" t="str">
        <f t="shared" si="0"/>
        <v>DOWN</v>
      </c>
      <c r="J37">
        <v>32.686846641636429</v>
      </c>
      <c r="K37">
        <v>32.057788511657115</v>
      </c>
      <c r="L37" t="str">
        <f t="shared" si="1"/>
        <v>DOWN</v>
      </c>
      <c r="M37" t="str">
        <f t="shared" si="2"/>
        <v>DOWN</v>
      </c>
      <c r="N37">
        <v>38.971921115479894</v>
      </c>
      <c r="O37" t="str">
        <f t="shared" si="3"/>
        <v>DOWN</v>
      </c>
      <c r="P37" t="str">
        <f t="shared" si="4"/>
        <v>DOWN</v>
      </c>
      <c r="Q37">
        <f t="shared" si="5"/>
        <v>5.0000000000000711E-2</v>
      </c>
      <c r="R37">
        <f t="shared" si="6"/>
        <v>0.50000000000000355</v>
      </c>
      <c r="S37">
        <f t="shared" si="7"/>
        <v>0.10000000000000071</v>
      </c>
      <c r="T37" t="str">
        <f t="shared" si="8"/>
        <v>DOWN</v>
      </c>
      <c r="U37" t="str">
        <f t="shared" si="9"/>
        <v>DOWN</v>
      </c>
      <c r="V37">
        <v>32.145384577598811</v>
      </c>
      <c r="W37">
        <v>32.535279096308706</v>
      </c>
      <c r="X37">
        <f t="shared" si="10"/>
        <v>-0.38989451870989456</v>
      </c>
      <c r="Y37">
        <v>-0.48943032378992257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31.9</v>
      </c>
      <c r="D38">
        <v>32.450000000000003</v>
      </c>
      <c r="E38">
        <v>31.9</v>
      </c>
      <c r="F38">
        <v>32</v>
      </c>
      <c r="G38">
        <f>_xll.TA_TYPPRICE(D38,E38,F38)</f>
        <v>32.116666666666667</v>
      </c>
      <c r="H38">
        <v>32.151903799800976</v>
      </c>
      <c r="I38" t="str">
        <f t="shared" si="0"/>
        <v>DOWN</v>
      </c>
      <c r="J38">
        <v>32.634214054606112</v>
      </c>
      <c r="K38">
        <v>32.022724397955535</v>
      </c>
      <c r="L38" t="str">
        <f t="shared" si="1"/>
        <v>DOWN</v>
      </c>
      <c r="M38" t="str">
        <f t="shared" si="2"/>
        <v>DOWN</v>
      </c>
      <c r="N38">
        <v>38.971921115479887</v>
      </c>
      <c r="O38" t="str">
        <f t="shared" si="3"/>
        <v>DOWN</v>
      </c>
      <c r="P38" t="str">
        <f t="shared" si="4"/>
        <v>DOWN</v>
      </c>
      <c r="Q38">
        <f t="shared" si="5"/>
        <v>0.10000000000000142</v>
      </c>
      <c r="R38">
        <f t="shared" si="6"/>
        <v>0.55000000000000426</v>
      </c>
      <c r="S38">
        <f t="shared" si="7"/>
        <v>0.18181818181818299</v>
      </c>
      <c r="T38" t="str">
        <f t="shared" si="8"/>
        <v>DOWN</v>
      </c>
      <c r="U38" t="str">
        <f t="shared" si="9"/>
        <v>DOWN</v>
      </c>
      <c r="V38">
        <v>32.123017719506684</v>
      </c>
      <c r="W38">
        <v>32.495628792878435</v>
      </c>
      <c r="X38">
        <f t="shared" si="10"/>
        <v>-0.37261107337175048</v>
      </c>
      <c r="Y38">
        <v>-0.46606647370628818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32.200000000000003</v>
      </c>
      <c r="D39">
        <v>32.75</v>
      </c>
      <c r="E39">
        <v>32.1</v>
      </c>
      <c r="F39">
        <v>32</v>
      </c>
      <c r="G39">
        <f>_xll.TA_TYPPRICE(D39,E39,F39)</f>
        <v>32.283333333333331</v>
      </c>
      <c r="H39">
        <v>32.217618566567154</v>
      </c>
      <c r="I39" t="str">
        <f t="shared" si="0"/>
        <v>DOWN</v>
      </c>
      <c r="J39">
        <v>32.659944264693642</v>
      </c>
      <c r="K39">
        <v>32.039896753965415</v>
      </c>
      <c r="L39" t="str">
        <f t="shared" si="1"/>
        <v>DOWN</v>
      </c>
      <c r="M39" t="str">
        <f t="shared" si="2"/>
        <v>DOWN</v>
      </c>
      <c r="N39">
        <v>38.971921115479887</v>
      </c>
      <c r="O39" t="str">
        <f t="shared" si="3"/>
        <v>DOWN</v>
      </c>
      <c r="P39" t="str">
        <f t="shared" si="4"/>
        <v>DOWN</v>
      </c>
      <c r="Q39">
        <f t="shared" si="5"/>
        <v>-0.10000000000000142</v>
      </c>
      <c r="R39">
        <f t="shared" si="6"/>
        <v>0.64999999999999858</v>
      </c>
      <c r="S39">
        <f t="shared" si="7"/>
        <v>-0.15384615384615638</v>
      </c>
      <c r="T39" t="str">
        <f t="shared" si="8"/>
        <v>DOWN</v>
      </c>
      <c r="U39" t="str">
        <f t="shared" si="9"/>
        <v>DOWN</v>
      </c>
      <c r="V39">
        <v>32.104091916505659</v>
      </c>
      <c r="W39">
        <v>32.458915548961514</v>
      </c>
      <c r="X39">
        <f t="shared" si="10"/>
        <v>-0.35482363245585447</v>
      </c>
      <c r="Y39">
        <v>-0.44381790545620142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32.1</v>
      </c>
      <c r="D40">
        <v>32.299999999999997</v>
      </c>
      <c r="E40">
        <v>31.75</v>
      </c>
      <c r="F40">
        <v>32</v>
      </c>
      <c r="G40">
        <f>_xll.TA_TYPPRICE(D40,E40,F40)</f>
        <v>32.016666666666666</v>
      </c>
      <c r="H40">
        <v>32.11714261661691</v>
      </c>
      <c r="I40" t="str">
        <f t="shared" si="0"/>
        <v>DOWN</v>
      </c>
      <c r="J40">
        <v>32.579956650317278</v>
      </c>
      <c r="K40">
        <v>31.975475253084213</v>
      </c>
      <c r="L40" t="str">
        <f t="shared" si="1"/>
        <v>No Confirmation</v>
      </c>
      <c r="M40" t="str">
        <f t="shared" si="2"/>
        <v>No Trend</v>
      </c>
      <c r="N40">
        <v>38.971921115479894</v>
      </c>
      <c r="O40" t="str">
        <f t="shared" si="3"/>
        <v>DOWN</v>
      </c>
      <c r="P40" t="str">
        <f t="shared" si="4"/>
        <v>No Trend + Momentum</v>
      </c>
      <c r="Q40">
        <f t="shared" si="5"/>
        <v>0.25</v>
      </c>
      <c r="R40">
        <f t="shared" si="6"/>
        <v>0.54999999999999716</v>
      </c>
      <c r="S40">
        <f t="shared" si="7"/>
        <v>0.45454545454545692</v>
      </c>
      <c r="T40" t="str">
        <f t="shared" si="8"/>
        <v>No Indication</v>
      </c>
      <c r="U40" t="str">
        <f t="shared" si="9"/>
        <v>No T+M+I</v>
      </c>
      <c r="V40">
        <v>32.088077775504786</v>
      </c>
      <c r="W40">
        <v>32.424921804593993</v>
      </c>
      <c r="X40">
        <f t="shared" si="10"/>
        <v>-0.33684402908920674</v>
      </c>
      <c r="Y40">
        <v>-0.42242313018280248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31.95</v>
      </c>
      <c r="D41">
        <v>32.25</v>
      </c>
      <c r="E41">
        <v>31.5</v>
      </c>
      <c r="F41">
        <v>32</v>
      </c>
      <c r="G41">
        <f>_xll.TA_TYPPRICE(D41,E41,F41)</f>
        <v>31.916666666666668</v>
      </c>
      <c r="H41">
        <v>32.016904641641787</v>
      </c>
      <c r="I41" t="str">
        <f t="shared" si="0"/>
        <v>DOWN</v>
      </c>
      <c r="J41">
        <v>32.506632950246775</v>
      </c>
      <c r="K41">
        <v>31.869814085732166</v>
      </c>
      <c r="L41" t="str">
        <f t="shared" si="1"/>
        <v>No Confirmation</v>
      </c>
      <c r="M41" t="str">
        <f t="shared" si="2"/>
        <v>No Trend</v>
      </c>
      <c r="N41">
        <v>38.971921115479894</v>
      </c>
      <c r="O41" t="str">
        <f t="shared" si="3"/>
        <v>DOWN</v>
      </c>
      <c r="P41" t="str">
        <f t="shared" si="4"/>
        <v>No Trend + Momentum</v>
      </c>
      <c r="Q41">
        <f t="shared" si="5"/>
        <v>0.5</v>
      </c>
      <c r="R41">
        <f t="shared" si="6"/>
        <v>0.75</v>
      </c>
      <c r="S41">
        <f t="shared" si="7"/>
        <v>0.66666666666666663</v>
      </c>
      <c r="T41" t="str">
        <f t="shared" si="8"/>
        <v>No Indication</v>
      </c>
      <c r="U41" t="str">
        <f t="shared" si="9"/>
        <v>No T+M+I</v>
      </c>
      <c r="V41">
        <v>32.074527348504049</v>
      </c>
      <c r="W41">
        <v>32.39344611536481</v>
      </c>
      <c r="X41">
        <f t="shared" si="10"/>
        <v>-0.31891876686076159</v>
      </c>
      <c r="Y41">
        <v>-0.4017222575183943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31.35</v>
      </c>
      <c r="D42">
        <v>31.95</v>
      </c>
      <c r="E42">
        <v>31.35</v>
      </c>
      <c r="F42">
        <v>32</v>
      </c>
      <c r="G42">
        <f>_xll.TA_TYPPRICE(D42,E42,F42)</f>
        <v>31.766666666666666</v>
      </c>
      <c r="H42">
        <v>31.891785654154226</v>
      </c>
      <c r="I42" t="str">
        <f t="shared" si="0"/>
        <v>UP</v>
      </c>
      <c r="J42">
        <v>32.382936739080826</v>
      </c>
      <c r="K42">
        <v>31.754299844458352</v>
      </c>
      <c r="L42" t="str">
        <f t="shared" si="1"/>
        <v>No Confirmation</v>
      </c>
      <c r="M42" t="str">
        <f t="shared" si="2"/>
        <v>No Trend</v>
      </c>
      <c r="N42">
        <v>38.971921115479894</v>
      </c>
      <c r="O42" t="str">
        <f t="shared" si="3"/>
        <v>DOWN</v>
      </c>
      <c r="P42" t="str">
        <f t="shared" si="4"/>
        <v>No Trend + Momentum</v>
      </c>
      <c r="Q42">
        <f t="shared" si="5"/>
        <v>0.64999999999999858</v>
      </c>
      <c r="R42">
        <f t="shared" si="6"/>
        <v>0.59999999999999787</v>
      </c>
      <c r="S42">
        <f t="shared" si="7"/>
        <v>1.0833333333333348</v>
      </c>
      <c r="T42" t="str">
        <f t="shared" si="8"/>
        <v>UP</v>
      </c>
      <c r="U42" t="str">
        <f t="shared" si="9"/>
        <v>No T+M+I</v>
      </c>
      <c r="V42">
        <v>32.063061602580348</v>
      </c>
      <c r="W42">
        <v>32.36430195867112</v>
      </c>
      <c r="X42">
        <f t="shared" si="10"/>
        <v>-0.30124035609077282</v>
      </c>
      <c r="Y42">
        <v>-0.38162587723287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31.75</v>
      </c>
      <c r="D43">
        <v>32</v>
      </c>
      <c r="E43">
        <v>31.75</v>
      </c>
      <c r="F43">
        <v>32</v>
      </c>
      <c r="G43">
        <f>_xll.TA_TYPPRICE(D43,E43,F43)</f>
        <v>31.916666666666668</v>
      </c>
      <c r="H43">
        <v>31.904226160410445</v>
      </c>
      <c r="I43" t="str">
        <f t="shared" si="0"/>
        <v>UP</v>
      </c>
      <c r="J43">
        <v>32.29783968595175</v>
      </c>
      <c r="K43">
        <v>31.753344323467608</v>
      </c>
      <c r="L43" t="str">
        <f t="shared" si="1"/>
        <v>No Confirmation</v>
      </c>
      <c r="M43" t="str">
        <f t="shared" si="2"/>
        <v>No Trend</v>
      </c>
      <c r="N43">
        <v>38.971921115479894</v>
      </c>
      <c r="O43" t="str">
        <f t="shared" si="3"/>
        <v>DOWN</v>
      </c>
      <c r="P43" t="str">
        <f t="shared" si="4"/>
        <v>No Trend + Momentum</v>
      </c>
      <c r="Q43">
        <f t="shared" si="5"/>
        <v>0.25</v>
      </c>
      <c r="R43">
        <f t="shared" si="6"/>
        <v>0.25</v>
      </c>
      <c r="S43">
        <f t="shared" si="7"/>
        <v>1</v>
      </c>
      <c r="T43" t="str">
        <f t="shared" si="8"/>
        <v>UP</v>
      </c>
      <c r="U43" t="str">
        <f t="shared" si="9"/>
        <v>No T+M+I</v>
      </c>
      <c r="V43">
        <v>32.053359817567987</v>
      </c>
      <c r="W43">
        <v>32.337316628399186</v>
      </c>
      <c r="X43">
        <f t="shared" si="10"/>
        <v>-0.28395681083119939</v>
      </c>
      <c r="Y43">
        <v>-0.3620920639525359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31.75</v>
      </c>
      <c r="D44">
        <v>32.200000000000003</v>
      </c>
      <c r="E44">
        <v>31.75</v>
      </c>
      <c r="F44">
        <v>32</v>
      </c>
      <c r="G44">
        <f>_xll.TA_TYPPRICE(D44,E44,F44)</f>
        <v>31.983333333333334</v>
      </c>
      <c r="H44">
        <v>31.94377974687189</v>
      </c>
      <c r="I44" t="str">
        <f t="shared" si="0"/>
        <v>UP</v>
      </c>
      <c r="J44">
        <v>32.276097533518026</v>
      </c>
      <c r="K44">
        <v>31.752601140474805</v>
      </c>
      <c r="L44" t="str">
        <f t="shared" si="1"/>
        <v>No Confirmation</v>
      </c>
      <c r="M44" t="str">
        <f t="shared" si="2"/>
        <v>No Trend</v>
      </c>
      <c r="N44">
        <v>38.971921115479887</v>
      </c>
      <c r="O44" t="str">
        <f t="shared" si="3"/>
        <v>DOWN</v>
      </c>
      <c r="P44" t="str">
        <f t="shared" si="4"/>
        <v>No Trend + Momentum</v>
      </c>
      <c r="Q44">
        <f t="shared" si="5"/>
        <v>0.25</v>
      </c>
      <c r="R44">
        <f t="shared" si="6"/>
        <v>0.45000000000000284</v>
      </c>
      <c r="S44">
        <f t="shared" si="7"/>
        <v>0.55555555555555203</v>
      </c>
      <c r="T44" t="str">
        <f t="shared" si="8"/>
        <v>No Indication</v>
      </c>
      <c r="U44" t="str">
        <f t="shared" si="9"/>
        <v>No T+M+I</v>
      </c>
      <c r="V44">
        <v>32.045150614865221</v>
      </c>
      <c r="W44">
        <v>32.312330211480727</v>
      </c>
      <c r="X44">
        <f t="shared" si="10"/>
        <v>-0.26717959661550594</v>
      </c>
      <c r="Y44">
        <v>-0.34310957048512991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32.799999999999997</v>
      </c>
      <c r="D45">
        <v>32.950000000000003</v>
      </c>
      <c r="E45">
        <v>32</v>
      </c>
      <c r="F45">
        <v>32</v>
      </c>
      <c r="G45">
        <f>_xll.TA_TYPPRICE(D45,E45,F45)</f>
        <v>32.31666666666667</v>
      </c>
      <c r="H45">
        <v>32.13022320676928</v>
      </c>
      <c r="I45" t="str">
        <f t="shared" si="0"/>
        <v>DOWN</v>
      </c>
      <c r="J45">
        <v>32.425853637180687</v>
      </c>
      <c r="K45">
        <v>31.807578664813736</v>
      </c>
      <c r="L45" t="str">
        <f t="shared" si="1"/>
        <v>No Confirmation</v>
      </c>
      <c r="M45" t="str">
        <f t="shared" si="2"/>
        <v>No Trend</v>
      </c>
      <c r="N45">
        <v>38.971921115479894</v>
      </c>
      <c r="O45" t="str">
        <f t="shared" si="3"/>
        <v>DOWN</v>
      </c>
      <c r="P45" t="str">
        <f t="shared" si="4"/>
        <v>No Trend + Momentum</v>
      </c>
      <c r="Q45">
        <f t="shared" si="5"/>
        <v>0</v>
      </c>
      <c r="R45">
        <f t="shared" si="6"/>
        <v>0.95000000000000284</v>
      </c>
      <c r="S45">
        <f t="shared" si="7"/>
        <v>0</v>
      </c>
      <c r="T45" t="str">
        <f t="shared" si="8"/>
        <v>DOWN</v>
      </c>
      <c r="U45" t="str">
        <f t="shared" si="9"/>
        <v>No T+M+I</v>
      </c>
      <c r="V45">
        <v>32.038204366424416</v>
      </c>
      <c r="W45">
        <v>32.289194640259936</v>
      </c>
      <c r="X45">
        <f t="shared" si="10"/>
        <v>-0.25099027383551942</v>
      </c>
      <c r="Y45">
        <v>-0.32468571115520783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32.6</v>
      </c>
      <c r="D46">
        <v>32.6</v>
      </c>
      <c r="E46">
        <v>32</v>
      </c>
      <c r="F46">
        <v>32</v>
      </c>
      <c r="G46">
        <f>_xll.TA_TYPPRICE(D46,E46,F46)</f>
        <v>32.199999999999996</v>
      </c>
      <c r="H46">
        <v>32.165111603384638</v>
      </c>
      <c r="I46" t="str">
        <f t="shared" si="0"/>
        <v>DOWN</v>
      </c>
      <c r="J46">
        <v>32.464552828918315</v>
      </c>
      <c r="K46">
        <v>31.850338961521796</v>
      </c>
      <c r="L46" t="str">
        <f t="shared" si="1"/>
        <v>No Confirmation</v>
      </c>
      <c r="M46" t="str">
        <f t="shared" si="2"/>
        <v>No Trend</v>
      </c>
      <c r="N46">
        <v>38.971921115479887</v>
      </c>
      <c r="O46" t="str">
        <f t="shared" si="3"/>
        <v>DOWN</v>
      </c>
      <c r="P46" t="str">
        <f t="shared" si="4"/>
        <v>No Trend + Momentum</v>
      </c>
      <c r="Q46">
        <f t="shared" si="5"/>
        <v>0</v>
      </c>
      <c r="R46">
        <f t="shared" si="6"/>
        <v>0.60000000000000142</v>
      </c>
      <c r="S46">
        <f t="shared" si="7"/>
        <v>0</v>
      </c>
      <c r="T46" t="str">
        <f t="shared" si="8"/>
        <v>DOWN</v>
      </c>
      <c r="U46" t="str">
        <f t="shared" si="9"/>
        <v>No T+M+I</v>
      </c>
      <c r="V46">
        <v>32.032326771589894</v>
      </c>
      <c r="W46">
        <v>32.267772815055494</v>
      </c>
      <c r="X46">
        <f t="shared" si="10"/>
        <v>-0.2354460434656005</v>
      </c>
      <c r="Y46">
        <v>-0.30683777761728637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32.1</v>
      </c>
      <c r="D47">
        <v>32.299999999999997</v>
      </c>
      <c r="E47">
        <v>32</v>
      </c>
      <c r="F47">
        <v>32</v>
      </c>
      <c r="G47">
        <f>_xll.TA_TYPPRICE(D47,E47,F47)</f>
        <v>32.1</v>
      </c>
      <c r="H47">
        <v>32.13255580169232</v>
      </c>
      <c r="I47" t="str">
        <f t="shared" si="0"/>
        <v>DOWN</v>
      </c>
      <c r="J47">
        <v>32.427985533603135</v>
      </c>
      <c r="K47">
        <v>31.883596970072507</v>
      </c>
      <c r="L47" t="str">
        <f t="shared" si="1"/>
        <v>No Confirmation</v>
      </c>
      <c r="M47" t="str">
        <f t="shared" si="2"/>
        <v>No Trend</v>
      </c>
      <c r="N47">
        <v>38.971921115479894</v>
      </c>
      <c r="O47" t="str">
        <f t="shared" si="3"/>
        <v>DOWN</v>
      </c>
      <c r="P47" t="str">
        <f t="shared" si="4"/>
        <v>No Trend + Momentum</v>
      </c>
      <c r="Q47">
        <f t="shared" si="5"/>
        <v>0</v>
      </c>
      <c r="R47">
        <f t="shared" si="6"/>
        <v>0.29999999999999716</v>
      </c>
      <c r="S47">
        <f t="shared" si="7"/>
        <v>0</v>
      </c>
      <c r="T47" t="str">
        <f t="shared" si="8"/>
        <v>DOWN</v>
      </c>
      <c r="U47" t="str">
        <f t="shared" si="9"/>
        <v>No T+M+I</v>
      </c>
      <c r="V47">
        <v>32.027353422114523</v>
      </c>
      <c r="W47">
        <v>32.247937791718051</v>
      </c>
      <c r="X47">
        <f t="shared" si="10"/>
        <v>-0.22058436960352878</v>
      </c>
      <c r="Y47">
        <v>-0.28958709601453486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32.049999999999997</v>
      </c>
      <c r="D48">
        <v>32.4</v>
      </c>
      <c r="E48">
        <v>32.049999999999997</v>
      </c>
      <c r="F48">
        <v>32</v>
      </c>
      <c r="G48">
        <f>_xll.TA_TYPPRICE(D48,E48,F48)</f>
        <v>32.15</v>
      </c>
      <c r="H48">
        <v>32.141277900846163</v>
      </c>
      <c r="I48" t="str">
        <f t="shared" si="0"/>
        <v>DOWN</v>
      </c>
      <c r="J48">
        <v>32.421766526135769</v>
      </c>
      <c r="K48">
        <v>31.920575421167506</v>
      </c>
      <c r="L48" t="str">
        <f t="shared" si="1"/>
        <v>No Confirmation</v>
      </c>
      <c r="M48" t="str">
        <f t="shared" si="2"/>
        <v>No Trend</v>
      </c>
      <c r="N48">
        <v>38.971921115479887</v>
      </c>
      <c r="O48" t="str">
        <f t="shared" si="3"/>
        <v>DOWN</v>
      </c>
      <c r="P48" t="str">
        <f t="shared" si="4"/>
        <v>No Trend + Momentum</v>
      </c>
      <c r="Q48">
        <f t="shared" si="5"/>
        <v>-4.9999999999997158E-2</v>
      </c>
      <c r="R48">
        <f t="shared" si="6"/>
        <v>0.35000000000000142</v>
      </c>
      <c r="S48">
        <f t="shared" si="7"/>
        <v>-0.14285714285713416</v>
      </c>
      <c r="T48" t="str">
        <f t="shared" si="8"/>
        <v>DOWN</v>
      </c>
      <c r="U48" t="str">
        <f t="shared" si="9"/>
        <v>No T+M+I</v>
      </c>
      <c r="V48">
        <v>32.023145203327672</v>
      </c>
      <c r="W48">
        <v>32.229572029368569</v>
      </c>
      <c r="X48">
        <f t="shared" si="10"/>
        <v>-0.20642682604089657</v>
      </c>
      <c r="Y48">
        <v>-0.27295504201980719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32.5</v>
      </c>
      <c r="D49">
        <v>32.75</v>
      </c>
      <c r="E49">
        <v>32.049999999999997</v>
      </c>
      <c r="F49">
        <v>32</v>
      </c>
      <c r="G49">
        <f>_xll.TA_TYPPRICE(D49,E49,F49)</f>
        <v>32.266666666666666</v>
      </c>
      <c r="H49">
        <v>32.203972283756414</v>
      </c>
      <c r="I49" t="str">
        <f t="shared" si="0"/>
        <v>DOWN</v>
      </c>
      <c r="J49">
        <v>32.494707298105595</v>
      </c>
      <c r="K49">
        <v>31.949336438685837</v>
      </c>
      <c r="L49" t="str">
        <f t="shared" si="1"/>
        <v>No Confirmation</v>
      </c>
      <c r="M49" t="str">
        <f t="shared" si="2"/>
        <v>No Trend</v>
      </c>
      <c r="N49">
        <v>38.971921115479887</v>
      </c>
      <c r="O49" t="str">
        <f t="shared" si="3"/>
        <v>DOWN</v>
      </c>
      <c r="P49" t="str">
        <f t="shared" si="4"/>
        <v>No Trend + Momentum</v>
      </c>
      <c r="Q49">
        <f t="shared" si="5"/>
        <v>-4.9999999999997158E-2</v>
      </c>
      <c r="R49">
        <f t="shared" si="6"/>
        <v>0.70000000000000284</v>
      </c>
      <c r="S49">
        <f t="shared" si="7"/>
        <v>-7.1428571428567081E-2</v>
      </c>
      <c r="T49" t="str">
        <f t="shared" si="8"/>
        <v>DOWN</v>
      </c>
      <c r="U49" t="str">
        <f t="shared" si="9"/>
        <v>No T+M+I</v>
      </c>
      <c r="V49">
        <v>32.019584402815724</v>
      </c>
      <c r="W49">
        <v>32.212566693859785</v>
      </c>
      <c r="X49">
        <f t="shared" si="10"/>
        <v>-0.19298229104406062</v>
      </c>
      <c r="Y49">
        <v>-0.25696049182465786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32.299999999999997</v>
      </c>
      <c r="D50">
        <v>32.5</v>
      </c>
      <c r="E50">
        <v>32.200000000000003</v>
      </c>
      <c r="F50">
        <v>32</v>
      </c>
      <c r="G50">
        <f>_xll.TA_TYPPRICE(D50,E50,F50)</f>
        <v>32.233333333333334</v>
      </c>
      <c r="H50">
        <v>32.218652808544874</v>
      </c>
      <c r="I50" t="str">
        <f t="shared" si="0"/>
        <v>DOWN</v>
      </c>
      <c r="J50">
        <v>32.495883454082133</v>
      </c>
      <c r="K50">
        <v>32.005039452311209</v>
      </c>
      <c r="L50" t="str">
        <f t="shared" si="1"/>
        <v>DOWN</v>
      </c>
      <c r="M50" t="str">
        <f t="shared" si="2"/>
        <v>DOWN</v>
      </c>
      <c r="N50">
        <v>38.971921115479887</v>
      </c>
      <c r="O50" t="str">
        <f t="shared" si="3"/>
        <v>DOWN</v>
      </c>
      <c r="P50" t="str">
        <f t="shared" si="4"/>
        <v>DOWN</v>
      </c>
      <c r="Q50">
        <f t="shared" si="5"/>
        <v>-0.20000000000000284</v>
      </c>
      <c r="R50">
        <f t="shared" si="6"/>
        <v>0.29999999999999716</v>
      </c>
      <c r="S50">
        <f t="shared" si="7"/>
        <v>-0.66666666666668251</v>
      </c>
      <c r="T50" t="str">
        <f t="shared" si="8"/>
        <v>DOWN</v>
      </c>
      <c r="U50" t="str">
        <f t="shared" si="9"/>
        <v>DOWN</v>
      </c>
      <c r="V50">
        <v>32.016571417767153</v>
      </c>
      <c r="W50">
        <v>32.196821012833134</v>
      </c>
      <c r="X50">
        <f t="shared" si="10"/>
        <v>-0.18024959506598037</v>
      </c>
      <c r="Y50">
        <v>-0.24161831247292237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32.450000000000003</v>
      </c>
      <c r="D51">
        <v>32.6</v>
      </c>
      <c r="E51">
        <v>32.049999999999997</v>
      </c>
      <c r="F51">
        <v>32</v>
      </c>
      <c r="G51">
        <f>_xll.TA_TYPPRICE(D51,E51,F51)</f>
        <v>32.216666666666669</v>
      </c>
      <c r="H51">
        <v>32.217659737605771</v>
      </c>
      <c r="I51" t="str">
        <f t="shared" si="0"/>
        <v>DOWN</v>
      </c>
      <c r="J51">
        <v>32.5190204642861</v>
      </c>
      <c r="K51">
        <v>32.015030685130938</v>
      </c>
      <c r="L51" t="str">
        <f t="shared" si="1"/>
        <v>DOWN</v>
      </c>
      <c r="M51" t="str">
        <f t="shared" si="2"/>
        <v>DOWN</v>
      </c>
      <c r="N51">
        <v>38.971921115479894</v>
      </c>
      <c r="O51" t="str">
        <f t="shared" si="3"/>
        <v>DOWN</v>
      </c>
      <c r="P51" t="str">
        <f t="shared" si="4"/>
        <v>DOWN</v>
      </c>
      <c r="Q51">
        <f t="shared" si="5"/>
        <v>-4.9999999999997158E-2</v>
      </c>
      <c r="R51">
        <f t="shared" si="6"/>
        <v>0.55000000000000426</v>
      </c>
      <c r="S51">
        <f t="shared" si="7"/>
        <v>-9.0909090909085041E-2</v>
      </c>
      <c r="T51" t="str">
        <f t="shared" si="8"/>
        <v>DOWN</v>
      </c>
      <c r="U51" t="str">
        <f t="shared" si="9"/>
        <v>DOWN</v>
      </c>
      <c r="V51">
        <v>32.014021968879902</v>
      </c>
      <c r="W51">
        <v>32.182241678549197</v>
      </c>
      <c r="X51">
        <f t="shared" si="10"/>
        <v>-0.16821970966929456</v>
      </c>
      <c r="Y51">
        <v>-0.22693859191219681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32.200000000000003</v>
      </c>
      <c r="D52">
        <v>32.450000000000003</v>
      </c>
      <c r="E52">
        <v>32.1</v>
      </c>
      <c r="F52">
        <v>32</v>
      </c>
      <c r="G52">
        <f>_xll.TA_TYPPRICE(D52,E52,F52)</f>
        <v>32.183333333333337</v>
      </c>
      <c r="H52">
        <v>32.200496535469554</v>
      </c>
      <c r="I52" t="str">
        <f t="shared" si="0"/>
        <v>DOWN</v>
      </c>
      <c r="J52">
        <v>32.503682583333635</v>
      </c>
      <c r="K52">
        <v>32.033912755101838</v>
      </c>
      <c r="L52" t="str">
        <f t="shared" si="1"/>
        <v>DOWN</v>
      </c>
      <c r="M52" t="str">
        <f t="shared" si="2"/>
        <v>DOWN</v>
      </c>
      <c r="N52">
        <v>38.971921115479887</v>
      </c>
      <c r="O52" t="str">
        <f t="shared" si="3"/>
        <v>DOWN</v>
      </c>
      <c r="P52" t="str">
        <f t="shared" si="4"/>
        <v>DOWN</v>
      </c>
      <c r="Q52">
        <f t="shared" si="5"/>
        <v>-0.10000000000000142</v>
      </c>
      <c r="R52">
        <f t="shared" si="6"/>
        <v>0.35000000000000142</v>
      </c>
      <c r="S52">
        <f t="shared" si="7"/>
        <v>-0.28571428571428864</v>
      </c>
      <c r="T52" t="str">
        <f t="shared" si="8"/>
        <v>DOWN</v>
      </c>
      <c r="U52" t="str">
        <f t="shared" si="9"/>
        <v>DOWN</v>
      </c>
      <c r="V52">
        <v>32.011864742898382</v>
      </c>
      <c r="W52">
        <v>32.168742294952963</v>
      </c>
      <c r="X52">
        <f t="shared" si="10"/>
        <v>-0.15687755205458132</v>
      </c>
      <c r="Y52">
        <v>-0.2129263839406737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32.35</v>
      </c>
      <c r="D53">
        <v>32.75</v>
      </c>
      <c r="E53">
        <v>32.299999999999997</v>
      </c>
      <c r="F53">
        <v>32</v>
      </c>
      <c r="G53">
        <f>_xll.TA_TYPPRICE(D53,E53,F53)</f>
        <v>32.35</v>
      </c>
      <c r="H53">
        <v>32.275248267734781</v>
      </c>
      <c r="I53" t="str">
        <f t="shared" si="0"/>
        <v>DOWN</v>
      </c>
      <c r="J53">
        <v>32.558419787037273</v>
      </c>
      <c r="K53">
        <v>32.093043253968098</v>
      </c>
      <c r="L53" t="str">
        <f t="shared" si="1"/>
        <v>DOWN</v>
      </c>
      <c r="M53" t="str">
        <f t="shared" si="2"/>
        <v>DOWN</v>
      </c>
      <c r="N53">
        <v>38.971921115479887</v>
      </c>
      <c r="O53" t="str">
        <f t="shared" si="3"/>
        <v>DOWN</v>
      </c>
      <c r="P53" t="str">
        <f t="shared" si="4"/>
        <v>DOWN</v>
      </c>
      <c r="Q53">
        <f t="shared" si="5"/>
        <v>-0.29999999999999716</v>
      </c>
      <c r="R53">
        <f t="shared" si="6"/>
        <v>0.45000000000000284</v>
      </c>
      <c r="S53">
        <f t="shared" si="7"/>
        <v>-0.66666666666665619</v>
      </c>
      <c r="T53" t="str">
        <f t="shared" si="8"/>
        <v>DOWN</v>
      </c>
      <c r="U53" t="str">
        <f t="shared" si="9"/>
        <v>DOWN</v>
      </c>
      <c r="V53">
        <v>32.01003939783709</v>
      </c>
      <c r="W53">
        <v>32.156242865697187</v>
      </c>
      <c r="X53">
        <f t="shared" si="10"/>
        <v>-0.14620346786009719</v>
      </c>
      <c r="Y53">
        <v>-0.19958180072455839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32.6</v>
      </c>
      <c r="D54">
        <v>32.85</v>
      </c>
      <c r="E54">
        <v>32.4</v>
      </c>
      <c r="F54">
        <v>33</v>
      </c>
      <c r="G54">
        <f>_xll.TA_TYPPRICE(D54,E54,F54)</f>
        <v>32.75</v>
      </c>
      <c r="H54">
        <v>32.512624133867391</v>
      </c>
      <c r="I54" t="str">
        <f t="shared" si="0"/>
        <v>UP</v>
      </c>
      <c r="J54">
        <v>32.623215389917881</v>
      </c>
      <c r="K54">
        <v>32.161255864197408</v>
      </c>
      <c r="L54" t="str">
        <f t="shared" si="1"/>
        <v>UP</v>
      </c>
      <c r="M54" t="str">
        <f t="shared" si="2"/>
        <v>UP</v>
      </c>
      <c r="N54">
        <v>99.20722590335528</v>
      </c>
      <c r="O54" t="str">
        <f t="shared" si="3"/>
        <v>UP</v>
      </c>
      <c r="P54" t="str">
        <f t="shared" si="4"/>
        <v>UP</v>
      </c>
      <c r="Q54">
        <f t="shared" si="5"/>
        <v>0.60000000000000142</v>
      </c>
      <c r="R54">
        <f t="shared" si="6"/>
        <v>0.45000000000000284</v>
      </c>
      <c r="S54">
        <f t="shared" si="7"/>
        <v>1.3333333333333282</v>
      </c>
      <c r="T54" t="str">
        <f t="shared" si="8"/>
        <v>UP</v>
      </c>
      <c r="U54" t="str">
        <f t="shared" si="9"/>
        <v>UP</v>
      </c>
      <c r="V54">
        <v>32.162341028939075</v>
      </c>
      <c r="W54">
        <v>32.218743394164065</v>
      </c>
      <c r="X54">
        <f t="shared" si="10"/>
        <v>-5.6402365224990092E-2</v>
      </c>
      <c r="Y54">
        <v>-0.17094591362464473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32.549999999999997</v>
      </c>
      <c r="D55">
        <v>33.85</v>
      </c>
      <c r="E55">
        <v>32.5</v>
      </c>
      <c r="F55">
        <v>34</v>
      </c>
      <c r="G55">
        <f>_xll.TA_TYPPRICE(D55,E55,F55)</f>
        <v>33.449999999999996</v>
      </c>
      <c r="H55">
        <v>32.981312066933697</v>
      </c>
      <c r="I55" t="str">
        <f t="shared" si="0"/>
        <v>UP</v>
      </c>
      <c r="J55">
        <v>32.895834192158354</v>
      </c>
      <c r="K55">
        <v>32.236532338820204</v>
      </c>
      <c r="L55" t="str">
        <f t="shared" si="1"/>
        <v>UP</v>
      </c>
      <c r="M55" t="str">
        <f t="shared" si="2"/>
        <v>UP</v>
      </c>
      <c r="N55">
        <v>99.645094660994701</v>
      </c>
      <c r="O55" t="str">
        <f t="shared" si="3"/>
        <v>UP</v>
      </c>
      <c r="P55" t="str">
        <f t="shared" si="4"/>
        <v>UP</v>
      </c>
      <c r="Q55">
        <f t="shared" si="5"/>
        <v>1.5</v>
      </c>
      <c r="R55">
        <f t="shared" si="6"/>
        <v>1.3500000000000014</v>
      </c>
      <c r="S55">
        <f t="shared" si="7"/>
        <v>1.1111111111111101</v>
      </c>
      <c r="T55" t="str">
        <f t="shared" si="8"/>
        <v>UP</v>
      </c>
      <c r="U55" t="str">
        <f t="shared" si="9"/>
        <v>UP</v>
      </c>
      <c r="V55">
        <v>32.44505779371768</v>
      </c>
      <c r="W55">
        <v>32.350688327929689</v>
      </c>
      <c r="X55">
        <f t="shared" si="10"/>
        <v>9.4369465787991658E-2</v>
      </c>
      <c r="Y55">
        <v>-0.11788283774211744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32.65</v>
      </c>
      <c r="AE55">
        <f t="shared" si="16"/>
        <v>33</v>
      </c>
      <c r="AF55">
        <f t="shared" si="17"/>
        <v>33.15</v>
      </c>
      <c r="AG55">
        <f t="shared" si="18"/>
        <v>33.35</v>
      </c>
      <c r="AH55">
        <f t="shared" si="19"/>
        <v>33.35</v>
      </c>
    </row>
    <row r="56" spans="1:34" x14ac:dyDescent="0.25">
      <c r="A56" t="s">
        <v>5</v>
      </c>
      <c r="B56" s="1">
        <v>42934</v>
      </c>
      <c r="C56">
        <v>33.950000000000003</v>
      </c>
      <c r="D56">
        <v>34</v>
      </c>
      <c r="E56">
        <v>33.25</v>
      </c>
      <c r="F56">
        <v>33</v>
      </c>
      <c r="G56">
        <f>_xll.TA_TYPPRICE(D56,E56,F56)</f>
        <v>33.416666666666664</v>
      </c>
      <c r="H56">
        <v>33.198989366800177</v>
      </c>
      <c r="I56" t="str">
        <f t="shared" si="0"/>
        <v>DOWN</v>
      </c>
      <c r="J56">
        <v>33.141204371678718</v>
      </c>
      <c r="K56">
        <v>32.461747374637937</v>
      </c>
      <c r="L56" t="str">
        <f t="shared" si="1"/>
        <v>No Confirmation</v>
      </c>
      <c r="M56" t="str">
        <f t="shared" si="2"/>
        <v>No Trend</v>
      </c>
      <c r="N56">
        <v>58.947435157784525</v>
      </c>
      <c r="O56" t="str">
        <f t="shared" si="3"/>
        <v>No Momentum</v>
      </c>
      <c r="P56" t="str">
        <f t="shared" si="4"/>
        <v>No Trend + Momentum</v>
      </c>
      <c r="Q56">
        <f t="shared" si="5"/>
        <v>-0.25</v>
      </c>
      <c r="R56">
        <f t="shared" si="6"/>
        <v>0.75</v>
      </c>
      <c r="S56">
        <f t="shared" si="7"/>
        <v>-0.33333333333333331</v>
      </c>
      <c r="T56" t="str">
        <f t="shared" si="8"/>
        <v>DOWN</v>
      </c>
      <c r="U56" t="str">
        <f t="shared" si="9"/>
        <v>No T+M+I</v>
      </c>
      <c r="V56">
        <v>32.530433517761111</v>
      </c>
      <c r="W56">
        <v>32.398785488823783</v>
      </c>
      <c r="X56">
        <f t="shared" si="10"/>
        <v>0.13164802893732741</v>
      </c>
      <c r="Y56">
        <v>-6.797666440622846E-2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33.6</v>
      </c>
      <c r="D57">
        <v>33.6</v>
      </c>
      <c r="E57">
        <v>33</v>
      </c>
      <c r="F57">
        <v>33</v>
      </c>
      <c r="G57">
        <f>_xll.TA_TYPPRICE(D57,E57,F57)</f>
        <v>33.199999999999996</v>
      </c>
      <c r="H57">
        <v>33.19949468340009</v>
      </c>
      <c r="I57" t="str">
        <f t="shared" si="0"/>
        <v>DOWN</v>
      </c>
      <c r="J57">
        <v>33.243158955750111</v>
      </c>
      <c r="K57">
        <v>32.581359069162843</v>
      </c>
      <c r="L57" t="str">
        <f t="shared" si="1"/>
        <v>No Confirmation</v>
      </c>
      <c r="M57" t="str">
        <f t="shared" si="2"/>
        <v>No Trend</v>
      </c>
      <c r="N57">
        <v>58.947435157784525</v>
      </c>
      <c r="O57" t="str">
        <f t="shared" si="3"/>
        <v>No Momentum</v>
      </c>
      <c r="P57" t="str">
        <f t="shared" si="4"/>
        <v>No Trend + Momentum</v>
      </c>
      <c r="Q57">
        <f t="shared" si="5"/>
        <v>0</v>
      </c>
      <c r="R57">
        <f t="shared" si="6"/>
        <v>0.60000000000000142</v>
      </c>
      <c r="S57">
        <f t="shared" si="7"/>
        <v>0</v>
      </c>
      <c r="T57" t="str">
        <f t="shared" si="8"/>
        <v>DOWN</v>
      </c>
      <c r="U57" t="str">
        <f t="shared" si="9"/>
        <v>No T+M+I</v>
      </c>
      <c r="V57">
        <v>32.602674515028632</v>
      </c>
      <c r="W57">
        <v>32.443319897059055</v>
      </c>
      <c r="X57">
        <f t="shared" si="10"/>
        <v>0.1593546179695764</v>
      </c>
      <c r="Y57">
        <v>-2.2510407931067483E-2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33.5</v>
      </c>
      <c r="D58">
        <v>33.5</v>
      </c>
      <c r="E58">
        <v>33</v>
      </c>
      <c r="F58">
        <v>33</v>
      </c>
      <c r="G58">
        <f>_xll.TA_TYPPRICE(D58,E58,F58)</f>
        <v>33.166666666666664</v>
      </c>
      <c r="H58">
        <v>33.183080675033381</v>
      </c>
      <c r="I58" t="str">
        <f t="shared" si="0"/>
        <v>DOWN</v>
      </c>
      <c r="J58">
        <v>33.300234743361194</v>
      </c>
      <c r="K58">
        <v>32.674390387126657</v>
      </c>
      <c r="L58" t="str">
        <f t="shared" si="1"/>
        <v>No Confirmation</v>
      </c>
      <c r="M58" t="str">
        <f t="shared" si="2"/>
        <v>No Trend</v>
      </c>
      <c r="N58">
        <v>58.947435157784525</v>
      </c>
      <c r="O58" t="str">
        <f t="shared" si="3"/>
        <v>No Momentum</v>
      </c>
      <c r="P58" t="str">
        <f t="shared" si="4"/>
        <v>No Trend + Momentum</v>
      </c>
      <c r="Q58">
        <f t="shared" si="5"/>
        <v>0</v>
      </c>
      <c r="R58">
        <f t="shared" si="6"/>
        <v>0.5</v>
      </c>
      <c r="S58">
        <f t="shared" si="7"/>
        <v>0</v>
      </c>
      <c r="T58" t="str">
        <f t="shared" si="8"/>
        <v>DOWN</v>
      </c>
      <c r="U58" t="str">
        <f t="shared" si="9"/>
        <v>No T+M+I</v>
      </c>
      <c r="V58">
        <v>32.663801512716532</v>
      </c>
      <c r="W58">
        <v>32.484555460239868</v>
      </c>
      <c r="X58">
        <f t="shared" si="10"/>
        <v>0.17924605247666392</v>
      </c>
      <c r="Y58">
        <v>1.7840884150478797E-2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33.1</v>
      </c>
      <c r="D59">
        <v>33.35</v>
      </c>
      <c r="E59">
        <v>33</v>
      </c>
      <c r="F59">
        <v>33</v>
      </c>
      <c r="G59">
        <f>_xll.TA_TYPPRICE(D59,E59,F59)</f>
        <v>33.116666666666667</v>
      </c>
      <c r="H59">
        <v>33.149873670850027</v>
      </c>
      <c r="I59" t="str">
        <f t="shared" si="0"/>
        <v>DOWN</v>
      </c>
      <c r="J59">
        <v>33.31129368928093</v>
      </c>
      <c r="K59">
        <v>32.746748078876287</v>
      </c>
      <c r="L59" t="str">
        <f t="shared" si="1"/>
        <v>No Confirmation</v>
      </c>
      <c r="M59" t="str">
        <f t="shared" si="2"/>
        <v>No Trend</v>
      </c>
      <c r="N59">
        <v>58.947435157784525</v>
      </c>
      <c r="O59" t="str">
        <f t="shared" si="3"/>
        <v>No Momentum</v>
      </c>
      <c r="P59" t="str">
        <f t="shared" si="4"/>
        <v>No Trend + Momentum</v>
      </c>
      <c r="Q59">
        <f t="shared" si="5"/>
        <v>0</v>
      </c>
      <c r="R59">
        <f t="shared" si="6"/>
        <v>0.35000000000000142</v>
      </c>
      <c r="S59">
        <f t="shared" si="7"/>
        <v>0</v>
      </c>
      <c r="T59" t="str">
        <f t="shared" si="8"/>
        <v>DOWN</v>
      </c>
      <c r="U59" t="str">
        <f t="shared" si="9"/>
        <v>No T+M+I</v>
      </c>
      <c r="V59">
        <v>32.715524356913988</v>
      </c>
      <c r="W59">
        <v>32.522736537259135</v>
      </c>
      <c r="X59">
        <f t="shared" si="10"/>
        <v>0.19278781965485337</v>
      </c>
      <c r="Y59">
        <v>5.2830271251353714E-2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33</v>
      </c>
      <c r="D60">
        <v>33.15</v>
      </c>
      <c r="E60">
        <v>32.75</v>
      </c>
      <c r="F60">
        <v>33</v>
      </c>
      <c r="G60">
        <f>_xll.TA_TYPPRICE(D60,E60,F60)</f>
        <v>32.966666666666669</v>
      </c>
      <c r="H60">
        <v>33.058270168758348</v>
      </c>
      <c r="I60" t="str">
        <f t="shared" si="0"/>
        <v>DOWN</v>
      </c>
      <c r="J60">
        <v>33.275450647218499</v>
      </c>
      <c r="K60">
        <v>32.747470728014889</v>
      </c>
      <c r="L60" t="str">
        <f t="shared" si="1"/>
        <v>No Confirmation</v>
      </c>
      <c r="M60" t="str">
        <f t="shared" si="2"/>
        <v>No Trend</v>
      </c>
      <c r="N60">
        <v>58.947435157784511</v>
      </c>
      <c r="O60" t="str">
        <f t="shared" si="3"/>
        <v>No Momentum</v>
      </c>
      <c r="P60" t="str">
        <f t="shared" si="4"/>
        <v>No Trend + Momentum</v>
      </c>
      <c r="Q60">
        <f t="shared" si="5"/>
        <v>0.25</v>
      </c>
      <c r="R60">
        <f t="shared" si="6"/>
        <v>0.39999999999999858</v>
      </c>
      <c r="S60">
        <f t="shared" si="7"/>
        <v>0.62500000000000222</v>
      </c>
      <c r="T60" t="str">
        <f t="shared" si="8"/>
        <v>No Indication</v>
      </c>
      <c r="U60" t="str">
        <f t="shared" si="9"/>
        <v>No T+M+I</v>
      </c>
      <c r="V60">
        <v>32.759289840465684</v>
      </c>
      <c r="W60">
        <v>32.55808938635105</v>
      </c>
      <c r="X60">
        <f t="shared" si="10"/>
        <v>0.20120045411463394</v>
      </c>
      <c r="Y60">
        <v>8.2504307824009762E-2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33</v>
      </c>
      <c r="D61">
        <v>33.200000000000003</v>
      </c>
      <c r="E61">
        <v>32</v>
      </c>
      <c r="F61">
        <v>33</v>
      </c>
      <c r="G61">
        <f>_xll.TA_TYPPRICE(D61,E61,F61)</f>
        <v>32.733333333333334</v>
      </c>
      <c r="H61">
        <v>32.895801751045838</v>
      </c>
      <c r="I61" t="str">
        <f t="shared" si="0"/>
        <v>UP</v>
      </c>
      <c r="J61">
        <v>33.258683836725503</v>
      </c>
      <c r="K61">
        <v>32.581366121789358</v>
      </c>
      <c r="L61" t="str">
        <f t="shared" si="1"/>
        <v>No Confirmation</v>
      </c>
      <c r="M61" t="str">
        <f t="shared" si="2"/>
        <v>No Trend</v>
      </c>
      <c r="N61">
        <v>58.947435157784525</v>
      </c>
      <c r="O61" t="str">
        <f t="shared" si="3"/>
        <v>No Momentum</v>
      </c>
      <c r="P61" t="str">
        <f t="shared" si="4"/>
        <v>No Trend + Momentum</v>
      </c>
      <c r="Q61">
        <f t="shared" si="5"/>
        <v>1</v>
      </c>
      <c r="R61">
        <f t="shared" si="6"/>
        <v>1.2000000000000028</v>
      </c>
      <c r="S61">
        <f t="shared" si="7"/>
        <v>0.83333333333333137</v>
      </c>
      <c r="T61" t="str">
        <f t="shared" si="8"/>
        <v>UP</v>
      </c>
      <c r="U61" t="str">
        <f t="shared" si="9"/>
        <v>No T+M+I</v>
      </c>
      <c r="V61">
        <v>32.796322172701736</v>
      </c>
      <c r="W61">
        <v>32.5908235058806</v>
      </c>
      <c r="X61">
        <f t="shared" si="10"/>
        <v>0.2054986668211356</v>
      </c>
      <c r="Y61">
        <v>0.10710317962343494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33.200000000000003</v>
      </c>
      <c r="D62">
        <v>33.200000000000003</v>
      </c>
      <c r="E62">
        <v>32.950000000000003</v>
      </c>
      <c r="F62">
        <v>33</v>
      </c>
      <c r="G62">
        <f>_xll.TA_TYPPRICE(D62,E62,F62)</f>
        <v>33.050000000000004</v>
      </c>
      <c r="H62">
        <v>32.972900875522924</v>
      </c>
      <c r="I62" t="str">
        <f t="shared" si="0"/>
        <v>UP</v>
      </c>
      <c r="J62">
        <v>33.245642984119833</v>
      </c>
      <c r="K62">
        <v>32.663284761391722</v>
      </c>
      <c r="L62" t="str">
        <f t="shared" si="1"/>
        <v>No Confirmation</v>
      </c>
      <c r="M62" t="str">
        <f t="shared" si="2"/>
        <v>No Trend</v>
      </c>
      <c r="N62">
        <v>58.947435157784525</v>
      </c>
      <c r="O62" t="str">
        <f t="shared" si="3"/>
        <v>No Momentum</v>
      </c>
      <c r="P62" t="str">
        <f t="shared" si="4"/>
        <v>No Trend + Momentum</v>
      </c>
      <c r="Q62">
        <f t="shared" si="5"/>
        <v>4.9999999999997158E-2</v>
      </c>
      <c r="R62">
        <f t="shared" si="6"/>
        <v>0.25</v>
      </c>
      <c r="S62">
        <f t="shared" si="7"/>
        <v>0.19999999999998863</v>
      </c>
      <c r="T62" t="str">
        <f t="shared" si="8"/>
        <v>DOWN</v>
      </c>
      <c r="U62" t="str">
        <f t="shared" si="9"/>
        <v>No T+M+I</v>
      </c>
      <c r="V62">
        <v>32.827657223055311</v>
      </c>
      <c r="W62">
        <v>32.62113287581537</v>
      </c>
      <c r="X62">
        <f t="shared" si="10"/>
        <v>0.20652434723994162</v>
      </c>
      <c r="Y62">
        <v>0.12698741314673628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33</v>
      </c>
      <c r="D63">
        <v>33.15</v>
      </c>
      <c r="E63">
        <v>33</v>
      </c>
      <c r="F63">
        <v>33</v>
      </c>
      <c r="G63">
        <f>_xll.TA_TYPPRICE(D63,E63,F63)</f>
        <v>33.050000000000004</v>
      </c>
      <c r="H63">
        <v>33.011450437761468</v>
      </c>
      <c r="I63" t="str">
        <f t="shared" si="0"/>
        <v>DOWN</v>
      </c>
      <c r="J63">
        <v>33.224388987648759</v>
      </c>
      <c r="K63">
        <v>32.738110369971338</v>
      </c>
      <c r="L63" t="str">
        <f t="shared" si="1"/>
        <v>No Confirmation</v>
      </c>
      <c r="M63" t="str">
        <f t="shared" si="2"/>
        <v>No Trend</v>
      </c>
      <c r="N63">
        <v>58.947435157784525</v>
      </c>
      <c r="O63" t="str">
        <f t="shared" si="3"/>
        <v>No Momentum</v>
      </c>
      <c r="P63" t="str">
        <f t="shared" si="4"/>
        <v>No Trend + Momentum</v>
      </c>
      <c r="Q63">
        <f t="shared" si="5"/>
        <v>0</v>
      </c>
      <c r="R63">
        <f t="shared" si="6"/>
        <v>0.14999999999999858</v>
      </c>
      <c r="S63">
        <f t="shared" si="7"/>
        <v>0</v>
      </c>
      <c r="T63" t="str">
        <f t="shared" si="8"/>
        <v>DOWN</v>
      </c>
      <c r="U63" t="str">
        <f t="shared" si="9"/>
        <v>No T+M+I</v>
      </c>
      <c r="V63">
        <v>32.85417149643142</v>
      </c>
      <c r="W63">
        <v>32.649197107236454</v>
      </c>
      <c r="X63">
        <f t="shared" si="10"/>
        <v>0.20497438919496602</v>
      </c>
      <c r="Y63">
        <v>0.14258480835638224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33</v>
      </c>
      <c r="D64">
        <v>33.15</v>
      </c>
      <c r="E64">
        <v>32.799999999999997</v>
      </c>
      <c r="F64">
        <v>33</v>
      </c>
      <c r="G64">
        <f>_xll.TA_TYPPRICE(D64,E64,F64)</f>
        <v>32.983333333333327</v>
      </c>
      <c r="H64">
        <v>32.997391885547401</v>
      </c>
      <c r="I64" t="str">
        <f t="shared" si="0"/>
        <v>UP</v>
      </c>
      <c r="J64">
        <v>33.207858101504591</v>
      </c>
      <c r="K64">
        <v>32.751863621088816</v>
      </c>
      <c r="L64" t="str">
        <f t="shared" si="1"/>
        <v>No Confirmation</v>
      </c>
      <c r="M64" t="str">
        <f t="shared" si="2"/>
        <v>No Trend</v>
      </c>
      <c r="N64">
        <v>58.947435157784525</v>
      </c>
      <c r="O64" t="str">
        <f t="shared" si="3"/>
        <v>No Momentum</v>
      </c>
      <c r="P64" t="str">
        <f t="shared" si="4"/>
        <v>No Trend + Momentum</v>
      </c>
      <c r="Q64">
        <f t="shared" si="5"/>
        <v>0.20000000000000284</v>
      </c>
      <c r="R64">
        <f t="shared" si="6"/>
        <v>0.35000000000000142</v>
      </c>
      <c r="S64">
        <f t="shared" si="7"/>
        <v>0.57142857142857728</v>
      </c>
      <c r="T64" t="str">
        <f t="shared" si="8"/>
        <v>No Indication</v>
      </c>
      <c r="U64" t="str">
        <f t="shared" si="9"/>
        <v>No T+M+I</v>
      </c>
      <c r="V64">
        <v>32.876606650826588</v>
      </c>
      <c r="W64">
        <v>32.675182506700423</v>
      </c>
      <c r="X64">
        <f t="shared" si="10"/>
        <v>0.20142414412616461</v>
      </c>
      <c r="Y64">
        <v>0.15435267551033871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32.549999999999997</v>
      </c>
      <c r="D65">
        <v>33.35</v>
      </c>
      <c r="E65">
        <v>32.549999999999997</v>
      </c>
      <c r="F65">
        <v>33.299999999999997</v>
      </c>
      <c r="G65">
        <f>_xll.TA_TYPPRICE(D65,E65,F65)</f>
        <v>33.06666666666667</v>
      </c>
      <c r="H65">
        <v>33.032029276107039</v>
      </c>
      <c r="I65" t="str">
        <f t="shared" si="0"/>
        <v>UP</v>
      </c>
      <c r="J65">
        <v>33.239445190059129</v>
      </c>
      <c r="K65">
        <v>32.707005038624636</v>
      </c>
      <c r="L65" t="str">
        <f t="shared" si="1"/>
        <v>UP</v>
      </c>
      <c r="M65" t="str">
        <f t="shared" si="2"/>
        <v>UP</v>
      </c>
      <c r="N65">
        <v>78.539134665077043</v>
      </c>
      <c r="O65" t="str">
        <f t="shared" si="3"/>
        <v>UP</v>
      </c>
      <c r="P65" t="str">
        <f t="shared" si="4"/>
        <v>UP</v>
      </c>
      <c r="Q65">
        <f t="shared" si="5"/>
        <v>0.75</v>
      </c>
      <c r="R65">
        <f t="shared" si="6"/>
        <v>0.80000000000000426</v>
      </c>
      <c r="S65">
        <f t="shared" si="7"/>
        <v>0.937499999999995</v>
      </c>
      <c r="T65" t="str">
        <f t="shared" si="8"/>
        <v>UP</v>
      </c>
      <c r="U65" t="str">
        <f t="shared" si="9"/>
        <v>UP</v>
      </c>
      <c r="V65">
        <v>32.941744089160956</v>
      </c>
      <c r="W65">
        <v>32.721465283981871</v>
      </c>
      <c r="X65">
        <f t="shared" si="10"/>
        <v>0.22027880517908471</v>
      </c>
      <c r="Y65">
        <v>0.16753790144408792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33.1</v>
      </c>
      <c r="D66">
        <v>33.4</v>
      </c>
      <c r="E66">
        <v>32.85</v>
      </c>
      <c r="F66">
        <v>32.950000000000003</v>
      </c>
      <c r="G66">
        <f>_xll.TA_TYPPRICE(D66,E66,F66)</f>
        <v>33.06666666666667</v>
      </c>
      <c r="H66">
        <v>33.049347971386851</v>
      </c>
      <c r="I66" t="str">
        <f t="shared" si="0"/>
        <v>DOWN</v>
      </c>
      <c r="J66">
        <v>33.275124036712654</v>
      </c>
      <c r="K66">
        <v>32.738781696708052</v>
      </c>
      <c r="L66" t="str">
        <f t="shared" si="1"/>
        <v>No Confirmation</v>
      </c>
      <c r="M66" t="str">
        <f t="shared" si="2"/>
        <v>No Trend</v>
      </c>
      <c r="N66">
        <v>46.309354404802939</v>
      </c>
      <c r="O66" t="str">
        <f t="shared" si="3"/>
        <v>No Momentum</v>
      </c>
      <c r="P66" t="str">
        <f t="shared" si="4"/>
        <v>No Trend + Momentum</v>
      </c>
      <c r="Q66">
        <f t="shared" si="5"/>
        <v>0.10000000000000142</v>
      </c>
      <c r="R66">
        <f t="shared" si="6"/>
        <v>0.54999999999999716</v>
      </c>
      <c r="S66">
        <f t="shared" si="7"/>
        <v>0.18181818181818535</v>
      </c>
      <c r="T66" t="str">
        <f t="shared" si="8"/>
        <v>DOWN</v>
      </c>
      <c r="U66" t="str">
        <f t="shared" si="9"/>
        <v>No T+M+I</v>
      </c>
      <c r="V66">
        <v>32.943014229290043</v>
      </c>
      <c r="W66">
        <v>32.738393781464694</v>
      </c>
      <c r="X66">
        <f t="shared" si="10"/>
        <v>0.20462044782534861</v>
      </c>
      <c r="Y66">
        <v>0.17495441072034007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33.15</v>
      </c>
      <c r="D67">
        <v>33.200000000000003</v>
      </c>
      <c r="E67">
        <v>32.85</v>
      </c>
      <c r="F67">
        <v>32.9</v>
      </c>
      <c r="G67">
        <f>_xll.TA_TYPPRICE(D67,E67,F67)</f>
        <v>32.983333333333341</v>
      </c>
      <c r="H67">
        <v>33.0163406523601</v>
      </c>
      <c r="I67" t="str">
        <f t="shared" ref="I67:I82" si="20">IF(F67&gt;H67,"UP","DOWN")</f>
        <v>DOWN</v>
      </c>
      <c r="J67">
        <v>33.258429806332067</v>
      </c>
      <c r="K67">
        <v>32.763496875217378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43.147520519069133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4.9999999999997158E-2</v>
      </c>
      <c r="R67">
        <f t="shared" ref="R67:R82" si="26">D67-E67</f>
        <v>0.35000000000000142</v>
      </c>
      <c r="S67">
        <f t="shared" ref="S67:S82" si="27">Q67/R67</f>
        <v>0.14285714285713416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32.936396655553111</v>
      </c>
      <c r="W67">
        <v>32.750364612467308</v>
      </c>
      <c r="X67">
        <f t="shared" ref="X67:X82" si="30">V67-W67</f>
        <v>0.18603204308580246</v>
      </c>
      <c r="Y67">
        <v>0.17716993719343255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32.75</v>
      </c>
      <c r="D68">
        <v>33.15</v>
      </c>
      <c r="E68">
        <v>32.75</v>
      </c>
      <c r="F68">
        <v>32.9</v>
      </c>
      <c r="G68">
        <f>_xll.TA_TYPPRICE(D68,E68,F68)</f>
        <v>32.933333333333337</v>
      </c>
      <c r="H68">
        <v>32.974836992846718</v>
      </c>
      <c r="I68" t="str">
        <f t="shared" si="20"/>
        <v>DOWN</v>
      </c>
      <c r="J68">
        <v>33.234334293813831</v>
      </c>
      <c r="K68">
        <v>32.760497569613513</v>
      </c>
      <c r="L68" t="str">
        <f t="shared" si="21"/>
        <v>No Confirmation</v>
      </c>
      <c r="M68" t="str">
        <f t="shared" si="22"/>
        <v>No Trend</v>
      </c>
      <c r="N68">
        <v>43.147520519069133</v>
      </c>
      <c r="O68" t="str">
        <f t="shared" si="23"/>
        <v>No Momentum</v>
      </c>
      <c r="P68" t="str">
        <f t="shared" si="24"/>
        <v>No Trend + Momentum</v>
      </c>
      <c r="Q68">
        <f t="shared" si="25"/>
        <v>0.14999999999999858</v>
      </c>
      <c r="R68">
        <f t="shared" si="26"/>
        <v>0.39999999999999858</v>
      </c>
      <c r="S68">
        <f t="shared" si="27"/>
        <v>0.37499999999999778</v>
      </c>
      <c r="T68" t="str">
        <f t="shared" si="28"/>
        <v>No Indication</v>
      </c>
      <c r="U68" t="str">
        <f t="shared" si="29"/>
        <v>No T+M+I</v>
      </c>
      <c r="V68">
        <v>32.930797170083402</v>
      </c>
      <c r="W68">
        <v>32.761448715247511</v>
      </c>
      <c r="X68">
        <f t="shared" si="30"/>
        <v>0.169348454835891</v>
      </c>
      <c r="Y68">
        <v>0.17560564072192425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32.700000000000003</v>
      </c>
      <c r="D69">
        <v>33.15</v>
      </c>
      <c r="E69">
        <v>32.700000000000003</v>
      </c>
      <c r="F69">
        <v>33</v>
      </c>
      <c r="G69">
        <f>_xll.TA_TYPPRICE(D69,E69,F69)</f>
        <v>32.949999999999996</v>
      </c>
      <c r="H69">
        <v>32.962418496423354</v>
      </c>
      <c r="I69" t="str">
        <f t="shared" si="20"/>
        <v>UP</v>
      </c>
      <c r="J69">
        <v>33.215593339632981</v>
      </c>
      <c r="K69">
        <v>32.747053665254953</v>
      </c>
      <c r="L69" t="str">
        <f t="shared" si="21"/>
        <v>No Confirmation</v>
      </c>
      <c r="M69" t="str">
        <f t="shared" si="22"/>
        <v>No Trend</v>
      </c>
      <c r="N69">
        <v>53.144729944358581</v>
      </c>
      <c r="O69" t="str">
        <f t="shared" si="23"/>
        <v>No Momentum</v>
      </c>
      <c r="P69" t="str">
        <f t="shared" si="24"/>
        <v>No Trend + Momentum</v>
      </c>
      <c r="Q69">
        <f t="shared" si="25"/>
        <v>0.29999999999999716</v>
      </c>
      <c r="R69">
        <f t="shared" si="26"/>
        <v>0.44999999999999574</v>
      </c>
      <c r="S69">
        <f t="shared" si="27"/>
        <v>0.66666666666666663</v>
      </c>
      <c r="T69" t="str">
        <f t="shared" si="28"/>
        <v>No Indication</v>
      </c>
      <c r="U69" t="str">
        <f t="shared" si="29"/>
        <v>No T+M+I</v>
      </c>
      <c r="V69">
        <v>32.941443759301343</v>
      </c>
      <c r="W69">
        <v>32.779119180784733</v>
      </c>
      <c r="X69">
        <f t="shared" si="30"/>
        <v>0.16232457851661053</v>
      </c>
      <c r="Y69">
        <v>0.17294942828086152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33.15</v>
      </c>
      <c r="D70">
        <v>33.299999999999997</v>
      </c>
      <c r="E70">
        <v>32.9</v>
      </c>
      <c r="F70">
        <v>33.25</v>
      </c>
      <c r="G70">
        <f>_xll.TA_TYPPRICE(D70,E70,F70)</f>
        <v>33.15</v>
      </c>
      <c r="H70">
        <v>33.056209248211673</v>
      </c>
      <c r="I70" t="str">
        <f t="shared" si="20"/>
        <v>UP</v>
      </c>
      <c r="J70">
        <v>33.234350375270097</v>
      </c>
      <c r="K70">
        <v>32.781041739642738</v>
      </c>
      <c r="L70" t="str">
        <f t="shared" si="21"/>
        <v>UP</v>
      </c>
      <c r="M70" t="str">
        <f t="shared" si="22"/>
        <v>UP</v>
      </c>
      <c r="N70">
        <v>69.761328025762296</v>
      </c>
      <c r="O70" t="str">
        <f t="shared" si="23"/>
        <v>UP</v>
      </c>
      <c r="P70" t="str">
        <f t="shared" si="24"/>
        <v>UP</v>
      </c>
      <c r="Q70">
        <f t="shared" si="25"/>
        <v>0.35000000000000142</v>
      </c>
      <c r="R70">
        <f t="shared" si="26"/>
        <v>0.39999999999999858</v>
      </c>
      <c r="S70">
        <f t="shared" si="27"/>
        <v>0.87500000000000666</v>
      </c>
      <c r="T70" t="str">
        <f t="shared" si="28"/>
        <v>UP</v>
      </c>
      <c r="U70" t="str">
        <f t="shared" si="29"/>
        <v>UP</v>
      </c>
      <c r="V70">
        <v>32.988913950178059</v>
      </c>
      <c r="W70">
        <v>32.813999241467343</v>
      </c>
      <c r="X70">
        <f t="shared" si="30"/>
        <v>0.17491470871071613</v>
      </c>
      <c r="Y70">
        <v>0.17334248436683244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33.25</v>
      </c>
      <c r="D71">
        <v>33.25</v>
      </c>
      <c r="E71">
        <v>32.9</v>
      </c>
      <c r="F71">
        <v>32.950000000000003</v>
      </c>
      <c r="G71">
        <f>_xll.TA_TYPPRICE(D71,E71,F71)</f>
        <v>33.033333333333339</v>
      </c>
      <c r="H71">
        <v>33.044771290772502</v>
      </c>
      <c r="I71" t="str">
        <f t="shared" si="20"/>
        <v>DOWN</v>
      </c>
      <c r="J71">
        <v>33.237828069654519</v>
      </c>
      <c r="K71">
        <v>32.807476908611015</v>
      </c>
      <c r="L71" t="str">
        <f t="shared" si="21"/>
        <v>No Confirmation</v>
      </c>
      <c r="M71" t="str">
        <f t="shared" si="22"/>
        <v>No Trend</v>
      </c>
      <c r="N71">
        <v>45.537451257157777</v>
      </c>
      <c r="O71" t="str">
        <f t="shared" si="23"/>
        <v>No Momentum</v>
      </c>
      <c r="P71" t="str">
        <f t="shared" si="24"/>
        <v>No Trend + Momentum</v>
      </c>
      <c r="Q71">
        <f t="shared" si="25"/>
        <v>5.0000000000004263E-2</v>
      </c>
      <c r="R71">
        <f t="shared" si="26"/>
        <v>0.35000000000000142</v>
      </c>
      <c r="S71">
        <f t="shared" si="27"/>
        <v>0.14285714285715445</v>
      </c>
      <c r="T71" t="str">
        <f t="shared" si="28"/>
        <v>DOWN</v>
      </c>
      <c r="U71" t="str">
        <f t="shared" si="29"/>
        <v>No T+M+I</v>
      </c>
      <c r="V71">
        <v>32.982927188612202</v>
      </c>
      <c r="W71">
        <v>32.824073371729021</v>
      </c>
      <c r="X71">
        <f t="shared" si="30"/>
        <v>0.15885381688318034</v>
      </c>
      <c r="Y71">
        <v>0.17044475087010202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32.65</v>
      </c>
      <c r="D72">
        <v>32.950000000000003</v>
      </c>
      <c r="E72">
        <v>32.4</v>
      </c>
      <c r="F72">
        <v>32.5</v>
      </c>
      <c r="G72">
        <f>_xll.TA_TYPPRICE(D72,E72,F72)</f>
        <v>32.616666666666667</v>
      </c>
      <c r="H72">
        <v>32.830718978719588</v>
      </c>
      <c r="I72" t="str">
        <f t="shared" si="20"/>
        <v>DOWN</v>
      </c>
      <c r="J72">
        <v>33.173866276397959</v>
      </c>
      <c r="K72">
        <v>32.716926484475231</v>
      </c>
      <c r="L72" t="str">
        <f t="shared" si="21"/>
        <v>DOWN</v>
      </c>
      <c r="M72" t="str">
        <f t="shared" si="22"/>
        <v>DOWN</v>
      </c>
      <c r="N72">
        <v>27.580507203545366</v>
      </c>
      <c r="O72" t="str">
        <f t="shared" si="23"/>
        <v>DOWN</v>
      </c>
      <c r="P72" t="str">
        <f t="shared" si="24"/>
        <v>DOWN</v>
      </c>
      <c r="Q72">
        <f t="shared" si="25"/>
        <v>0.10000000000000142</v>
      </c>
      <c r="R72">
        <f t="shared" si="26"/>
        <v>0.55000000000000426</v>
      </c>
      <c r="S72">
        <f t="shared" si="27"/>
        <v>0.18181818181818299</v>
      </c>
      <c r="T72" t="str">
        <f t="shared" si="28"/>
        <v>DOWN</v>
      </c>
      <c r="U72" t="str">
        <f t="shared" si="29"/>
        <v>DOWN</v>
      </c>
      <c r="V72">
        <v>32.908630698056477</v>
      </c>
      <c r="W72">
        <v>32.800067936786128</v>
      </c>
      <c r="X72">
        <f t="shared" si="30"/>
        <v>0.10856276127034903</v>
      </c>
      <c r="Y72">
        <v>0.15806835295015143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32.5</v>
      </c>
      <c r="D73">
        <v>32.700000000000003</v>
      </c>
      <c r="E73">
        <v>31.15</v>
      </c>
      <c r="F73">
        <v>31.7</v>
      </c>
      <c r="G73">
        <f>_xll.TA_TYPPRICE(D73,E73,F73)</f>
        <v>31.849999999999998</v>
      </c>
      <c r="H73">
        <v>32.340359489359791</v>
      </c>
      <c r="I73" t="str">
        <f t="shared" si="20"/>
        <v>DOWN</v>
      </c>
      <c r="J73">
        <v>33.068562659420635</v>
      </c>
      <c r="K73">
        <v>32.368720599036287</v>
      </c>
      <c r="L73" t="str">
        <f t="shared" si="21"/>
        <v>DOWN</v>
      </c>
      <c r="M73" t="str">
        <f t="shared" si="22"/>
        <v>DOWN</v>
      </c>
      <c r="N73">
        <v>14.699437783163374</v>
      </c>
      <c r="O73" t="str">
        <f t="shared" si="23"/>
        <v>DOWN</v>
      </c>
      <c r="P73" t="str">
        <f t="shared" si="24"/>
        <v>DOWN</v>
      </c>
      <c r="Q73">
        <f t="shared" si="25"/>
        <v>0.55000000000000071</v>
      </c>
      <c r="R73">
        <f t="shared" si="26"/>
        <v>1.5500000000000043</v>
      </c>
      <c r="S73">
        <f t="shared" si="27"/>
        <v>0.35483870967741882</v>
      </c>
      <c r="T73" t="str">
        <f t="shared" si="28"/>
        <v>No Indication</v>
      </c>
      <c r="U73" t="str">
        <f t="shared" si="29"/>
        <v>No T+M+I</v>
      </c>
      <c r="V73">
        <v>32.722687513740098</v>
      </c>
      <c r="W73">
        <v>32.718581422950116</v>
      </c>
      <c r="X73">
        <f t="shared" si="30"/>
        <v>4.1060907899819199E-3</v>
      </c>
      <c r="Y73">
        <v>0.12727590051811752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31.4</v>
      </c>
      <c r="D74">
        <v>31.4</v>
      </c>
      <c r="E74">
        <v>30.5</v>
      </c>
      <c r="F74">
        <v>31.35</v>
      </c>
      <c r="G74">
        <f>_xll.TA_TYPPRICE(D74,E74,F74)</f>
        <v>31.083333333333332</v>
      </c>
      <c r="H74">
        <v>31.711846411346563</v>
      </c>
      <c r="I74" t="str">
        <f t="shared" si="20"/>
        <v>DOWN</v>
      </c>
      <c r="J74">
        <v>32.697770957327158</v>
      </c>
      <c r="K74">
        <v>31.953449354806001</v>
      </c>
      <c r="L74" t="str">
        <f t="shared" si="21"/>
        <v>DOWN</v>
      </c>
      <c r="M74" t="str">
        <f t="shared" si="22"/>
        <v>DOWN</v>
      </c>
      <c r="N74">
        <v>11.708875066210229</v>
      </c>
      <c r="O74" t="str">
        <f t="shared" si="23"/>
        <v>DOWN</v>
      </c>
      <c r="P74" t="str">
        <f t="shared" si="24"/>
        <v>DOWN</v>
      </c>
      <c r="Q74">
        <f t="shared" si="25"/>
        <v>0.85000000000000142</v>
      </c>
      <c r="R74">
        <f t="shared" si="26"/>
        <v>0.89999999999999858</v>
      </c>
      <c r="S74">
        <f t="shared" si="27"/>
        <v>0.94444444444444753</v>
      </c>
      <c r="T74" t="str">
        <f t="shared" si="28"/>
        <v>UP</v>
      </c>
      <c r="U74" t="str">
        <f t="shared" si="29"/>
        <v>No T+M+I</v>
      </c>
      <c r="V74">
        <v>32.511504819318546</v>
      </c>
      <c r="W74">
        <v>32.617205021250108</v>
      </c>
      <c r="X74">
        <f t="shared" si="30"/>
        <v>-0.10570020193156182</v>
      </c>
      <c r="Y74">
        <v>8.0680680028181656E-2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32.1</v>
      </c>
      <c r="D75">
        <v>32.1</v>
      </c>
      <c r="E75">
        <v>30.95</v>
      </c>
      <c r="F75">
        <v>31.05</v>
      </c>
      <c r="G75">
        <f>_xll.TA_TYPPRICE(D75,E75,F75)</f>
        <v>31.366666666666664</v>
      </c>
      <c r="H75">
        <v>31.539256539006615</v>
      </c>
      <c r="I75" t="str">
        <f t="shared" si="20"/>
        <v>DOWN</v>
      </c>
      <c r="J75">
        <v>32.564932966810012</v>
      </c>
      <c r="K75">
        <v>31.730460609293555</v>
      </c>
      <c r="L75" t="str">
        <f t="shared" si="21"/>
        <v>DOWN</v>
      </c>
      <c r="M75" t="str">
        <f t="shared" si="22"/>
        <v>DOWN</v>
      </c>
      <c r="N75">
        <v>9.6133606652385009</v>
      </c>
      <c r="O75" t="str">
        <f t="shared" si="23"/>
        <v>DOWN</v>
      </c>
      <c r="P75" t="str">
        <f t="shared" si="24"/>
        <v>DOWN</v>
      </c>
      <c r="Q75">
        <f t="shared" si="25"/>
        <v>0.10000000000000142</v>
      </c>
      <c r="R75">
        <f t="shared" si="26"/>
        <v>1.1500000000000021</v>
      </c>
      <c r="S75">
        <f t="shared" si="27"/>
        <v>8.6956521739131515E-2</v>
      </c>
      <c r="T75" t="str">
        <f t="shared" si="28"/>
        <v>DOWN</v>
      </c>
      <c r="U75" t="str">
        <f t="shared" si="29"/>
        <v>DOWN</v>
      </c>
      <c r="V75">
        <v>32.286657924038771</v>
      </c>
      <c r="W75">
        <v>32.501115760416766</v>
      </c>
      <c r="X75">
        <f t="shared" si="30"/>
        <v>-0.21445783637799565</v>
      </c>
      <c r="Y75">
        <v>2.1652976746946197E-2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31.950000000000003</v>
      </c>
      <c r="AE75">
        <f t="shared" si="36"/>
        <v>31.650000000000002</v>
      </c>
      <c r="AF75">
        <f t="shared" si="37"/>
        <v>31.5</v>
      </c>
      <c r="AG75">
        <f t="shared" si="38"/>
        <v>31.400000000000002</v>
      </c>
    </row>
    <row r="76" spans="1:33" x14ac:dyDescent="0.25">
      <c r="A76" t="s">
        <v>5</v>
      </c>
      <c r="B76" s="1">
        <v>42963</v>
      </c>
      <c r="C76">
        <v>31.5</v>
      </c>
      <c r="D76">
        <v>31.65</v>
      </c>
      <c r="E76">
        <v>30.95</v>
      </c>
      <c r="F76">
        <v>31.45</v>
      </c>
      <c r="G76">
        <f>_xll.TA_TYPPRICE(D76,E76,F76)</f>
        <v>31.349999999999998</v>
      </c>
      <c r="H76">
        <v>31.444628269503305</v>
      </c>
      <c r="I76" t="str">
        <f t="shared" si="20"/>
        <v>UP</v>
      </c>
      <c r="J76">
        <v>32.361614529741118</v>
      </c>
      <c r="K76">
        <v>31.557024918339433</v>
      </c>
      <c r="L76" t="str">
        <f t="shared" si="21"/>
        <v>DOWN</v>
      </c>
      <c r="M76" t="str">
        <f t="shared" si="22"/>
        <v>No Trend</v>
      </c>
      <c r="N76">
        <v>30.379706308412946</v>
      </c>
      <c r="O76" t="str">
        <f t="shared" si="23"/>
        <v>DOWN</v>
      </c>
      <c r="P76" t="str">
        <f t="shared" si="24"/>
        <v>No Trend + Momentum</v>
      </c>
      <c r="Q76">
        <f t="shared" si="25"/>
        <v>0.5</v>
      </c>
      <c r="R76">
        <f t="shared" si="26"/>
        <v>0.69999999999999929</v>
      </c>
      <c r="S76">
        <f t="shared" si="27"/>
        <v>0.71428571428571497</v>
      </c>
      <c r="T76" t="str">
        <f t="shared" si="28"/>
        <v>No Indication</v>
      </c>
      <c r="U76" t="str">
        <f t="shared" si="29"/>
        <v>No T+M+I</v>
      </c>
      <c r="V76">
        <v>32.157941320340498</v>
      </c>
      <c r="W76">
        <v>32.423255333719226</v>
      </c>
      <c r="X76">
        <f t="shared" si="30"/>
        <v>-0.26531401337872751</v>
      </c>
      <c r="Y76">
        <v>-3.574042127818855E-2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31.3</v>
      </c>
      <c r="D77">
        <v>31.4</v>
      </c>
      <c r="E77">
        <v>30.3</v>
      </c>
      <c r="F77">
        <v>30.9</v>
      </c>
      <c r="G77">
        <f>_xll.TA_TYPPRICE(D77,E77,F77)</f>
        <v>30.866666666666664</v>
      </c>
      <c r="H77">
        <v>31.155647468084986</v>
      </c>
      <c r="I77" t="str">
        <f t="shared" si="20"/>
        <v>DOWN</v>
      </c>
      <c r="J77">
        <v>32.147922412020868</v>
      </c>
      <c r="K77">
        <v>31.277686047597339</v>
      </c>
      <c r="L77" t="str">
        <f t="shared" si="21"/>
        <v>DOWN</v>
      </c>
      <c r="M77" t="str">
        <f t="shared" si="22"/>
        <v>DOWN</v>
      </c>
      <c r="N77">
        <v>21.779392303025535</v>
      </c>
      <c r="O77" t="str">
        <f t="shared" si="23"/>
        <v>DOWN</v>
      </c>
      <c r="P77" t="str">
        <f t="shared" si="24"/>
        <v>DOWN</v>
      </c>
      <c r="Q77">
        <f t="shared" si="25"/>
        <v>0.59999999999999787</v>
      </c>
      <c r="R77">
        <f t="shared" si="26"/>
        <v>1.0999999999999979</v>
      </c>
      <c r="S77">
        <f t="shared" si="27"/>
        <v>0.54545454545454453</v>
      </c>
      <c r="T77" t="str">
        <f t="shared" si="28"/>
        <v>No Indication</v>
      </c>
      <c r="U77" t="str">
        <f t="shared" si="29"/>
        <v>No T+M+I</v>
      </c>
      <c r="V77">
        <v>31.964411886441958</v>
      </c>
      <c r="W77">
        <v>32.310421605295581</v>
      </c>
      <c r="X77">
        <f t="shared" si="30"/>
        <v>-0.34600971885362242</v>
      </c>
      <c r="Y77">
        <v>-9.7794280793275318E-2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30.3</v>
      </c>
      <c r="D78">
        <v>31.05</v>
      </c>
      <c r="E78">
        <v>30.3</v>
      </c>
      <c r="F78">
        <v>31</v>
      </c>
      <c r="G78">
        <f>_xll.TA_TYPPRICE(D78,E78,F78)</f>
        <v>30.783333333333331</v>
      </c>
      <c r="H78">
        <v>30.969490400709159</v>
      </c>
      <c r="I78" t="str">
        <f t="shared" si="20"/>
        <v>UP</v>
      </c>
      <c r="J78">
        <v>31.903939653794009</v>
      </c>
      <c r="K78">
        <v>31.060422481464595</v>
      </c>
      <c r="L78" t="str">
        <f t="shared" si="21"/>
        <v>DOWN</v>
      </c>
      <c r="M78" t="str">
        <f t="shared" si="22"/>
        <v>No Trend</v>
      </c>
      <c r="N78">
        <v>26.507844939077245</v>
      </c>
      <c r="O78" t="str">
        <f t="shared" si="23"/>
        <v>DOWN</v>
      </c>
      <c r="P78" t="str">
        <f t="shared" si="24"/>
        <v>No Trend + Momentum</v>
      </c>
      <c r="Q78">
        <f t="shared" si="25"/>
        <v>0.69999999999999929</v>
      </c>
      <c r="R78">
        <f t="shared" si="26"/>
        <v>0.75</v>
      </c>
      <c r="S78">
        <f t="shared" si="27"/>
        <v>0.93333333333333235</v>
      </c>
      <c r="T78" t="str">
        <f t="shared" si="28"/>
        <v>UP</v>
      </c>
      <c r="U78" t="str">
        <f t="shared" si="29"/>
        <v>No T+M+I</v>
      </c>
      <c r="V78">
        <v>31.816040826989351</v>
      </c>
      <c r="W78">
        <v>32.213353338236651</v>
      </c>
      <c r="X78">
        <f t="shared" si="30"/>
        <v>-0.39731251124729994</v>
      </c>
      <c r="Y78">
        <v>-0.15769792688408024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30.9</v>
      </c>
      <c r="D79">
        <v>31.1</v>
      </c>
      <c r="E79">
        <v>29.75</v>
      </c>
      <c r="F79">
        <v>30.45</v>
      </c>
      <c r="G79">
        <f>_xll.TA_TYPPRICE(D79,E79,F79)</f>
        <v>30.433333333333334</v>
      </c>
      <c r="H79">
        <v>30.701411867021246</v>
      </c>
      <c r="I79" t="str">
        <f t="shared" si="20"/>
        <v>DOWN</v>
      </c>
      <c r="J79">
        <v>31.72528639739534</v>
      </c>
      <c r="K79">
        <v>30.769217485583575</v>
      </c>
      <c r="L79" t="str">
        <f t="shared" si="21"/>
        <v>DOWN</v>
      </c>
      <c r="M79" t="str">
        <f t="shared" si="22"/>
        <v>DOWN</v>
      </c>
      <c r="N79">
        <v>18.725582196985417</v>
      </c>
      <c r="O79" t="str">
        <f t="shared" si="23"/>
        <v>DOWN</v>
      </c>
      <c r="P79" t="str">
        <f t="shared" si="24"/>
        <v>DOWN</v>
      </c>
      <c r="Q79">
        <f t="shared" si="25"/>
        <v>0.69999999999999929</v>
      </c>
      <c r="R79">
        <f t="shared" si="26"/>
        <v>1.3500000000000014</v>
      </c>
      <c r="S79">
        <f t="shared" si="27"/>
        <v>0.51851851851851749</v>
      </c>
      <c r="T79" t="str">
        <f t="shared" si="28"/>
        <v>No Indication</v>
      </c>
      <c r="U79" t="str">
        <f t="shared" si="29"/>
        <v>No T+M+I</v>
      </c>
      <c r="V79">
        <v>31.60588069976022</v>
      </c>
      <c r="W79">
        <v>32.082734572441346</v>
      </c>
      <c r="X79">
        <f t="shared" si="30"/>
        <v>-0.47685387268112578</v>
      </c>
      <c r="Y79">
        <v>-0.22152911604348935</v>
      </c>
      <c r="Z79" t="str">
        <f t="shared" si="31"/>
        <v>DOWN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30.55</v>
      </c>
      <c r="D80">
        <v>30.6</v>
      </c>
      <c r="E80">
        <v>29.95</v>
      </c>
      <c r="F80">
        <v>30.45</v>
      </c>
      <c r="G80">
        <f>_xll.TA_TYPPRICE(D80,E80,F80)</f>
        <v>30.333333333333332</v>
      </c>
      <c r="H80">
        <v>30.517372600177289</v>
      </c>
      <c r="I80" t="str">
        <f t="shared" si="20"/>
        <v>DOWN</v>
      </c>
      <c r="J80">
        <v>31.47522275352971</v>
      </c>
      <c r="K80">
        <v>30.587169155453893</v>
      </c>
      <c r="L80" t="str">
        <f t="shared" si="21"/>
        <v>DOWN</v>
      </c>
      <c r="M80" t="str">
        <f t="shared" si="22"/>
        <v>DOWN</v>
      </c>
      <c r="N80">
        <v>18.725582196985417</v>
      </c>
      <c r="O80" t="str">
        <f t="shared" si="23"/>
        <v>DOWN</v>
      </c>
      <c r="P80" t="str">
        <f t="shared" si="24"/>
        <v>DOWN</v>
      </c>
      <c r="Q80">
        <f t="shared" si="25"/>
        <v>0.5</v>
      </c>
      <c r="R80">
        <f t="shared" si="26"/>
        <v>0.65000000000000213</v>
      </c>
      <c r="S80">
        <f t="shared" si="27"/>
        <v>0.76923076923076672</v>
      </c>
      <c r="T80" t="str">
        <f t="shared" si="28"/>
        <v>No Indication</v>
      </c>
      <c r="U80" t="str">
        <f t="shared" si="29"/>
        <v>No T+M+I</v>
      </c>
      <c r="V80">
        <v>31.428052899797109</v>
      </c>
      <c r="W80">
        <v>31.961791270779024</v>
      </c>
      <c r="X80">
        <f t="shared" si="30"/>
        <v>-0.53373837098191501</v>
      </c>
      <c r="Y80">
        <v>-0.28397096703117447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30.55</v>
      </c>
      <c r="D81">
        <v>31.35</v>
      </c>
      <c r="E81">
        <v>30.45</v>
      </c>
      <c r="F81">
        <v>31.25</v>
      </c>
      <c r="G81">
        <f>_xll.TA_TYPPRICE(D81,E81,F81)</f>
        <v>31.016666666666666</v>
      </c>
      <c r="H81">
        <v>30.767019633421977</v>
      </c>
      <c r="I81" t="str">
        <f t="shared" si="20"/>
        <v>UP</v>
      </c>
      <c r="J81">
        <v>31.447395474967553</v>
      </c>
      <c r="K81">
        <v>30.556687120908585</v>
      </c>
      <c r="L81" t="str">
        <f t="shared" si="21"/>
        <v>No Confirmation</v>
      </c>
      <c r="M81" t="str">
        <f t="shared" si="22"/>
        <v>No Trend</v>
      </c>
      <c r="N81">
        <v>51.251971137665009</v>
      </c>
      <c r="O81" t="str">
        <f t="shared" si="23"/>
        <v>No Momentum</v>
      </c>
      <c r="P81" t="str">
        <f t="shared" si="24"/>
        <v>No Trend + Momentum</v>
      </c>
      <c r="Q81">
        <f t="shared" si="25"/>
        <v>0.80000000000000071</v>
      </c>
      <c r="R81">
        <f t="shared" si="26"/>
        <v>0.90000000000000213</v>
      </c>
      <c r="S81">
        <f t="shared" si="27"/>
        <v>0.88888888888888762</v>
      </c>
      <c r="T81" t="str">
        <f t="shared" si="28"/>
        <v>UP</v>
      </c>
      <c r="U81" t="str">
        <f t="shared" si="29"/>
        <v>No T+M+I</v>
      </c>
      <c r="V81">
        <v>31.400660145982169</v>
      </c>
      <c r="W81">
        <v>31.909065991462061</v>
      </c>
      <c r="X81">
        <f t="shared" si="30"/>
        <v>-0.50840584547989209</v>
      </c>
      <c r="Y81">
        <v>-0.32885794272091801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31.1</v>
      </c>
      <c r="D82">
        <v>31.25</v>
      </c>
      <c r="E82">
        <v>30.7</v>
      </c>
      <c r="F82">
        <v>30.8</v>
      </c>
      <c r="G82">
        <f>_xll.TA_TYPPRICE(D82,E82,F82)</f>
        <v>30.916666666666668</v>
      </c>
      <c r="H82">
        <v>30.841843150044323</v>
      </c>
      <c r="I82" t="str">
        <f t="shared" si="20"/>
        <v>DOWN</v>
      </c>
      <c r="J82">
        <v>31.403529813863653</v>
      </c>
      <c r="K82">
        <v>30.588534427373343</v>
      </c>
      <c r="L82" t="str">
        <f t="shared" si="21"/>
        <v>No Confirmation</v>
      </c>
      <c r="M82" t="str">
        <f t="shared" si="22"/>
        <v>No Trend</v>
      </c>
      <c r="N82">
        <v>39.997049431288119</v>
      </c>
      <c r="O82" t="str">
        <f t="shared" si="23"/>
        <v>DOWN</v>
      </c>
      <c r="P82" t="str">
        <f t="shared" si="24"/>
        <v>No Trend + Momentum</v>
      </c>
      <c r="Q82">
        <f t="shared" si="25"/>
        <v>0.10000000000000142</v>
      </c>
      <c r="R82">
        <f t="shared" si="26"/>
        <v>0.55000000000000071</v>
      </c>
      <c r="S82">
        <f t="shared" si="27"/>
        <v>0.18181818181818415</v>
      </c>
      <c r="T82" t="str">
        <f t="shared" si="28"/>
        <v>DOWN</v>
      </c>
      <c r="U82" t="str">
        <f t="shared" si="29"/>
        <v>No T+M+I</v>
      </c>
      <c r="V82">
        <v>31.308250892754142</v>
      </c>
      <c r="W82">
        <v>31.826912955057463</v>
      </c>
      <c r="X82">
        <f t="shared" si="30"/>
        <v>-0.51866206230332068</v>
      </c>
      <c r="Y82">
        <v>-0.36681876663739854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2017-07-05T08:54:20Z</dcterms:created>
  <dcterms:modified xsi:type="dcterms:W3CDTF">2017-08-26T06:08:30Z</dcterms:modified>
</cp:coreProperties>
</file>