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3" i="1"/>
  <c r="J29" i="1"/>
  <c r="J37" i="1"/>
  <c r="J47" i="1"/>
  <c r="J57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21" i="1"/>
  <c r="J25" i="1"/>
  <c r="J27" i="1"/>
  <c r="J31" i="1"/>
  <c r="J33" i="1"/>
  <c r="J35" i="1"/>
  <c r="J39" i="1"/>
  <c r="J41" i="1"/>
  <c r="J43" i="1"/>
  <c r="J45" i="1"/>
  <c r="J49" i="1"/>
  <c r="J51" i="1"/>
  <c r="J53" i="1"/>
  <c r="J55" i="1"/>
  <c r="J59" i="1"/>
  <c r="J61" i="1"/>
  <c r="J63" i="1"/>
  <c r="J65" i="1"/>
  <c r="J67" i="1"/>
  <c r="J69" i="1"/>
  <c r="J71" i="1"/>
  <c r="J75" i="1"/>
  <c r="J77" i="1"/>
  <c r="J79" i="1"/>
  <c r="J81" i="1"/>
  <c r="H2" i="1" a="1"/>
  <c r="G25" i="1"/>
  <c r="G7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9" i="1" l="1"/>
  <c r="AH20" i="1"/>
  <c r="AH3" i="1"/>
  <c r="AH21" i="1"/>
  <c r="AH29" i="1"/>
  <c r="AH33" i="1"/>
  <c r="AH41" i="1"/>
  <c r="AH45" i="1"/>
  <c r="AH49" i="1"/>
  <c r="AH53" i="1"/>
  <c r="AH47" i="1"/>
  <c r="AH40" i="1"/>
  <c r="AH48" i="1"/>
  <c r="AH37" i="1"/>
  <c r="AH32" i="1"/>
  <c r="AH42" i="1"/>
  <c r="AH34" i="1"/>
  <c r="AH28" i="1"/>
  <c r="AH56" i="1"/>
  <c r="AH12" i="1"/>
  <c r="AH36" i="1"/>
  <c r="AH43" i="1"/>
  <c r="AH26" i="1" l="1"/>
  <c r="AH50" i="1"/>
  <c r="AH18" i="1"/>
  <c r="AH17" i="1"/>
  <c r="AH51" i="1"/>
  <c r="AH27" i="1"/>
  <c r="AH8" i="1"/>
  <c r="AH24" i="1"/>
  <c r="AH7" i="1"/>
  <c r="AH52" i="1"/>
  <c r="AH44" i="1"/>
  <c r="AH10" i="1"/>
  <c r="AH2" i="1"/>
  <c r="AH55" i="1"/>
  <c r="AH35" i="1"/>
  <c r="AH19" i="1"/>
  <c r="AH11" i="1"/>
  <c r="AH16" i="1"/>
  <c r="AH25" i="1"/>
  <c r="AH9" i="1"/>
  <c r="AH14" i="1"/>
  <c r="AH6" i="1"/>
  <c r="AH31" i="1"/>
  <c r="AH23" i="1"/>
  <c r="AH15" i="1"/>
  <c r="AH4" i="1"/>
  <c r="AH54" i="1"/>
  <c r="AH46" i="1"/>
  <c r="AH38" i="1"/>
  <c r="AH30" i="1"/>
  <c r="AH22" i="1"/>
  <c r="AH13" i="1"/>
  <c r="AH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<sst xmlns="http://schemas.openxmlformats.org/spreadsheetml/2006/main" count="115" uniqueCount="35">
  <si>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</si>
  <si>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</si>
  <si>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</si>
  <si>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</si>
  <si>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</si>
  <si>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SOUTHBANK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</si>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</sst>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25.7</v>
      </c>
      <c r="D2">
        <v>26.3</v>
      </c>
      <c r="E2">
        <v>25.2</v>
      </c>
      <c r="F2">
        <v>26</v>
      </c>
      <c r="G2">
        <f>_xll.TA_TYPPRICE(D2,E2,F2)</f>
        <v>25.833333333333332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0.80000000000000071</v>
      </c>
      <c r="R2">
        <f>D2-E2</f>
        <v>1.1000000000000014</v>
      </c>
      <c r="S2">
        <f>Q2/R2</f>
        <v>0.72727272727272696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25.65</v>
      </c>
      <c r="D3">
        <v>26.1</v>
      </c>
      <c r="E3">
        <v>25.1</v>
      </c>
      <c r="F3">
        <v>26</v>
      </c>
      <c r="G3">
        <f>_xll.TA_TYPPRICE(D3,E3,F3)</f>
        <v>25.733333333333334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0.89999999999999858</v>
      </c>
      <c r="R3">
        <f t="shared" ref="R3:R66" si="6">D3-E3</f>
        <v>1</v>
      </c>
      <c r="S3">
        <f t="shared" ref="S3:S66" si="7">Q3/R3</f>
        <v>0.89999999999999858</v>
      </c>
      <c r="T3" t="str">
        <f t="shared" ref="T3:T66" si="8">IF(S3&gt;0.8,"UP",IF(S3&lt;0.2,"DOWN","No Indication"))</f>
        <v>UP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25.75</v>
      </c>
      <c r="D4">
        <v>26.1</v>
      </c>
      <c r="E4">
        <v>25.6</v>
      </c>
      <c r="F4">
        <v>26</v>
      </c>
      <c r="G4">
        <f>_xll.TA_TYPPRICE(D4,E4,F4)</f>
        <v>25.900000000000002</v>
      </c>
      <c r="H4">
        <v>25.822222222222223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0.5</v>
      </c>
      <c r="S4">
        <f t="shared" si="7"/>
        <v>0.79999999999999716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26.1</v>
      </c>
      <c r="D5">
        <v>26.65</v>
      </c>
      <c r="E5">
        <v>25</v>
      </c>
      <c r="F5">
        <v>25</v>
      </c>
      <c r="G5">
        <f>_xll.TA_TYPPRICE(D5,E5,F5)</f>
        <v>25.55</v>
      </c>
      <c r="H5">
        <v>25.68611111111111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1.6499999999999986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25.5</v>
      </c>
      <c r="D6">
        <v>26.05</v>
      </c>
      <c r="E6">
        <v>25.45</v>
      </c>
      <c r="F6">
        <v>26</v>
      </c>
      <c r="G6">
        <f>_xll.TA_TYPPRICE(D6,E6,F6)</f>
        <v>25.833333333333332</v>
      </c>
      <c r="H6">
        <v>25.759722222222223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0.55000000000000071</v>
      </c>
      <c r="R6">
        <f t="shared" si="6"/>
        <v>0.60000000000000142</v>
      </c>
      <c r="S6">
        <f t="shared" si="7"/>
        <v>0.91666666666666563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25.95</v>
      </c>
      <c r="D7">
        <v>26.65</v>
      </c>
      <c r="E7">
        <v>25.8</v>
      </c>
      <c r="F7">
        <v>26</v>
      </c>
      <c r="G7">
        <f>_xll.TA_TYPPRICE(D7,E7,F7)</f>
        <v>26.150000000000002</v>
      </c>
      <c r="H7">
        <v>25.954861111111114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0.19999999999999929</v>
      </c>
      <c r="R7">
        <f t="shared" si="6"/>
        <v>0.84999999999999787</v>
      </c>
      <c r="S7">
        <f t="shared" si="7"/>
        <v>0.23529411764705857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26.35</v>
      </c>
      <c r="D8">
        <v>26.6</v>
      </c>
      <c r="E8">
        <v>26</v>
      </c>
      <c r="F8">
        <v>26</v>
      </c>
      <c r="G8">
        <f>_xll.TA_TYPPRICE(D8,E8,F8)</f>
        <v>26.2</v>
      </c>
      <c r="H8">
        <v>26.077430555555559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50</v>
      </c>
      <c r="O8" t="str">
        <f t="shared" si="3"/>
        <v>No Momentum</v>
      </c>
      <c r="P8" t="e">
        <f t="shared" si="4"/>
        <v>#N/A</v>
      </c>
      <c r="Q8">
        <f t="shared" si="5"/>
        <v>0</v>
      </c>
      <c r="R8">
        <f t="shared" si="6"/>
        <v>0.60000000000000142</v>
      </c>
      <c r="S8">
        <f t="shared" si="7"/>
        <v>0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26.3</v>
      </c>
      <c r="D9">
        <v>26.4</v>
      </c>
      <c r="E9">
        <v>25.8</v>
      </c>
      <c r="F9">
        <v>26</v>
      </c>
      <c r="G9">
        <f>_xll.TA_TYPPRICE(D9,E9,F9)</f>
        <v>26.066666666666666</v>
      </c>
      <c r="H9">
        <v>26.072048611111114</v>
      </c>
      <c r="I9" t="str">
        <f t="shared" si="0"/>
        <v>DOWN</v>
      </c>
      <c r="J9">
        <v>26.356250000000003</v>
      </c>
      <c r="K9">
        <v>25.493750000000002</v>
      </c>
      <c r="L9" t="str">
        <f t="shared" si="1"/>
        <v>No Confirmation</v>
      </c>
      <c r="M9" t="str">
        <f t="shared" si="2"/>
        <v>No Trend</v>
      </c>
      <c r="N9">
        <v>50</v>
      </c>
      <c r="O9" t="str">
        <f t="shared" si="3"/>
        <v>No Momentum</v>
      </c>
      <c r="P9" t="str">
        <f t="shared" si="4"/>
        <v>No Trend + Momentum</v>
      </c>
      <c r="Q9">
        <f t="shared" si="5"/>
        <v>0.19999999999999929</v>
      </c>
      <c r="R9">
        <f t="shared" si="6"/>
        <v>0.59999999999999787</v>
      </c>
      <c r="S9">
        <f t="shared" si="7"/>
        <v>0.33333333333333331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26.1</v>
      </c>
      <c r="D10">
        <v>26.3</v>
      </c>
      <c r="E10">
        <v>25.5</v>
      </c>
      <c r="F10">
        <v>26</v>
      </c>
      <c r="G10">
        <f>_xll.TA_TYPPRICE(D10,E10,F10)</f>
        <v>25.933333333333334</v>
      </c>
      <c r="H10">
        <v>26.002690972222226</v>
      </c>
      <c r="I10" t="str">
        <f t="shared" si="0"/>
        <v>DOWN</v>
      </c>
      <c r="J10">
        <v>26.343750000000004</v>
      </c>
      <c r="K10">
        <v>25.495138888888892</v>
      </c>
      <c r="L10" t="str">
        <f t="shared" si="1"/>
        <v>No Confirmation</v>
      </c>
      <c r="M10" t="str">
        <f t="shared" si="2"/>
        <v>No Trend</v>
      </c>
      <c r="N10">
        <v>50</v>
      </c>
      <c r="O10" t="str">
        <f t="shared" si="3"/>
        <v>No Momentum</v>
      </c>
      <c r="P10" t="str">
        <f t="shared" si="4"/>
        <v>No Trend + Momentum</v>
      </c>
      <c r="Q10">
        <f t="shared" si="5"/>
        <v>0.5</v>
      </c>
      <c r="R10">
        <f t="shared" si="6"/>
        <v>0.80000000000000071</v>
      </c>
      <c r="S10">
        <f t="shared" si="7"/>
        <v>0.62499999999999944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26.05</v>
      </c>
      <c r="D11">
        <v>27.1</v>
      </c>
      <c r="E11">
        <v>24.2</v>
      </c>
      <c r="F11">
        <v>25</v>
      </c>
      <c r="G11">
        <f>_xll.TA_TYPPRICE(D11,E11,F11)</f>
        <v>25.433333333333334</v>
      </c>
      <c r="H11">
        <v>25.718012152777781</v>
      </c>
      <c r="I11" t="str">
        <f t="shared" si="0"/>
        <v>DOWN</v>
      </c>
      <c r="J11">
        <v>26.511805555555558</v>
      </c>
      <c r="K11">
        <v>25.207330246913582</v>
      </c>
      <c r="L11" t="str">
        <f t="shared" si="1"/>
        <v>DOWN</v>
      </c>
      <c r="M11" t="str">
        <f t="shared" si="2"/>
        <v>DOWN</v>
      </c>
      <c r="N11">
        <v>22.515391380826738</v>
      </c>
      <c r="O11" t="str">
        <f t="shared" si="3"/>
        <v>DOWN</v>
      </c>
      <c r="P11" t="str">
        <f t="shared" si="4"/>
        <v>DOWN</v>
      </c>
      <c r="Q11">
        <f t="shared" si="5"/>
        <v>0.80000000000000071</v>
      </c>
      <c r="R11">
        <f t="shared" si="6"/>
        <v>2.9000000000000021</v>
      </c>
      <c r="S11">
        <f t="shared" si="7"/>
        <v>0.27586206896551729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24.8</v>
      </c>
      <c r="D12">
        <v>25.4</v>
      </c>
      <c r="E12">
        <v>24.75</v>
      </c>
      <c r="F12">
        <v>25</v>
      </c>
      <c r="G12">
        <f>_xll.TA_TYPPRICE(D12,E12,F12)</f>
        <v>25.05</v>
      </c>
      <c r="H12">
        <v>25.384006076388893</v>
      </c>
      <c r="I12" t="str">
        <f t="shared" si="0"/>
        <v>DOWN</v>
      </c>
      <c r="J12">
        <v>26.264737654320989</v>
      </c>
      <c r="K12">
        <v>25.105701303155008</v>
      </c>
      <c r="L12" t="str">
        <f t="shared" si="1"/>
        <v>DOWN</v>
      </c>
      <c r="M12" t="str">
        <f t="shared" si="2"/>
        <v>DOWN</v>
      </c>
      <c r="N12">
        <v>22.515391380826742</v>
      </c>
      <c r="O12" t="str">
        <f t="shared" si="3"/>
        <v>DOWN</v>
      </c>
      <c r="P12" t="str">
        <f t="shared" si="4"/>
        <v>DOWN</v>
      </c>
      <c r="Q12">
        <f t="shared" si="5"/>
        <v>0.25</v>
      </c>
      <c r="R12">
        <f t="shared" si="6"/>
        <v>0.64999999999999858</v>
      </c>
      <c r="S12">
        <f t="shared" si="7"/>
        <v>0.38461538461538547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25.45</v>
      </c>
      <c r="D13">
        <v>26.4</v>
      </c>
      <c r="E13">
        <v>25.15</v>
      </c>
      <c r="F13">
        <v>26</v>
      </c>
      <c r="G13">
        <f>_xll.TA_TYPPRICE(D13,E13,F13)</f>
        <v>25.849999999999998</v>
      </c>
      <c r="H13">
        <v>25.617003038194447</v>
      </c>
      <c r="I13" t="str">
        <f t="shared" si="0"/>
        <v>UP</v>
      </c>
      <c r="J13">
        <v>26.294795953360769</v>
      </c>
      <c r="K13">
        <v>25.11554545800945</v>
      </c>
      <c r="L13" t="str">
        <f t="shared" si="1"/>
        <v>No Confirmation</v>
      </c>
      <c r="M13" t="str">
        <f t="shared" si="2"/>
        <v>No Trend</v>
      </c>
      <c r="N13">
        <v>58.316822899724997</v>
      </c>
      <c r="O13" t="str">
        <f t="shared" si="3"/>
        <v>No Momentum</v>
      </c>
      <c r="P13" t="str">
        <f t="shared" si="4"/>
        <v>No Trend + Momentum</v>
      </c>
      <c r="Q13">
        <f t="shared" si="5"/>
        <v>0.85000000000000142</v>
      </c>
      <c r="R13">
        <f t="shared" si="6"/>
        <v>1.25</v>
      </c>
      <c r="S13">
        <f t="shared" si="7"/>
        <v>0.68000000000000116</v>
      </c>
      <c r="T13" t="str">
        <f t="shared" si="8"/>
        <v>No Indication</v>
      </c>
      <c r="U13" t="str">
        <f t="shared" si="9"/>
        <v>No T+M+I</v>
      </c>
      <c r="V13">
        <v>25.75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25.85</v>
      </c>
      <c r="D14">
        <v>26.85</v>
      </c>
      <c r="E14">
        <v>25.75</v>
      </c>
      <c r="F14">
        <v>26</v>
      </c>
      <c r="G14">
        <f>_xll.TA_TYPPRICE(D14,E14,F14)</f>
        <v>26.2</v>
      </c>
      <c r="H14">
        <v>25.908501519097221</v>
      </c>
      <c r="I14" t="str">
        <f t="shared" si="0"/>
        <v>UP</v>
      </c>
      <c r="J14">
        <v>26.418174630391711</v>
      </c>
      <c r="K14">
        <v>25.256535356229573</v>
      </c>
      <c r="L14" t="str">
        <f t="shared" si="1"/>
        <v>No Confirmation</v>
      </c>
      <c r="M14" t="str">
        <f t="shared" si="2"/>
        <v>No Trend</v>
      </c>
      <c r="N14">
        <v>58.316822899724983</v>
      </c>
      <c r="O14" t="str">
        <f t="shared" si="3"/>
        <v>No Momentum</v>
      </c>
      <c r="P14" t="str">
        <f t="shared" si="4"/>
        <v>No Trend + Momentum</v>
      </c>
      <c r="Q14">
        <f t="shared" si="5"/>
        <v>0.25</v>
      </c>
      <c r="R14">
        <f t="shared" si="6"/>
        <v>1.1000000000000014</v>
      </c>
      <c r="S14">
        <f t="shared" si="7"/>
        <v>0.22727272727272699</v>
      </c>
      <c r="T14" t="str">
        <f t="shared" si="8"/>
        <v>No Indication</v>
      </c>
      <c r="U14" t="str">
        <f t="shared" si="9"/>
        <v>No T+M+I</v>
      </c>
      <c r="V14">
        <v>25.78846153846154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26.45</v>
      </c>
      <c r="D15">
        <v>27</v>
      </c>
      <c r="E15">
        <v>25.65</v>
      </c>
      <c r="F15">
        <v>26</v>
      </c>
      <c r="G15">
        <f>_xll.TA_TYPPRICE(D15,E15,F15)</f>
        <v>26.216666666666669</v>
      </c>
      <c r="H15">
        <v>26.062584092881945</v>
      </c>
      <c r="I15" t="str">
        <f t="shared" si="0"/>
        <v>DOWN</v>
      </c>
      <c r="J15">
        <v>26.547469156971331</v>
      </c>
      <c r="K15">
        <v>25.343971943734111</v>
      </c>
      <c r="L15" t="str">
        <f t="shared" si="1"/>
        <v>No Confirmation</v>
      </c>
      <c r="M15" t="str">
        <f t="shared" si="2"/>
        <v>No Trend</v>
      </c>
      <c r="N15">
        <v>58.316822899724997</v>
      </c>
      <c r="O15" t="str">
        <f t="shared" si="3"/>
        <v>No Momentum</v>
      </c>
      <c r="P15" t="str">
        <f t="shared" si="4"/>
        <v>No Trend + Momentum</v>
      </c>
      <c r="Q15">
        <f t="shared" si="5"/>
        <v>0.35000000000000142</v>
      </c>
      <c r="R15">
        <f t="shared" si="6"/>
        <v>1.3500000000000014</v>
      </c>
      <c r="S15">
        <f t="shared" si="7"/>
        <v>0.25925925925926002</v>
      </c>
      <c r="T15" t="str">
        <f t="shared" si="8"/>
        <v>No Indication</v>
      </c>
      <c r="U15" t="str">
        <f t="shared" si="9"/>
        <v>No T+M+I</v>
      </c>
      <c r="V15">
        <v>25.821005917159766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26.75</v>
      </c>
      <c r="D16">
        <v>26.75</v>
      </c>
      <c r="E16">
        <v>25.55</v>
      </c>
      <c r="F16">
        <v>26</v>
      </c>
      <c r="G16">
        <f>_xll.TA_TYPPRICE(D16,E16,F16)</f>
        <v>26.099999999999998</v>
      </c>
      <c r="H16">
        <v>26.081292046440971</v>
      </c>
      <c r="I16" t="str">
        <f t="shared" si="0"/>
        <v>DOWN</v>
      </c>
      <c r="J16">
        <v>26.592476010977702</v>
      </c>
      <c r="K16">
        <v>25.389755956237643</v>
      </c>
      <c r="L16" t="str">
        <f t="shared" si="1"/>
        <v>No Confirmation</v>
      </c>
      <c r="M16" t="str">
        <f t="shared" si="2"/>
        <v>No Trend</v>
      </c>
      <c r="N16">
        <v>58.316822899724997</v>
      </c>
      <c r="O16" t="str">
        <f t="shared" si="3"/>
        <v>No Momentum</v>
      </c>
      <c r="P16" t="str">
        <f t="shared" si="4"/>
        <v>No Trend + Momentum</v>
      </c>
      <c r="Q16">
        <f t="shared" si="5"/>
        <v>0.44999999999999929</v>
      </c>
      <c r="R16">
        <f t="shared" si="6"/>
        <v>1.1999999999999993</v>
      </c>
      <c r="S16">
        <f t="shared" si="7"/>
        <v>0.37499999999999961</v>
      </c>
      <c r="T16" t="str">
        <f t="shared" si="8"/>
        <v>No Indication</v>
      </c>
      <c r="U16" t="str">
        <f t="shared" si="9"/>
        <v>No T+M+I</v>
      </c>
      <c r="V16">
        <v>25.848543468365957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25.8</v>
      </c>
      <c r="D17">
        <v>26.45</v>
      </c>
      <c r="E17">
        <v>24.75</v>
      </c>
      <c r="F17">
        <v>26</v>
      </c>
      <c r="G17">
        <f>_xll.TA_TYPPRICE(D17,E17,F17)</f>
        <v>25.733333333333334</v>
      </c>
      <c r="H17">
        <v>25.907312689887153</v>
      </c>
      <c r="I17" t="str">
        <f t="shared" si="0"/>
        <v>UP</v>
      </c>
      <c r="J17">
        <v>26.560814675204877</v>
      </c>
      <c r="K17">
        <v>25.247587965962612</v>
      </c>
      <c r="L17" t="str">
        <f t="shared" si="1"/>
        <v>No Confirmation</v>
      </c>
      <c r="M17" t="str">
        <f t="shared" si="2"/>
        <v>No Trend</v>
      </c>
      <c r="N17">
        <v>58.316822899724983</v>
      </c>
      <c r="O17" t="str">
        <f t="shared" si="3"/>
        <v>No Momentum</v>
      </c>
      <c r="P17" t="str">
        <f t="shared" si="4"/>
        <v>No Trend + Momentum</v>
      </c>
      <c r="Q17">
        <f t="shared" si="5"/>
        <v>1.25</v>
      </c>
      <c r="R17">
        <f t="shared" si="6"/>
        <v>1.6999999999999993</v>
      </c>
      <c r="S17">
        <f t="shared" si="7"/>
        <v>0.7352941176470591</v>
      </c>
      <c r="T17" t="str">
        <f t="shared" si="8"/>
        <v>No Indication</v>
      </c>
      <c r="U17" t="str">
        <f t="shared" si="9"/>
        <v>No T+M+I</v>
      </c>
      <c r="V17">
        <v>25.871844473232734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25.75</v>
      </c>
      <c r="D18">
        <v>26.1</v>
      </c>
      <c r="E18">
        <v>25.05</v>
      </c>
      <c r="F18">
        <v>25</v>
      </c>
      <c r="G18">
        <f>_xll.TA_TYPPRICE(D18,E18,F18)</f>
        <v>25.383333333333336</v>
      </c>
      <c r="H18">
        <v>25.645323011610245</v>
      </c>
      <c r="I18" t="str">
        <f t="shared" si="0"/>
        <v>DOWN</v>
      </c>
      <c r="J18">
        <v>26.458411414048239</v>
      </c>
      <c r="K18">
        <v>25.203679529082031</v>
      </c>
      <c r="L18" t="str">
        <f t="shared" si="1"/>
        <v>DOWN</v>
      </c>
      <c r="M18" t="str">
        <f t="shared" si="2"/>
        <v>DOWN</v>
      </c>
      <c r="N18">
        <v>24.197333485364204</v>
      </c>
      <c r="O18" t="str">
        <f t="shared" si="3"/>
        <v>DOWN</v>
      </c>
      <c r="P18" t="str">
        <f t="shared" si="4"/>
        <v>DOWN</v>
      </c>
      <c r="Q18">
        <f t="shared" si="5"/>
        <v>-5.0000000000000711E-2</v>
      </c>
      <c r="R18">
        <f t="shared" si="6"/>
        <v>1.0500000000000007</v>
      </c>
      <c r="S18">
        <f t="shared" si="7"/>
        <v>-4.7619047619048262E-2</v>
      </c>
      <c r="T18" t="str">
        <f t="shared" si="8"/>
        <v>DOWN</v>
      </c>
      <c r="U18" t="str">
        <f t="shared" si="9"/>
        <v>DOWN</v>
      </c>
      <c r="V18">
        <v>25.73771455427385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25.55</v>
      </c>
      <c r="D19">
        <v>26.05</v>
      </c>
      <c r="E19">
        <v>25.25</v>
      </c>
      <c r="F19">
        <v>26</v>
      </c>
      <c r="G19">
        <f>_xll.TA_TYPPRICE(D19,E19,F19)</f>
        <v>25.766666666666666</v>
      </c>
      <c r="H19">
        <v>25.705994839138455</v>
      </c>
      <c r="I19" t="str">
        <f t="shared" si="0"/>
        <v>UP</v>
      </c>
      <c r="J19">
        <v>26.367653322037519</v>
      </c>
      <c r="K19">
        <v>25.213972967063803</v>
      </c>
      <c r="L19" t="str">
        <f t="shared" si="1"/>
        <v>No Confirmation</v>
      </c>
      <c r="M19" t="str">
        <f t="shared" si="2"/>
        <v>No Trend</v>
      </c>
      <c r="N19">
        <v>56.217314806824014</v>
      </c>
      <c r="O19" t="str">
        <f t="shared" si="3"/>
        <v>No Momentum</v>
      </c>
      <c r="P19" t="str">
        <f t="shared" si="4"/>
        <v>No Trend + Momentum</v>
      </c>
      <c r="Q19">
        <f t="shared" si="5"/>
        <v>0.75</v>
      </c>
      <c r="R19">
        <f t="shared" si="6"/>
        <v>0.80000000000000071</v>
      </c>
      <c r="S19">
        <f t="shared" si="7"/>
        <v>0.93749999999999911</v>
      </c>
      <c r="T19" t="str">
        <f t="shared" si="8"/>
        <v>UP</v>
      </c>
      <c r="U19" t="str">
        <f t="shared" si="9"/>
        <v>No T+M+I</v>
      </c>
      <c r="V19">
        <v>25.778066161308644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25.8</v>
      </c>
      <c r="D20">
        <v>27.2</v>
      </c>
      <c r="E20">
        <v>25.75</v>
      </c>
      <c r="F20">
        <v>27</v>
      </c>
      <c r="G20">
        <f>_xll.TA_TYPPRICE(D20,E20,F20)</f>
        <v>26.650000000000002</v>
      </c>
      <c r="H20">
        <v>26.17799741956923</v>
      </c>
      <c r="I20" t="str">
        <f t="shared" si="0"/>
        <v>UP</v>
      </c>
      <c r="J20">
        <v>26.552619250473626</v>
      </c>
      <c r="K20">
        <v>25.333090085494071</v>
      </c>
      <c r="L20" t="str">
        <f t="shared" si="1"/>
        <v>UP</v>
      </c>
      <c r="M20" t="str">
        <f t="shared" si="2"/>
        <v>UP</v>
      </c>
      <c r="N20">
        <v>71.346699336323738</v>
      </c>
      <c r="O20" t="str">
        <f t="shared" si="3"/>
        <v>UP</v>
      </c>
      <c r="P20" t="str">
        <f t="shared" si="4"/>
        <v>UP</v>
      </c>
      <c r="Q20">
        <f t="shared" si="5"/>
        <v>1.25</v>
      </c>
      <c r="R20">
        <f t="shared" si="6"/>
        <v>1.4499999999999993</v>
      </c>
      <c r="S20">
        <f t="shared" si="7"/>
        <v>0.86206896551724177</v>
      </c>
      <c r="T20" t="str">
        <f t="shared" si="8"/>
        <v>UP</v>
      </c>
      <c r="U20" t="str">
        <f t="shared" si="9"/>
        <v>UP</v>
      </c>
      <c r="V20">
        <v>25.966055982645777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27.25</v>
      </c>
      <c r="D21">
        <v>27.6</v>
      </c>
      <c r="E21">
        <v>26.55</v>
      </c>
      <c r="F21">
        <v>27</v>
      </c>
      <c r="G21">
        <f>_xll.TA_TYPPRICE(D21,E21,F21)</f>
        <v>27.05</v>
      </c>
      <c r="H21">
        <v>26.613998709784617</v>
      </c>
      <c r="I21" t="str">
        <f t="shared" si="0"/>
        <v>UP</v>
      </c>
      <c r="J21">
        <v>26.785370528146153</v>
      </c>
      <c r="K21">
        <v>25.603514510939831</v>
      </c>
      <c r="L21" t="str">
        <f t="shared" si="1"/>
        <v>UP</v>
      </c>
      <c r="M21" t="str">
        <f t="shared" si="2"/>
        <v>UP</v>
      </c>
      <c r="N21">
        <v>71.346699336323724</v>
      </c>
      <c r="O21" t="str">
        <f t="shared" si="3"/>
        <v>UP</v>
      </c>
      <c r="P21" t="str">
        <f t="shared" si="4"/>
        <v>UP</v>
      </c>
      <c r="Q21">
        <f t="shared" si="5"/>
        <v>0.44999999999999929</v>
      </c>
      <c r="R21">
        <f t="shared" si="6"/>
        <v>1.0500000000000007</v>
      </c>
      <c r="S21">
        <f t="shared" si="7"/>
        <v>0.4285714285714276</v>
      </c>
      <c r="T21" t="str">
        <f t="shared" si="8"/>
        <v>No Indication</v>
      </c>
      <c r="U21" t="str">
        <f t="shared" si="9"/>
        <v>No T+M+I</v>
      </c>
      <c r="V21">
        <v>26.125124293007964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26.9</v>
      </c>
      <c r="D22">
        <v>27.9</v>
      </c>
      <c r="E22">
        <v>26.6</v>
      </c>
      <c r="F22">
        <v>28</v>
      </c>
      <c r="G22">
        <f>_xll.TA_TYPPRICE(D22,E22,F22)</f>
        <v>27.5</v>
      </c>
      <c r="H22">
        <v>27.056999354892309</v>
      </c>
      <c r="I22" t="str">
        <f t="shared" si="0"/>
        <v>UP</v>
      </c>
      <c r="J22">
        <v>27.033065966335897</v>
      </c>
      <c r="K22">
        <v>25.824955730730981</v>
      </c>
      <c r="L22" t="str">
        <f t="shared" si="1"/>
        <v>UP</v>
      </c>
      <c r="M22" t="str">
        <f t="shared" si="2"/>
        <v>UP</v>
      </c>
      <c r="N22">
        <v>81.393136397179063</v>
      </c>
      <c r="O22" t="str">
        <f t="shared" si="3"/>
        <v>UP</v>
      </c>
      <c r="P22" t="str">
        <f t="shared" si="4"/>
        <v>UP</v>
      </c>
      <c r="Q22">
        <f t="shared" si="5"/>
        <v>1.3999999999999986</v>
      </c>
      <c r="R22">
        <f t="shared" si="6"/>
        <v>1.2999999999999972</v>
      </c>
      <c r="S22">
        <f t="shared" si="7"/>
        <v>1.0769230769230782</v>
      </c>
      <c r="T22" t="str">
        <f t="shared" si="8"/>
        <v>UP</v>
      </c>
      <c r="U22" t="str">
        <f t="shared" si="9"/>
        <v>UP</v>
      </c>
      <c r="V22">
        <v>26.413566709468277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28</v>
      </c>
      <c r="D23">
        <v>28.55</v>
      </c>
      <c r="E23">
        <v>27.7</v>
      </c>
      <c r="F23">
        <v>28</v>
      </c>
      <c r="G23">
        <f>_xll.TA_TYPPRICE(D23,E23,F23)</f>
        <v>28.083333333333332</v>
      </c>
      <c r="H23">
        <v>27.57016634411282</v>
      </c>
      <c r="I23" t="str">
        <f t="shared" si="0"/>
        <v>UP</v>
      </c>
      <c r="J23">
        <v>27.370162418261252</v>
      </c>
      <c r="K23">
        <v>26.241632235012986</v>
      </c>
      <c r="L23" t="str">
        <f t="shared" si="1"/>
        <v>UP</v>
      </c>
      <c r="M23" t="str">
        <f t="shared" si="2"/>
        <v>UP</v>
      </c>
      <c r="N23">
        <v>81.393136397179049</v>
      </c>
      <c r="O23" t="str">
        <f t="shared" si="3"/>
        <v>UP</v>
      </c>
      <c r="P23" t="str">
        <f t="shared" si="4"/>
        <v>UP</v>
      </c>
      <c r="Q23">
        <f t="shared" si="5"/>
        <v>0.30000000000000071</v>
      </c>
      <c r="R23">
        <f t="shared" si="6"/>
        <v>0.85000000000000142</v>
      </c>
      <c r="S23">
        <f t="shared" si="7"/>
        <v>0.35294117647058848</v>
      </c>
      <c r="T23" t="str">
        <f t="shared" si="8"/>
        <v>No Indication</v>
      </c>
      <c r="U23" t="str">
        <f t="shared" si="9"/>
        <v>No T+M+I</v>
      </c>
      <c r="V23">
        <v>26.65763336955008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28.2</v>
      </c>
      <c r="D24">
        <v>28.6</v>
      </c>
      <c r="E24">
        <v>27.9</v>
      </c>
      <c r="F24">
        <v>28</v>
      </c>
      <c r="G24">
        <f>_xll.TA_TYPPRICE(D24,E24,F24)</f>
        <v>28.166666666666668</v>
      </c>
      <c r="H24">
        <v>27.868416505389746</v>
      </c>
      <c r="I24" t="str">
        <f t="shared" si="0"/>
        <v>UP</v>
      </c>
      <c r="J24">
        <v>27.64345965864764</v>
      </c>
      <c r="K24">
        <v>26.6101584050101</v>
      </c>
      <c r="L24" t="str">
        <f t="shared" si="1"/>
        <v>UP</v>
      </c>
      <c r="M24" t="str">
        <f t="shared" si="2"/>
        <v>UP</v>
      </c>
      <c r="N24">
        <v>81.393136397179049</v>
      </c>
      <c r="O24" t="str">
        <f t="shared" si="3"/>
        <v>UP</v>
      </c>
      <c r="P24" t="str">
        <f t="shared" si="4"/>
        <v>UP</v>
      </c>
      <c r="Q24">
        <f t="shared" si="5"/>
        <v>0.10000000000000142</v>
      </c>
      <c r="R24">
        <f t="shared" si="6"/>
        <v>0.70000000000000284</v>
      </c>
      <c r="S24">
        <f t="shared" si="7"/>
        <v>0.14285714285714432</v>
      </c>
      <c r="T24" t="str">
        <f t="shared" si="8"/>
        <v>DOWN</v>
      </c>
      <c r="U24" t="str">
        <f t="shared" si="9"/>
        <v>No T+M+I</v>
      </c>
      <c r="V24">
        <v>26.864151312696222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28.55</v>
      </c>
      <c r="D25">
        <v>28.95</v>
      </c>
      <c r="E25">
        <v>28.35</v>
      </c>
      <c r="F25">
        <v>29</v>
      </c>
      <c r="G25">
        <f>_xll.TA_TYPPRICE(D25,E25,F25)</f>
        <v>28.766666666666666</v>
      </c>
      <c r="H25">
        <v>28.317541586028206</v>
      </c>
      <c r="I25" t="str">
        <f t="shared" si="0"/>
        <v>UP</v>
      </c>
      <c r="J25">
        <v>27.93380195672594</v>
      </c>
      <c r="K25">
        <v>26.996789870563411</v>
      </c>
      <c r="L25" t="str">
        <f t="shared" si="1"/>
        <v>UP</v>
      </c>
      <c r="M25" t="str">
        <f t="shared" si="2"/>
        <v>UP</v>
      </c>
      <c r="N25">
        <v>88.956078347069806</v>
      </c>
      <c r="O25" t="str">
        <f t="shared" si="3"/>
        <v>UP</v>
      </c>
      <c r="P25" t="str">
        <f t="shared" si="4"/>
        <v>UP</v>
      </c>
      <c r="Q25">
        <f t="shared" si="5"/>
        <v>0.64999999999999858</v>
      </c>
      <c r="R25">
        <f t="shared" si="6"/>
        <v>0.59999999999999787</v>
      </c>
      <c r="S25">
        <f t="shared" si="7"/>
        <v>1.0833333333333348</v>
      </c>
      <c r="T25" t="str">
        <f t="shared" si="8"/>
        <v>UP</v>
      </c>
      <c r="U25" t="str">
        <f t="shared" si="9"/>
        <v>UP</v>
      </c>
      <c r="V25">
        <v>27.192743418435263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28.85</v>
      </c>
      <c r="D26">
        <v>28.95</v>
      </c>
      <c r="E26">
        <v>28.4</v>
      </c>
      <c r="F26">
        <v>28</v>
      </c>
      <c r="G26">
        <f>_xll.TA_TYPPRICE(D26,E26,F26)</f>
        <v>28.45</v>
      </c>
      <c r="H26">
        <v>28.383770793014101</v>
      </c>
      <c r="I26" t="str">
        <f t="shared" si="0"/>
        <v>DOWN</v>
      </c>
      <c r="J26">
        <v>28.159623744120175</v>
      </c>
      <c r="K26">
        <v>27.308614343771541</v>
      </c>
      <c r="L26" t="str">
        <f t="shared" si="1"/>
        <v>No Confirmation</v>
      </c>
      <c r="M26" t="str">
        <f t="shared" si="2"/>
        <v>No Trend</v>
      </c>
      <c r="N26">
        <v>58.986518259767159</v>
      </c>
      <c r="O26" t="str">
        <f t="shared" si="3"/>
        <v>No Momentum</v>
      </c>
      <c r="P26" t="str">
        <f t="shared" si="4"/>
        <v>No Trend + Momentum</v>
      </c>
      <c r="Q26">
        <f t="shared" si="5"/>
        <v>-0.39999999999999858</v>
      </c>
      <c r="R26">
        <f t="shared" si="6"/>
        <v>0.55000000000000071</v>
      </c>
      <c r="S26">
        <f t="shared" si="7"/>
        <v>-0.72727272727272374</v>
      </c>
      <c r="T26" t="str">
        <f t="shared" si="8"/>
        <v>DOWN</v>
      </c>
      <c r="U26" t="str">
        <f t="shared" si="9"/>
        <v>No T+M+I</v>
      </c>
      <c r="V26">
        <v>27.316936738675992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28.45</v>
      </c>
      <c r="D27">
        <v>28.55</v>
      </c>
      <c r="E27">
        <v>27.4</v>
      </c>
      <c r="F27">
        <v>28</v>
      </c>
      <c r="G27">
        <f>_xll.TA_TYPPRICE(D27,E27,F27)</f>
        <v>27.983333333333334</v>
      </c>
      <c r="H27">
        <v>28.183552063173718</v>
      </c>
      <c r="I27" t="str">
        <f t="shared" si="0"/>
        <v>DOWN</v>
      </c>
      <c r="J27">
        <v>28.246374023204581</v>
      </c>
      <c r="K27">
        <v>27.328922267377866</v>
      </c>
      <c r="L27" t="str">
        <f t="shared" si="1"/>
        <v>No Confirmation</v>
      </c>
      <c r="M27" t="str">
        <f t="shared" si="2"/>
        <v>No Trend</v>
      </c>
      <c r="N27">
        <v>58.986518259767152</v>
      </c>
      <c r="O27" t="str">
        <f t="shared" si="3"/>
        <v>No Momentum</v>
      </c>
      <c r="P27" t="str">
        <f t="shared" si="4"/>
        <v>No Trend + Momentum</v>
      </c>
      <c r="Q27">
        <f t="shared" si="5"/>
        <v>0.60000000000000142</v>
      </c>
      <c r="R27">
        <f t="shared" si="6"/>
        <v>1.1500000000000021</v>
      </c>
      <c r="S27">
        <f t="shared" si="7"/>
        <v>0.52173913043478293</v>
      </c>
      <c r="T27" t="str">
        <f t="shared" si="8"/>
        <v>No Indication</v>
      </c>
      <c r="U27" t="str">
        <f t="shared" si="9"/>
        <v>No T+M+I</v>
      </c>
      <c r="V27">
        <v>27.422023394264301</v>
      </c>
      <c r="W27">
        <v>26.423076923076923</v>
      </c>
      <c r="X27">
        <f t="shared" si="10"/>
        <v>0.99894647118737723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27.6</v>
      </c>
      <c r="D28">
        <v>28.5</v>
      </c>
      <c r="E28">
        <v>27.55</v>
      </c>
      <c r="F28">
        <v>28</v>
      </c>
      <c r="G28">
        <f>_xll.TA_TYPPRICE(D28,E28,F28)</f>
        <v>28.016666666666666</v>
      </c>
      <c r="H28">
        <v>28.100109364920193</v>
      </c>
      <c r="I28" t="str">
        <f t="shared" si="0"/>
        <v>DOWN</v>
      </c>
      <c r="J28">
        <v>28.30273535138134</v>
      </c>
      <c r="K28">
        <v>27.378050652405008</v>
      </c>
      <c r="L28" t="str">
        <f t="shared" si="1"/>
        <v>No Confirmation</v>
      </c>
      <c r="M28" t="str">
        <f t="shared" si="2"/>
        <v>No Trend</v>
      </c>
      <c r="N28">
        <v>58.986518259767152</v>
      </c>
      <c r="O28" t="str">
        <f t="shared" si="3"/>
        <v>No Momentum</v>
      </c>
      <c r="P28" t="str">
        <f t="shared" si="4"/>
        <v>No Trend + Momentum</v>
      </c>
      <c r="Q28">
        <f t="shared" si="5"/>
        <v>0.44999999999999929</v>
      </c>
      <c r="R28">
        <f t="shared" si="6"/>
        <v>0.94999999999999929</v>
      </c>
      <c r="S28">
        <f t="shared" si="7"/>
        <v>0.47368421052631537</v>
      </c>
      <c r="T28" t="str">
        <f t="shared" si="8"/>
        <v>No Indication</v>
      </c>
      <c r="U28" t="str">
        <f t="shared" si="9"/>
        <v>No T+M+I</v>
      </c>
      <c r="V28">
        <v>27.510942872069794</v>
      </c>
      <c r="W28">
        <v>26.539886039886039</v>
      </c>
      <c r="X28">
        <f t="shared" si="10"/>
        <v>0.9710568321837556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28.35</v>
      </c>
      <c r="D29">
        <v>28.45</v>
      </c>
      <c r="E29">
        <v>27.75</v>
      </c>
      <c r="F29">
        <v>28</v>
      </c>
      <c r="G29">
        <f>_xll.TA_TYPPRICE(D29,E29,F29)</f>
        <v>28.066666666666666</v>
      </c>
      <c r="H29">
        <v>28.083388015793432</v>
      </c>
      <c r="I29" t="str">
        <f t="shared" si="0"/>
        <v>DOWN</v>
      </c>
      <c r="J29">
        <v>28.335460828852153</v>
      </c>
      <c r="K29">
        <v>27.460706062981671</v>
      </c>
      <c r="L29" t="str">
        <f t="shared" si="1"/>
        <v>No Confirmation</v>
      </c>
      <c r="M29" t="str">
        <f t="shared" si="2"/>
        <v>No Trend</v>
      </c>
      <c r="N29">
        <v>58.986518259767152</v>
      </c>
      <c r="O29" t="str">
        <f t="shared" si="3"/>
        <v>No Momentum</v>
      </c>
      <c r="P29" t="str">
        <f t="shared" si="4"/>
        <v>No Trend + Momentum</v>
      </c>
      <c r="Q29">
        <f t="shared" si="5"/>
        <v>0.25</v>
      </c>
      <c r="R29">
        <f t="shared" si="6"/>
        <v>0.69999999999999929</v>
      </c>
      <c r="S29">
        <f t="shared" si="7"/>
        <v>0.35714285714285748</v>
      </c>
      <c r="T29" t="str">
        <f t="shared" si="8"/>
        <v>No Indication</v>
      </c>
      <c r="U29" t="str">
        <f t="shared" si="9"/>
        <v>No T+M+I</v>
      </c>
      <c r="V29">
        <v>27.586182430212904</v>
      </c>
      <c r="W29">
        <v>26.64804262952411</v>
      </c>
      <c r="X29">
        <f t="shared" si="10"/>
        <v>0.93813980068879488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28.15</v>
      </c>
      <c r="D30">
        <v>28.45</v>
      </c>
      <c r="E30">
        <v>27.75</v>
      </c>
      <c r="F30">
        <v>28</v>
      </c>
      <c r="G30">
        <f>_xll.TA_TYPPRICE(D30,E30,F30)</f>
        <v>28.066666666666666</v>
      </c>
      <c r="H30">
        <v>28.075027341230047</v>
      </c>
      <c r="I30" t="str">
        <f t="shared" si="0"/>
        <v>DOWN</v>
      </c>
      <c r="J30">
        <v>28.36091397799612</v>
      </c>
      <c r="K30">
        <v>27.524993604541301</v>
      </c>
      <c r="L30" t="str">
        <f t="shared" si="1"/>
        <v>No Confirmation</v>
      </c>
      <c r="M30" t="str">
        <f t="shared" si="2"/>
        <v>No Trend</v>
      </c>
      <c r="N30">
        <v>58.986518259767152</v>
      </c>
      <c r="O30" t="str">
        <f t="shared" si="3"/>
        <v>No Momentum</v>
      </c>
      <c r="P30" t="str">
        <f t="shared" si="4"/>
        <v>No Trend + Momentum</v>
      </c>
      <c r="Q30">
        <f t="shared" si="5"/>
        <v>0.25</v>
      </c>
      <c r="R30">
        <f t="shared" si="6"/>
        <v>0.69999999999999929</v>
      </c>
      <c r="S30">
        <f t="shared" si="7"/>
        <v>0.35714285714285748</v>
      </c>
      <c r="T30" t="str">
        <f t="shared" si="8"/>
        <v>No Indication</v>
      </c>
      <c r="U30" t="str">
        <f t="shared" si="9"/>
        <v>No T+M+I</v>
      </c>
      <c r="V30">
        <v>27.64984667171861</v>
      </c>
      <c r="W30">
        <v>26.74818761992973</v>
      </c>
      <c r="X30">
        <f t="shared" si="10"/>
        <v>0.9016590517888794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28.1</v>
      </c>
      <c r="D31">
        <v>28.3</v>
      </c>
      <c r="E31">
        <v>27.8</v>
      </c>
      <c r="F31">
        <v>28</v>
      </c>
      <c r="G31">
        <f>_xll.TA_TYPPRICE(D31,E31,F31)</f>
        <v>28.033333333333331</v>
      </c>
      <c r="H31">
        <v>28.054180337281689</v>
      </c>
      <c r="I31" t="str">
        <f t="shared" si="0"/>
        <v>DOWN</v>
      </c>
      <c r="J31">
        <v>28.347377538441428</v>
      </c>
      <c r="K31">
        <v>27.586106136865457</v>
      </c>
      <c r="L31" t="str">
        <f t="shared" si="1"/>
        <v>No Confirmation</v>
      </c>
      <c r="M31" t="str">
        <f t="shared" si="2"/>
        <v>No Trend</v>
      </c>
      <c r="N31">
        <v>58.986518259767152</v>
      </c>
      <c r="O31" t="str">
        <f t="shared" si="3"/>
        <v>No Momentum</v>
      </c>
      <c r="P31" t="str">
        <f t="shared" si="4"/>
        <v>No Trend + Momentum</v>
      </c>
      <c r="Q31">
        <f t="shared" si="5"/>
        <v>0.19999999999999929</v>
      </c>
      <c r="R31">
        <f t="shared" si="6"/>
        <v>0.5</v>
      </c>
      <c r="S31">
        <f t="shared" si="7"/>
        <v>0.39999999999999858</v>
      </c>
      <c r="T31" t="str">
        <f t="shared" si="8"/>
        <v>No Indication</v>
      </c>
      <c r="U31" t="str">
        <f t="shared" si="9"/>
        <v>No T+M+I</v>
      </c>
      <c r="V31">
        <v>27.703716414531133</v>
      </c>
      <c r="W31">
        <v>26.840914462897899</v>
      </c>
      <c r="X31">
        <f t="shared" si="10"/>
        <v>0.8628019516332337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28.05</v>
      </c>
      <c r="D32">
        <v>28.9</v>
      </c>
      <c r="E32">
        <v>28.05</v>
      </c>
      <c r="F32">
        <v>29</v>
      </c>
      <c r="G32">
        <f>_xll.TA_TYPPRICE(D32,E32,F32)</f>
        <v>28.650000000000002</v>
      </c>
      <c r="H32">
        <v>28.352090168640846</v>
      </c>
      <c r="I32" t="str">
        <f t="shared" si="0"/>
        <v>UP</v>
      </c>
      <c r="J32">
        <v>28.470182529898889</v>
      </c>
      <c r="K32">
        <v>27.689193662006467</v>
      </c>
      <c r="L32" t="str">
        <f t="shared" si="1"/>
        <v>UP</v>
      </c>
      <c r="M32" t="str">
        <f t="shared" si="2"/>
        <v>UP</v>
      </c>
      <c r="N32">
        <v>82.052426455093752</v>
      </c>
      <c r="O32" t="str">
        <f t="shared" si="3"/>
        <v>UP</v>
      </c>
      <c r="P32" t="str">
        <f t="shared" si="4"/>
        <v>UP</v>
      </c>
      <c r="Q32">
        <f t="shared" si="5"/>
        <v>0.94999999999999929</v>
      </c>
      <c r="R32">
        <f t="shared" si="6"/>
        <v>0.84999999999999787</v>
      </c>
      <c r="S32">
        <f t="shared" si="7"/>
        <v>1.1176470588235314</v>
      </c>
      <c r="T32" t="str">
        <f t="shared" si="8"/>
        <v>UP</v>
      </c>
      <c r="U32" t="str">
        <f t="shared" si="9"/>
        <v>UP</v>
      </c>
      <c r="V32">
        <v>27.90314465844942</v>
      </c>
      <c r="W32">
        <v>27.000846724905461</v>
      </c>
      <c r="X32">
        <f t="shared" si="10"/>
        <v>0.90229793354395937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28.85</v>
      </c>
      <c r="D33">
        <v>29.2</v>
      </c>
      <c r="E33">
        <v>28.5</v>
      </c>
      <c r="F33">
        <v>29</v>
      </c>
      <c r="G33">
        <f>_xll.TA_TYPPRICE(D33,E33,F33)</f>
        <v>28.900000000000002</v>
      </c>
      <c r="H33">
        <v>28.626045084320424</v>
      </c>
      <c r="I33" t="str">
        <f t="shared" si="0"/>
        <v>UP</v>
      </c>
      <c r="J33">
        <v>28.632364189921358</v>
      </c>
      <c r="K33">
        <v>27.86937284822725</v>
      </c>
      <c r="L33" t="str">
        <f t="shared" si="1"/>
        <v>UP</v>
      </c>
      <c r="M33" t="str">
        <f t="shared" si="2"/>
        <v>UP</v>
      </c>
      <c r="N33">
        <v>82.052426455093737</v>
      </c>
      <c r="O33" t="str">
        <f t="shared" si="3"/>
        <v>UP</v>
      </c>
      <c r="P33" t="str">
        <f t="shared" si="4"/>
        <v>UP</v>
      </c>
      <c r="Q33">
        <f t="shared" si="5"/>
        <v>0.5</v>
      </c>
      <c r="R33">
        <f t="shared" si="6"/>
        <v>0.69999999999999929</v>
      </c>
      <c r="S33">
        <f t="shared" si="7"/>
        <v>0.71428571428571497</v>
      </c>
      <c r="T33" t="str">
        <f t="shared" si="8"/>
        <v>No Indication</v>
      </c>
      <c r="U33" t="str">
        <f t="shared" si="9"/>
        <v>No T+M+I</v>
      </c>
      <c r="V33">
        <v>28.071891634072585</v>
      </c>
      <c r="W33">
        <v>27.148932152690243</v>
      </c>
      <c r="X33">
        <f t="shared" si="10"/>
        <v>0.92295948138234252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29</v>
      </c>
      <c r="D34">
        <v>29.4</v>
      </c>
      <c r="E34">
        <v>28.85</v>
      </c>
      <c r="F34">
        <v>29</v>
      </c>
      <c r="G34">
        <f>_xll.TA_TYPPRICE(D34,E34,F34)</f>
        <v>29.083333333333332</v>
      </c>
      <c r="H34">
        <v>28.854689208826876</v>
      </c>
      <c r="I34" t="str">
        <f t="shared" si="0"/>
        <v>UP</v>
      </c>
      <c r="J34">
        <v>28.802949925494389</v>
      </c>
      <c r="K34">
        <v>28.087289993065639</v>
      </c>
      <c r="L34" t="str">
        <f t="shared" si="1"/>
        <v>UP</v>
      </c>
      <c r="M34" t="str">
        <f t="shared" si="2"/>
        <v>UP</v>
      </c>
      <c r="N34">
        <v>82.052426455093737</v>
      </c>
      <c r="O34" t="str">
        <f t="shared" si="3"/>
        <v>UP</v>
      </c>
      <c r="P34" t="str">
        <f t="shared" si="4"/>
        <v>UP</v>
      </c>
      <c r="Q34">
        <f t="shared" si="5"/>
        <v>0.14999999999999858</v>
      </c>
      <c r="R34">
        <f t="shared" si="6"/>
        <v>0.54999999999999716</v>
      </c>
      <c r="S34">
        <f t="shared" si="7"/>
        <v>0.27272727272727154</v>
      </c>
      <c r="T34" t="str">
        <f t="shared" si="8"/>
        <v>No Indication</v>
      </c>
      <c r="U34" t="str">
        <f t="shared" si="9"/>
        <v>No T+M+I</v>
      </c>
      <c r="V34">
        <v>28.214677536522956</v>
      </c>
      <c r="W34">
        <v>27.286048289528004</v>
      </c>
      <c r="X34">
        <f t="shared" si="10"/>
        <v>0.92862924699495153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29.1</v>
      </c>
      <c r="D35">
        <v>29.7</v>
      </c>
      <c r="E35">
        <v>29.05</v>
      </c>
      <c r="F35">
        <v>30</v>
      </c>
      <c r="G35">
        <f>_xll.TA_TYPPRICE(D35,E35,F35)</f>
        <v>29.583333333333332</v>
      </c>
      <c r="H35">
        <v>29.219011271080106</v>
      </c>
      <c r="I35" t="str">
        <f t="shared" si="0"/>
        <v>UP</v>
      </c>
      <c r="J35">
        <v>29.002294386495635</v>
      </c>
      <c r="K35">
        <v>28.301225550162165</v>
      </c>
      <c r="L35" t="str">
        <f t="shared" si="1"/>
        <v>UP</v>
      </c>
      <c r="M35" t="str">
        <f t="shared" si="2"/>
        <v>UP</v>
      </c>
      <c r="N35">
        <v>91.447158345794648</v>
      </c>
      <c r="O35" t="str">
        <f t="shared" si="3"/>
        <v>UP</v>
      </c>
      <c r="P35" t="str">
        <f t="shared" si="4"/>
        <v>UP</v>
      </c>
      <c r="Q35">
        <f t="shared" si="5"/>
        <v>0.94999999999999929</v>
      </c>
      <c r="R35">
        <f t="shared" si="6"/>
        <v>0.64999999999999858</v>
      </c>
      <c r="S35">
        <f t="shared" si="7"/>
        <v>1.4615384615384637</v>
      </c>
      <c r="T35" t="str">
        <f t="shared" si="8"/>
        <v>UP</v>
      </c>
      <c r="U35" t="str">
        <f t="shared" si="9"/>
        <v>UP</v>
      </c>
      <c r="V35">
        <v>28.48934253090404</v>
      </c>
      <c r="W35">
        <v>27.487081749562968</v>
      </c>
      <c r="X35">
        <f t="shared" si="10"/>
        <v>1.0022607813410715</v>
      </c>
      <c r="Y35">
        <v>0.93652795008270728</v>
      </c>
      <c r="Z35" t="str">
        <f t="shared" si="11"/>
        <v>UP</v>
      </c>
      <c r="AA35" t="str">
        <f t="shared" si="12"/>
        <v>UP</v>
      </c>
      <c r="AB35" t="str">
        <f t="shared" si="13"/>
        <v>UP</v>
      </c>
      <c r="AC35" t="str">
        <f t="shared" si="14"/>
        <v>UP</v>
      </c>
      <c r="AD35">
        <f t="shared" si="15"/>
        <v>29.1</v>
      </c>
      <c r="AE35">
        <f t="shared" si="16"/>
        <v>29.3</v>
      </c>
      <c r="AF35">
        <f t="shared" si="17"/>
        <v>29.400000000000002</v>
      </c>
      <c r="AG35">
        <f t="shared" si="18"/>
        <v>29.450000000000003</v>
      </c>
      <c r="AH35">
        <f t="shared" si="19"/>
        <v>29.450000000000003</v>
      </c>
    </row>
    <row r="36" spans="1:34" x14ac:dyDescent="0.25">
      <c r="A36" t="s">
        <v>5</v>
      </c>
      <c r="B36" s="1">
        <v>42905</v>
      </c>
      <c r="C36">
        <v>29.65</v>
      </c>
      <c r="D36">
        <v>29.9</v>
      </c>
      <c r="E36">
        <v>29.55</v>
      </c>
      <c r="F36">
        <v>30</v>
      </c>
      <c r="G36">
        <f>_xll.TA_TYPPRICE(D36,E36,F36)</f>
        <v>29.816666666666666</v>
      </c>
      <c r="H36">
        <v>29.517838968873384</v>
      </c>
      <c r="I36" t="str">
        <f t="shared" si="0"/>
        <v>UP</v>
      </c>
      <c r="J36">
        <v>29.201784522829939</v>
      </c>
      <c r="K36">
        <v>28.578730983459462</v>
      </c>
      <c r="L36" t="str">
        <f t="shared" si="1"/>
        <v>UP</v>
      </c>
      <c r="M36" t="str">
        <f t="shared" si="2"/>
        <v>UP</v>
      </c>
      <c r="N36">
        <v>91.447158345794648</v>
      </c>
      <c r="O36" t="str">
        <f t="shared" si="3"/>
        <v>UP</v>
      </c>
      <c r="P36" t="str">
        <f t="shared" si="4"/>
        <v>UP</v>
      </c>
      <c r="Q36">
        <f t="shared" si="5"/>
        <v>0.44999999999999929</v>
      </c>
      <c r="R36">
        <f t="shared" si="6"/>
        <v>0.34999999999999787</v>
      </c>
      <c r="S36">
        <f t="shared" si="7"/>
        <v>1.2857142857142916</v>
      </c>
      <c r="T36" t="str">
        <f t="shared" si="8"/>
        <v>UP</v>
      </c>
      <c r="U36" t="str">
        <f t="shared" si="9"/>
        <v>UP</v>
      </c>
      <c r="V36">
        <v>28.721751372303419</v>
      </c>
      <c r="W36">
        <v>27.673223842187934</v>
      </c>
      <c r="X36">
        <f t="shared" si="10"/>
        <v>1.0485275301154857</v>
      </c>
      <c r="Y36">
        <v>0.95892786608926295</v>
      </c>
      <c r="Z36" t="str">
        <f t="shared" si="11"/>
        <v>UP</v>
      </c>
      <c r="AA36" t="str">
        <f t="shared" si="12"/>
        <v>UP</v>
      </c>
      <c r="AB36" t="str">
        <f t="shared" si="13"/>
        <v>UP</v>
      </c>
      <c r="AC36" t="str">
        <f t="shared" si="14"/>
        <v>UP</v>
      </c>
      <c r="AD36">
        <f t="shared" si="15"/>
        <v>29.6</v>
      </c>
      <c r="AE36">
        <f t="shared" si="16"/>
        <v>29.700000000000003</v>
      </c>
      <c r="AF36">
        <f t="shared" si="17"/>
        <v>29.75</v>
      </c>
      <c r="AG36">
        <f t="shared" si="18"/>
        <v>29.75</v>
      </c>
      <c r="AH36">
        <f t="shared" si="19"/>
        <v>29.75</v>
      </c>
    </row>
    <row r="37" spans="1:34" x14ac:dyDescent="0.25">
      <c r="A37" t="s">
        <v>5</v>
      </c>
      <c r="B37" s="1">
        <v>42906</v>
      </c>
      <c r="C37">
        <v>29.7</v>
      </c>
      <c r="D37">
        <v>29.85</v>
      </c>
      <c r="E37">
        <v>29.25</v>
      </c>
      <c r="F37">
        <v>29</v>
      </c>
      <c r="G37">
        <f>_xll.TA_TYPPRICE(D37,E37,F37)</f>
        <v>29.366666666666664</v>
      </c>
      <c r="H37">
        <v>29.442252817770026</v>
      </c>
      <c r="I37" t="str">
        <f t="shared" si="0"/>
        <v>DOWN</v>
      </c>
      <c r="J37">
        <v>29.34583240664551</v>
      </c>
      <c r="K37">
        <v>28.727901876024024</v>
      </c>
      <c r="L37" t="str">
        <f t="shared" si="1"/>
        <v>No Confirmation</v>
      </c>
      <c r="M37" t="str">
        <f t="shared" si="2"/>
        <v>No Trend</v>
      </c>
      <c r="N37">
        <v>50.303814069403508</v>
      </c>
      <c r="O37" t="str">
        <f t="shared" si="3"/>
        <v>No Momentum</v>
      </c>
      <c r="P37" t="str">
        <f t="shared" si="4"/>
        <v>No Trend + Momentum</v>
      </c>
      <c r="Q37">
        <f t="shared" si="5"/>
        <v>-0.25</v>
      </c>
      <c r="R37">
        <f t="shared" si="6"/>
        <v>0.60000000000000142</v>
      </c>
      <c r="S37">
        <f t="shared" si="7"/>
        <v>-0.41666666666666569</v>
      </c>
      <c r="T37" t="str">
        <f t="shared" si="8"/>
        <v>DOWN</v>
      </c>
      <c r="U37" t="str">
        <f t="shared" si="9"/>
        <v>No T+M+I</v>
      </c>
      <c r="V37">
        <v>28.764558853487507</v>
      </c>
      <c r="W37">
        <v>27.771503557581418</v>
      </c>
      <c r="X37">
        <f t="shared" si="10"/>
        <v>0.99305529590608899</v>
      </c>
      <c r="Y37">
        <v>0.96575335205262813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29.45</v>
      </c>
      <c r="D38">
        <v>29.75</v>
      </c>
      <c r="E38">
        <v>29.3</v>
      </c>
      <c r="F38">
        <v>30</v>
      </c>
      <c r="G38">
        <f>_xll.TA_TYPPRICE(D38,E38,F38)</f>
        <v>29.683333333333334</v>
      </c>
      <c r="H38">
        <v>29.562793075551681</v>
      </c>
      <c r="I38" t="str">
        <f t="shared" si="0"/>
        <v>UP</v>
      </c>
      <c r="J38">
        <v>29.435647427390951</v>
      </c>
      <c r="K38">
        <v>28.85503479246313</v>
      </c>
      <c r="L38" t="str">
        <f t="shared" si="1"/>
        <v>UP</v>
      </c>
      <c r="M38" t="str">
        <f t="shared" si="2"/>
        <v>UP</v>
      </c>
      <c r="N38">
        <v>68.192249146327271</v>
      </c>
      <c r="O38" t="str">
        <f t="shared" si="3"/>
        <v>UP</v>
      </c>
      <c r="P38" t="str">
        <f t="shared" si="4"/>
        <v>UP</v>
      </c>
      <c r="Q38">
        <f t="shared" si="5"/>
        <v>0.69999999999999929</v>
      </c>
      <c r="R38">
        <f t="shared" si="6"/>
        <v>0.44999999999999929</v>
      </c>
      <c r="S38">
        <f t="shared" si="7"/>
        <v>1.5555555555555565</v>
      </c>
      <c r="T38" t="str">
        <f t="shared" si="8"/>
        <v>UP</v>
      </c>
      <c r="U38" t="str">
        <f t="shared" si="9"/>
        <v>UP</v>
      </c>
      <c r="V38">
        <v>28.954626722181736</v>
      </c>
      <c r="W38">
        <v>27.936577368130944</v>
      </c>
      <c r="X38">
        <f t="shared" si="10"/>
        <v>1.0180493540507918</v>
      </c>
      <c r="Y38">
        <v>0.97621255245226091</v>
      </c>
      <c r="Z38" t="str">
        <f t="shared" si="11"/>
        <v>UP</v>
      </c>
      <c r="AA38" t="str">
        <f t="shared" si="12"/>
        <v>UP</v>
      </c>
      <c r="AB38" t="str">
        <f t="shared" si="13"/>
        <v>UP</v>
      </c>
      <c r="AC38" t="str">
        <f t="shared" si="14"/>
        <v>UP</v>
      </c>
      <c r="AD38">
        <f t="shared" si="15"/>
        <v>29.35</v>
      </c>
      <c r="AE38">
        <f t="shared" si="16"/>
        <v>29.450000000000003</v>
      </c>
      <c r="AF38">
        <f t="shared" si="17"/>
        <v>29.5</v>
      </c>
      <c r="AG38">
        <f t="shared" si="18"/>
        <v>29.6</v>
      </c>
      <c r="AH38">
        <f t="shared" si="19"/>
        <v>29.6</v>
      </c>
    </row>
    <row r="39" spans="1:34" x14ac:dyDescent="0.25">
      <c r="A39" t="s">
        <v>5</v>
      </c>
      <c r="B39" s="1">
        <v>42908</v>
      </c>
      <c r="C39">
        <v>29.55</v>
      </c>
      <c r="D39">
        <v>29.75</v>
      </c>
      <c r="E39">
        <v>28.7</v>
      </c>
      <c r="F39">
        <v>29</v>
      </c>
      <c r="G39">
        <f>_xll.TA_TYPPRICE(D39,E39,F39)</f>
        <v>29.150000000000002</v>
      </c>
      <c r="H39">
        <v>29.356396537775844</v>
      </c>
      <c r="I39" t="str">
        <f t="shared" si="0"/>
        <v>DOWN</v>
      </c>
      <c r="J39">
        <v>29.505503554637407</v>
      </c>
      <c r="K39">
        <v>28.820582616360213</v>
      </c>
      <c r="L39" t="str">
        <f t="shared" si="1"/>
        <v>No Confirmation</v>
      </c>
      <c r="M39" t="str">
        <f t="shared" si="2"/>
        <v>No Trend</v>
      </c>
      <c r="N39">
        <v>47.030925537434712</v>
      </c>
      <c r="O39" t="str">
        <f t="shared" si="3"/>
        <v>No Momentum</v>
      </c>
      <c r="P39" t="str">
        <f t="shared" si="4"/>
        <v>No Trend + Momentum</v>
      </c>
      <c r="Q39">
        <f t="shared" si="5"/>
        <v>0.30000000000000071</v>
      </c>
      <c r="R39">
        <f t="shared" si="6"/>
        <v>1.0500000000000007</v>
      </c>
      <c r="S39">
        <f t="shared" si="7"/>
        <v>0.2857142857142862</v>
      </c>
      <c r="T39" t="str">
        <f t="shared" si="8"/>
        <v>No Indication</v>
      </c>
      <c r="U39" t="str">
        <f t="shared" si="9"/>
        <v>No T+M+I</v>
      </c>
      <c r="V39">
        <v>28.961607226461467</v>
      </c>
      <c r="W39">
        <v>28.015349414936061</v>
      </c>
      <c r="X39">
        <f t="shared" si="10"/>
        <v>0.94625781152540611</v>
      </c>
      <c r="Y39">
        <v>0.97022160426688997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29.05</v>
      </c>
      <c r="D40">
        <v>29.2</v>
      </c>
      <c r="E40">
        <v>27.8</v>
      </c>
      <c r="F40">
        <v>28</v>
      </c>
      <c r="G40">
        <f>_xll.TA_TYPPRICE(D40,E40,F40)</f>
        <v>28.333333333333332</v>
      </c>
      <c r="H40">
        <v>28.84486493555459</v>
      </c>
      <c r="I40" t="str">
        <f t="shared" si="0"/>
        <v>DOWN</v>
      </c>
      <c r="J40">
        <v>29.437613875829094</v>
      </c>
      <c r="K40">
        <v>28.593786479391277</v>
      </c>
      <c r="L40" t="str">
        <f t="shared" si="1"/>
        <v>DOWN</v>
      </c>
      <c r="M40" t="str">
        <f t="shared" si="2"/>
        <v>DOWN</v>
      </c>
      <c r="N40">
        <v>33.886436081917651</v>
      </c>
      <c r="O40" t="str">
        <f t="shared" si="3"/>
        <v>DOWN</v>
      </c>
      <c r="P40" t="str">
        <f t="shared" si="4"/>
        <v>DOWN</v>
      </c>
      <c r="Q40">
        <f t="shared" si="5"/>
        <v>0.19999999999999929</v>
      </c>
      <c r="R40">
        <f t="shared" si="6"/>
        <v>1.3999999999999986</v>
      </c>
      <c r="S40">
        <f t="shared" si="7"/>
        <v>0.14285714285714249</v>
      </c>
      <c r="T40" t="str">
        <f t="shared" si="8"/>
        <v>DOWN</v>
      </c>
      <c r="U40" t="str">
        <f t="shared" si="9"/>
        <v>DOWN</v>
      </c>
      <c r="V40">
        <v>28.813667653159705</v>
      </c>
      <c r="W40">
        <v>28.014212421237094</v>
      </c>
      <c r="X40">
        <f t="shared" si="10"/>
        <v>0.79945523192261092</v>
      </c>
      <c r="Y40">
        <v>0.93606832979803412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28.25</v>
      </c>
      <c r="D41">
        <v>28.3</v>
      </c>
      <c r="E41">
        <v>27.1</v>
      </c>
      <c r="F41">
        <v>28</v>
      </c>
      <c r="G41">
        <f>_xll.TA_TYPPRICE(D41,E41,F41)</f>
        <v>27.8</v>
      </c>
      <c r="H41">
        <v>28.322432467777297</v>
      </c>
      <c r="I41" t="str">
        <f t="shared" si="0"/>
        <v>DOWN</v>
      </c>
      <c r="J41">
        <v>29.184810792311517</v>
      </c>
      <c r="K41">
        <v>28.261833928415438</v>
      </c>
      <c r="L41" t="str">
        <f t="shared" si="1"/>
        <v>DOWN</v>
      </c>
      <c r="M41" t="str">
        <f t="shared" si="2"/>
        <v>DOWN</v>
      </c>
      <c r="N41">
        <v>33.886436081917651</v>
      </c>
      <c r="O41" t="str">
        <f t="shared" si="3"/>
        <v>DOWN</v>
      </c>
      <c r="P41" t="str">
        <f t="shared" si="4"/>
        <v>DOWN</v>
      </c>
      <c r="Q41">
        <f t="shared" si="5"/>
        <v>0.89999999999999858</v>
      </c>
      <c r="R41">
        <f t="shared" si="6"/>
        <v>1.1999999999999993</v>
      </c>
      <c r="S41">
        <f t="shared" si="7"/>
        <v>0.74999999999999922</v>
      </c>
      <c r="T41" t="str">
        <f t="shared" si="8"/>
        <v>No Indication</v>
      </c>
      <c r="U41" t="str">
        <f t="shared" si="9"/>
        <v>No T+M+I</v>
      </c>
      <c r="V41">
        <v>28.688488014212059</v>
      </c>
      <c r="W41">
        <v>28.013159649293605</v>
      </c>
      <c r="X41">
        <f t="shared" si="10"/>
        <v>0.67532836491845316</v>
      </c>
      <c r="Y41">
        <v>0.8839203368221179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27.4</v>
      </c>
      <c r="D42">
        <v>27.7</v>
      </c>
      <c r="E42">
        <v>27</v>
      </c>
      <c r="F42">
        <v>28</v>
      </c>
      <c r="G42">
        <f>_xll.TA_TYPPRICE(D42,E42,F42)</f>
        <v>27.566666666666666</v>
      </c>
      <c r="H42">
        <v>27.944549567221983</v>
      </c>
      <c r="I42" t="str">
        <f t="shared" si="0"/>
        <v>UP</v>
      </c>
      <c r="J42">
        <v>28.854852838464513</v>
      </c>
      <c r="K42">
        <v>27.981426388767563</v>
      </c>
      <c r="L42" t="str">
        <f t="shared" si="1"/>
        <v>No Confirmation</v>
      </c>
      <c r="M42" t="str">
        <f t="shared" si="2"/>
        <v>No Trend</v>
      </c>
      <c r="N42">
        <v>33.886436081917658</v>
      </c>
      <c r="O42" t="str">
        <f t="shared" si="3"/>
        <v>DOWN</v>
      </c>
      <c r="P42" t="str">
        <f t="shared" si="4"/>
        <v>No Trend + Momentum</v>
      </c>
      <c r="Q42">
        <f t="shared" si="5"/>
        <v>1</v>
      </c>
      <c r="R42">
        <f t="shared" si="6"/>
        <v>0.69999999999999929</v>
      </c>
      <c r="S42">
        <f t="shared" si="7"/>
        <v>1.4285714285714299</v>
      </c>
      <c r="T42" t="str">
        <f t="shared" si="8"/>
        <v>UP</v>
      </c>
      <c r="U42" t="str">
        <f t="shared" si="9"/>
        <v>No T+M+I</v>
      </c>
      <c r="V42">
        <v>28.582566781256357</v>
      </c>
      <c r="W42">
        <v>28.012184860457044</v>
      </c>
      <c r="X42">
        <f t="shared" si="10"/>
        <v>0.57038192079931349</v>
      </c>
      <c r="Y42">
        <v>0.82121265361755702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27.7</v>
      </c>
      <c r="D43">
        <v>28.05</v>
      </c>
      <c r="E43">
        <v>27.55</v>
      </c>
      <c r="F43">
        <v>28</v>
      </c>
      <c r="G43">
        <f>_xll.TA_TYPPRICE(D43,E43,F43)</f>
        <v>27.866666666666664</v>
      </c>
      <c r="H43">
        <v>27.905608116944322</v>
      </c>
      <c r="I43" t="str">
        <f t="shared" si="0"/>
        <v>UP</v>
      </c>
      <c r="J43">
        <v>28.675996652139066</v>
      </c>
      <c r="K43">
        <v>27.885553857930326</v>
      </c>
      <c r="L43" t="str">
        <f t="shared" si="1"/>
        <v>No Confirmation</v>
      </c>
      <c r="M43" t="str">
        <f t="shared" si="2"/>
        <v>No Trend</v>
      </c>
      <c r="N43">
        <v>33.886436081917651</v>
      </c>
      <c r="O43" t="str">
        <f t="shared" si="3"/>
        <v>DOWN</v>
      </c>
      <c r="P43" t="str">
        <f t="shared" si="4"/>
        <v>No Trend + Momentum</v>
      </c>
      <c r="Q43">
        <f t="shared" si="5"/>
        <v>0.44999999999999929</v>
      </c>
      <c r="R43">
        <f t="shared" si="6"/>
        <v>0.5</v>
      </c>
      <c r="S43">
        <f t="shared" si="7"/>
        <v>0.89999999999999858</v>
      </c>
      <c r="T43" t="str">
        <f t="shared" si="8"/>
        <v>UP</v>
      </c>
      <c r="U43" t="str">
        <f t="shared" si="9"/>
        <v>No T+M+I</v>
      </c>
      <c r="V43">
        <v>28.492941122601533</v>
      </c>
      <c r="W43">
        <v>28.011282278200966</v>
      </c>
      <c r="X43">
        <f t="shared" si="10"/>
        <v>0.48165884440056672</v>
      </c>
      <c r="Y43">
        <v>0.75330189177415896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27.9</v>
      </c>
      <c r="D44">
        <v>27.9</v>
      </c>
      <c r="E44">
        <v>27.45</v>
      </c>
      <c r="F44">
        <v>28</v>
      </c>
      <c r="G44">
        <f>_xll.TA_TYPPRICE(D44,E44,F44)</f>
        <v>27.783333333333331</v>
      </c>
      <c r="H44">
        <v>27.844470725138827</v>
      </c>
      <c r="I44" t="str">
        <f t="shared" si="0"/>
        <v>UP</v>
      </c>
      <c r="J44">
        <v>28.503552951663718</v>
      </c>
      <c r="K44">
        <v>27.788764111723587</v>
      </c>
      <c r="L44" t="str">
        <f t="shared" si="1"/>
        <v>No Confirmation</v>
      </c>
      <c r="M44" t="str">
        <f t="shared" si="2"/>
        <v>No Trend</v>
      </c>
      <c r="N44">
        <v>33.886436081917651</v>
      </c>
      <c r="O44" t="str">
        <f t="shared" si="3"/>
        <v>DOWN</v>
      </c>
      <c r="P44" t="str">
        <f t="shared" si="4"/>
        <v>No Trend + Momentum</v>
      </c>
      <c r="Q44">
        <f t="shared" si="5"/>
        <v>0.55000000000000071</v>
      </c>
      <c r="R44">
        <f t="shared" si="6"/>
        <v>0.44999999999999929</v>
      </c>
      <c r="S44">
        <f t="shared" si="7"/>
        <v>1.2222222222222257</v>
      </c>
      <c r="T44" t="str">
        <f t="shared" si="8"/>
        <v>UP</v>
      </c>
      <c r="U44" t="str">
        <f t="shared" si="9"/>
        <v>No T+M+I</v>
      </c>
      <c r="V44">
        <v>28.417104026816681</v>
      </c>
      <c r="W44">
        <v>28.010446553889782</v>
      </c>
      <c r="X44">
        <f t="shared" si="10"/>
        <v>0.40665747292689858</v>
      </c>
      <c r="Y44">
        <v>0.68397300800470684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27.9</v>
      </c>
      <c r="D45">
        <v>27.9</v>
      </c>
      <c r="E45">
        <v>27.45</v>
      </c>
      <c r="F45">
        <v>28</v>
      </c>
      <c r="G45">
        <f>_xll.TA_TYPPRICE(D45,E45,F45)</f>
        <v>27.783333333333331</v>
      </c>
      <c r="H45">
        <v>27.813902029236079</v>
      </c>
      <c r="I45" t="str">
        <f t="shared" si="0"/>
        <v>UP</v>
      </c>
      <c r="J45">
        <v>28.369430073516224</v>
      </c>
      <c r="K45">
        <v>27.713483198007236</v>
      </c>
      <c r="L45" t="str">
        <f t="shared" si="1"/>
        <v>No Confirmation</v>
      </c>
      <c r="M45" t="str">
        <f t="shared" si="2"/>
        <v>No Trend</v>
      </c>
      <c r="N45">
        <v>33.886436081917651</v>
      </c>
      <c r="O45" t="str">
        <f t="shared" si="3"/>
        <v>DOWN</v>
      </c>
      <c r="P45" t="str">
        <f t="shared" si="4"/>
        <v>No Trend + Momentum</v>
      </c>
      <c r="Q45">
        <f t="shared" si="5"/>
        <v>0.55000000000000071</v>
      </c>
      <c r="R45">
        <f t="shared" si="6"/>
        <v>0.44999999999999929</v>
      </c>
      <c r="S45">
        <f t="shared" si="7"/>
        <v>1.2222222222222257</v>
      </c>
      <c r="T45" t="str">
        <f t="shared" si="8"/>
        <v>UP</v>
      </c>
      <c r="U45" t="str">
        <f t="shared" si="9"/>
        <v>No T+M+I</v>
      </c>
      <c r="V45">
        <v>28.35293417653719</v>
      </c>
      <c r="W45">
        <v>28.009672735083132</v>
      </c>
      <c r="X45">
        <f t="shared" si="10"/>
        <v>0.34326144145405735</v>
      </c>
      <c r="Y45">
        <v>0.61583069469457696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27.75</v>
      </c>
      <c r="D46">
        <v>28</v>
      </c>
      <c r="E46">
        <v>27.45</v>
      </c>
      <c r="F46">
        <v>28</v>
      </c>
      <c r="G46">
        <f>_xll.TA_TYPPRICE(D46,E46,F46)</f>
        <v>27.816666666666666</v>
      </c>
      <c r="H46">
        <v>27.815284347951373</v>
      </c>
      <c r="I46" t="str">
        <f t="shared" si="0"/>
        <v>UP</v>
      </c>
      <c r="J46">
        <v>28.287334501623729</v>
      </c>
      <c r="K46">
        <v>27.65493137622785</v>
      </c>
      <c r="L46" t="str">
        <f t="shared" si="1"/>
        <v>No Confirmation</v>
      </c>
      <c r="M46" t="str">
        <f t="shared" si="2"/>
        <v>No Trend</v>
      </c>
      <c r="N46">
        <v>33.886436081917651</v>
      </c>
      <c r="O46" t="str">
        <f t="shared" si="3"/>
        <v>DOWN</v>
      </c>
      <c r="P46" t="str">
        <f t="shared" si="4"/>
        <v>No Trend + Momentum</v>
      </c>
      <c r="Q46">
        <f t="shared" si="5"/>
        <v>0.55000000000000071</v>
      </c>
      <c r="R46">
        <f t="shared" si="6"/>
        <v>0.55000000000000071</v>
      </c>
      <c r="S46">
        <f t="shared" si="7"/>
        <v>1</v>
      </c>
      <c r="T46" t="str">
        <f t="shared" si="8"/>
        <v>UP</v>
      </c>
      <c r="U46" t="str">
        <f t="shared" si="9"/>
        <v>No T+M+I</v>
      </c>
      <c r="V46">
        <v>28.298636610916084</v>
      </c>
      <c r="W46">
        <v>28.008956236188084</v>
      </c>
      <c r="X46">
        <f t="shared" si="10"/>
        <v>0.28968037472800034</v>
      </c>
      <c r="Y46">
        <v>0.55060063070126164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27.6</v>
      </c>
      <c r="D47">
        <v>27.95</v>
      </c>
      <c r="E47">
        <v>27.5</v>
      </c>
      <c r="F47">
        <v>28</v>
      </c>
      <c r="G47">
        <f>_xll.TA_TYPPRICE(D47,E47,F47)</f>
        <v>27.816666666666666</v>
      </c>
      <c r="H47">
        <v>27.81597550730902</v>
      </c>
      <c r="I47" t="str">
        <f t="shared" si="0"/>
        <v>UP</v>
      </c>
      <c r="J47">
        <v>28.212371279040678</v>
      </c>
      <c r="K47">
        <v>27.620502181510549</v>
      </c>
      <c r="L47" t="str">
        <f t="shared" si="1"/>
        <v>No Confirmation</v>
      </c>
      <c r="M47" t="str">
        <f t="shared" si="2"/>
        <v>No Trend</v>
      </c>
      <c r="N47">
        <v>33.886436081917651</v>
      </c>
      <c r="O47" t="str">
        <f t="shared" si="3"/>
        <v>DOWN</v>
      </c>
      <c r="P47" t="str">
        <f t="shared" si="4"/>
        <v>No Trend + Momentum</v>
      </c>
      <c r="Q47">
        <f t="shared" si="5"/>
        <v>0.5</v>
      </c>
      <c r="R47">
        <f t="shared" si="6"/>
        <v>0.44999999999999929</v>
      </c>
      <c r="S47">
        <f t="shared" si="7"/>
        <v>1.1111111111111129</v>
      </c>
      <c r="T47" t="str">
        <f t="shared" si="8"/>
        <v>UP</v>
      </c>
      <c r="U47" t="str">
        <f t="shared" si="9"/>
        <v>No T+M+I</v>
      </c>
      <c r="V47">
        <v>28.252692516928995</v>
      </c>
      <c r="W47">
        <v>28.008292811285262</v>
      </c>
      <c r="X47">
        <f t="shared" si="10"/>
        <v>0.24439970564373326</v>
      </c>
      <c r="Y47">
        <v>0.48936044568975595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27.8</v>
      </c>
      <c r="D48">
        <v>28.85</v>
      </c>
      <c r="E48">
        <v>27.75</v>
      </c>
      <c r="F48">
        <v>28</v>
      </c>
      <c r="G48">
        <f>_xll.TA_TYPPRICE(D48,E48,F48)</f>
        <v>28.2</v>
      </c>
      <c r="H48">
        <v>28.007987753654511</v>
      </c>
      <c r="I48" t="str">
        <f t="shared" si="0"/>
        <v>DOWN</v>
      </c>
      <c r="J48">
        <v>28.354066550364973</v>
      </c>
      <c r="K48">
        <v>27.649279474508205</v>
      </c>
      <c r="L48" t="str">
        <f t="shared" si="1"/>
        <v>No Confirmation</v>
      </c>
      <c r="M48" t="str">
        <f t="shared" si="2"/>
        <v>No Trend</v>
      </c>
      <c r="N48">
        <v>33.886436081917651</v>
      </c>
      <c r="O48" t="str">
        <f t="shared" si="3"/>
        <v>DOWN</v>
      </c>
      <c r="P48" t="str">
        <f t="shared" si="4"/>
        <v>No Trend + Momentum</v>
      </c>
      <c r="Q48">
        <f t="shared" si="5"/>
        <v>0.25</v>
      </c>
      <c r="R48">
        <f t="shared" si="6"/>
        <v>1.1000000000000014</v>
      </c>
      <c r="S48">
        <f t="shared" si="7"/>
        <v>0.22727272727272699</v>
      </c>
      <c r="T48" t="str">
        <f t="shared" si="8"/>
        <v>No Indication</v>
      </c>
      <c r="U48" t="str">
        <f t="shared" si="9"/>
        <v>No T+M+I</v>
      </c>
      <c r="V48">
        <v>28.213816745093766</v>
      </c>
      <c r="W48">
        <v>28.007678528967837</v>
      </c>
      <c r="X48">
        <f t="shared" si="10"/>
        <v>0.20613821612592886</v>
      </c>
      <c r="Y48">
        <v>0.43271599977699055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28.5</v>
      </c>
      <c r="D49">
        <v>28.6</v>
      </c>
      <c r="E49">
        <v>28.1</v>
      </c>
      <c r="F49">
        <v>28</v>
      </c>
      <c r="G49">
        <f>_xll.TA_TYPPRICE(D49,E49,F49)</f>
        <v>28.233333333333334</v>
      </c>
      <c r="H49">
        <v>28.120660543493923</v>
      </c>
      <c r="I49" t="str">
        <f t="shared" si="0"/>
        <v>DOWN</v>
      </c>
      <c r="J49">
        <v>28.408718428061647</v>
      </c>
      <c r="K49">
        <v>27.749439591284158</v>
      </c>
      <c r="L49" t="str">
        <f t="shared" si="1"/>
        <v>No Confirmation</v>
      </c>
      <c r="M49" t="str">
        <f t="shared" si="2"/>
        <v>No Trend</v>
      </c>
      <c r="N49">
        <v>33.886436081917658</v>
      </c>
      <c r="O49" t="str">
        <f t="shared" si="3"/>
        <v>DOWN</v>
      </c>
      <c r="P49" t="str">
        <f t="shared" si="4"/>
        <v>No Trend + Momentum</v>
      </c>
      <c r="Q49">
        <f t="shared" si="5"/>
        <v>-0.10000000000000142</v>
      </c>
      <c r="R49">
        <f t="shared" si="6"/>
        <v>0.5</v>
      </c>
      <c r="S49">
        <f t="shared" si="7"/>
        <v>-0.20000000000000284</v>
      </c>
      <c r="T49" t="str">
        <f t="shared" si="8"/>
        <v>DOWN</v>
      </c>
      <c r="U49" t="str">
        <f t="shared" si="9"/>
        <v>No T+M+I</v>
      </c>
      <c r="V49">
        <v>28.180921861233188</v>
      </c>
      <c r="W49">
        <v>28.007109749044293</v>
      </c>
      <c r="X49">
        <f t="shared" si="10"/>
        <v>0.17381211218889447</v>
      </c>
      <c r="Y49">
        <v>0.38093522225937132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28.3</v>
      </c>
      <c r="D50">
        <v>29</v>
      </c>
      <c r="E50">
        <v>28.25</v>
      </c>
      <c r="F50">
        <v>29</v>
      </c>
      <c r="G50">
        <f>_xll.TA_TYPPRICE(D50,E50,F50)</f>
        <v>28.75</v>
      </c>
      <c r="H50">
        <v>28.435330271746963</v>
      </c>
      <c r="I50" t="str">
        <f t="shared" si="0"/>
        <v>UP</v>
      </c>
      <c r="J50">
        <v>28.540114332936838</v>
      </c>
      <c r="K50">
        <v>27.860675237665458</v>
      </c>
      <c r="L50" t="str">
        <f t="shared" si="1"/>
        <v>UP</v>
      </c>
      <c r="M50" t="str">
        <f t="shared" si="2"/>
        <v>UP</v>
      </c>
      <c r="N50">
        <v>81.649989957076514</v>
      </c>
      <c r="O50" t="str">
        <f t="shared" si="3"/>
        <v>UP</v>
      </c>
      <c r="P50" t="str">
        <f t="shared" si="4"/>
        <v>UP</v>
      </c>
      <c r="Q50">
        <f t="shared" si="5"/>
        <v>0.75</v>
      </c>
      <c r="R50">
        <f t="shared" si="6"/>
        <v>0.75</v>
      </c>
      <c r="S50">
        <f t="shared" si="7"/>
        <v>1</v>
      </c>
      <c r="T50" t="str">
        <f t="shared" si="8"/>
        <v>UP</v>
      </c>
      <c r="U50" t="str">
        <f t="shared" si="9"/>
        <v>UP</v>
      </c>
      <c r="V50">
        <v>28.306933882581927</v>
      </c>
      <c r="W50">
        <v>28.080657175041011</v>
      </c>
      <c r="X50">
        <f t="shared" si="10"/>
        <v>0.22627670754091511</v>
      </c>
      <c r="Y50">
        <v>0.35000351931568008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</v>
      </c>
      <c r="D51">
        <v>29.1</v>
      </c>
      <c r="E51">
        <v>27.2</v>
      </c>
      <c r="F51">
        <v>27</v>
      </c>
      <c r="G51">
        <f>_xll.TA_TYPPRICE(D51,E51,F51)</f>
        <v>27.766666666666666</v>
      </c>
      <c r="H51">
        <v>28.100998469206814</v>
      </c>
      <c r="I51" t="str">
        <f t="shared" si="0"/>
        <v>DOWN</v>
      </c>
      <c r="J51">
        <v>28.664533370061985</v>
      </c>
      <c r="K51">
        <v>27.713858518184246</v>
      </c>
      <c r="L51" t="str">
        <f t="shared" si="1"/>
        <v>DOWN</v>
      </c>
      <c r="M51" t="str">
        <f t="shared" si="2"/>
        <v>DOWN</v>
      </c>
      <c r="N51">
        <v>29.09713552456839</v>
      </c>
      <c r="O51" t="str">
        <f t="shared" si="3"/>
        <v>DOWN</v>
      </c>
      <c r="P51" t="str">
        <f t="shared" si="4"/>
        <v>DOWN</v>
      </c>
      <c r="Q51">
        <f t="shared" si="5"/>
        <v>-0.19999999999999929</v>
      </c>
      <c r="R51">
        <f t="shared" si="6"/>
        <v>1.9000000000000021</v>
      </c>
      <c r="S51">
        <f t="shared" si="7"/>
        <v>-0.10526315789473635</v>
      </c>
      <c r="T51" t="str">
        <f t="shared" si="8"/>
        <v>DOWN</v>
      </c>
      <c r="U51" t="str">
        <f t="shared" si="9"/>
        <v>DOWN</v>
      </c>
      <c r="V51">
        <v>28.105867131415476</v>
      </c>
      <c r="W51">
        <v>28.000608495408343</v>
      </c>
      <c r="X51">
        <f t="shared" si="10"/>
        <v>0.10525863600713237</v>
      </c>
      <c r="Y51">
        <v>0.30105454265397052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27.8</v>
      </c>
      <c r="D52">
        <v>28.45</v>
      </c>
      <c r="E52">
        <v>27.45</v>
      </c>
      <c r="F52">
        <v>28</v>
      </c>
      <c r="G52">
        <f>_xll.TA_TYPPRICE(D52,E52,F52)</f>
        <v>27.966666666666669</v>
      </c>
      <c r="H52">
        <v>28.033832567936741</v>
      </c>
      <c r="I52" t="str">
        <f t="shared" si="0"/>
        <v>DOWN</v>
      </c>
      <c r="J52">
        <v>28.616859287825989</v>
      </c>
      <c r="K52">
        <v>27.655223291921079</v>
      </c>
      <c r="L52" t="str">
        <f t="shared" si="1"/>
        <v>No Confirmation</v>
      </c>
      <c r="M52" t="str">
        <f t="shared" si="2"/>
        <v>No Trend</v>
      </c>
      <c r="N52">
        <v>49.437166002314932</v>
      </c>
      <c r="O52" t="str">
        <f t="shared" si="3"/>
        <v>No Momentum</v>
      </c>
      <c r="P52" t="str">
        <f t="shared" si="4"/>
        <v>No Trend + Momentum</v>
      </c>
      <c r="Q52">
        <f t="shared" si="5"/>
        <v>0.55000000000000071</v>
      </c>
      <c r="R52">
        <f t="shared" si="6"/>
        <v>1</v>
      </c>
      <c r="S52">
        <f t="shared" si="7"/>
        <v>0.55000000000000071</v>
      </c>
      <c r="T52" t="str">
        <f t="shared" si="8"/>
        <v>No Indication</v>
      </c>
      <c r="U52" t="str">
        <f t="shared" si="9"/>
        <v>No T+M+I</v>
      </c>
      <c r="V52">
        <v>28.089579880428481</v>
      </c>
      <c r="W52">
        <v>28.000563421674393</v>
      </c>
      <c r="X52">
        <f t="shared" si="10"/>
        <v>8.9016458754088035E-2</v>
      </c>
      <c r="Y52">
        <v>0.25864692587399402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28.4</v>
      </c>
      <c r="D53">
        <v>28.65</v>
      </c>
      <c r="E53">
        <v>28.25</v>
      </c>
      <c r="F53">
        <v>28</v>
      </c>
      <c r="G53">
        <f>_xll.TA_TYPPRICE(D53,E53,F53)</f>
        <v>28.3</v>
      </c>
      <c r="H53">
        <v>28.166916283968369</v>
      </c>
      <c r="I53" t="str">
        <f t="shared" si="0"/>
        <v>DOWN</v>
      </c>
      <c r="J53">
        <v>28.624223890531326</v>
      </c>
      <c r="K53">
        <v>27.787395893716393</v>
      </c>
      <c r="L53" t="str">
        <f t="shared" si="1"/>
        <v>No Confirmation</v>
      </c>
      <c r="M53" t="str">
        <f t="shared" si="2"/>
        <v>No Trend</v>
      </c>
      <c r="N53">
        <v>49.437166002314925</v>
      </c>
      <c r="O53" t="str">
        <f t="shared" si="3"/>
        <v>No Momentum</v>
      </c>
      <c r="P53" t="str">
        <f t="shared" si="4"/>
        <v>No Trend + Momentum</v>
      </c>
      <c r="Q53">
        <f t="shared" si="5"/>
        <v>-0.25</v>
      </c>
      <c r="R53">
        <f t="shared" si="6"/>
        <v>0.39999999999999858</v>
      </c>
      <c r="S53">
        <f t="shared" si="7"/>
        <v>-0.62500000000000222</v>
      </c>
      <c r="T53" t="str">
        <f t="shared" si="8"/>
        <v>DOWN</v>
      </c>
      <c r="U53" t="str">
        <f t="shared" si="9"/>
        <v>No T+M+I</v>
      </c>
      <c r="V53">
        <v>28.075798360362562</v>
      </c>
      <c r="W53">
        <v>28.000521686735549</v>
      </c>
      <c r="X53">
        <f t="shared" si="10"/>
        <v>7.5276673627012514E-2</v>
      </c>
      <c r="Y53">
        <v>0.2219728754245977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28.5</v>
      </c>
      <c r="D54">
        <v>28.65</v>
      </c>
      <c r="E54">
        <v>28</v>
      </c>
      <c r="F54">
        <v>28</v>
      </c>
      <c r="G54">
        <f>_xll.TA_TYPPRICE(D54,E54,F54)</f>
        <v>28.216666666666669</v>
      </c>
      <c r="H54">
        <v>28.191791475317519</v>
      </c>
      <c r="I54" t="str">
        <f t="shared" si="0"/>
        <v>DOWN</v>
      </c>
      <c r="J54">
        <v>28.629951914857699</v>
      </c>
      <c r="K54">
        <v>27.834641250668305</v>
      </c>
      <c r="L54" t="str">
        <f t="shared" si="1"/>
        <v>No Confirmation</v>
      </c>
      <c r="M54" t="str">
        <f t="shared" si="2"/>
        <v>No Trend</v>
      </c>
      <c r="N54">
        <v>49.437166002314932</v>
      </c>
      <c r="O54" t="str">
        <f t="shared" si="3"/>
        <v>No Momentum</v>
      </c>
      <c r="P54" t="str">
        <f t="shared" si="4"/>
        <v>No Trend + Momentum</v>
      </c>
      <c r="Q54">
        <f t="shared" si="5"/>
        <v>0</v>
      </c>
      <c r="R54">
        <f t="shared" si="6"/>
        <v>0.64999999999999858</v>
      </c>
      <c r="S54">
        <f t="shared" si="7"/>
        <v>0</v>
      </c>
      <c r="T54" t="str">
        <f t="shared" si="8"/>
        <v>DOWN</v>
      </c>
      <c r="U54" t="str">
        <f t="shared" si="9"/>
        <v>No T+M+I</v>
      </c>
      <c r="V54">
        <v>28.064137074152939</v>
      </c>
      <c r="W54">
        <v>28.000483043273658</v>
      </c>
      <c r="X54">
        <f t="shared" si="10"/>
        <v>6.3654030879281009E-2</v>
      </c>
      <c r="Y54">
        <v>0.19030910651553437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28.5</v>
      </c>
      <c r="D55">
        <v>28.85</v>
      </c>
      <c r="E55">
        <v>28.35</v>
      </c>
      <c r="F55">
        <v>28</v>
      </c>
      <c r="G55">
        <f>_xll.TA_TYPPRICE(D55,E55,F55)</f>
        <v>28.400000000000002</v>
      </c>
      <c r="H55">
        <v>28.295895737658761</v>
      </c>
      <c r="I55" t="str">
        <f t="shared" si="0"/>
        <v>DOWN</v>
      </c>
      <c r="J55">
        <v>28.678851489333766</v>
      </c>
      <c r="K55">
        <v>27.94916541718646</v>
      </c>
      <c r="L55" t="str">
        <f t="shared" si="1"/>
        <v>No Confirmation</v>
      </c>
      <c r="M55" t="str">
        <f t="shared" si="2"/>
        <v>No Trend</v>
      </c>
      <c r="N55">
        <v>49.437166002314932</v>
      </c>
      <c r="O55" t="str">
        <f t="shared" si="3"/>
        <v>No Momentum</v>
      </c>
      <c r="P55" t="str">
        <f t="shared" si="4"/>
        <v>No Trend + Momentum</v>
      </c>
      <c r="Q55">
        <f t="shared" si="5"/>
        <v>-0.35000000000000142</v>
      </c>
      <c r="R55">
        <f t="shared" si="6"/>
        <v>0.5</v>
      </c>
      <c r="S55">
        <f t="shared" si="7"/>
        <v>-0.70000000000000284</v>
      </c>
      <c r="T55" t="str">
        <f t="shared" si="8"/>
        <v>DOWN</v>
      </c>
      <c r="U55" t="str">
        <f t="shared" si="9"/>
        <v>No T+M+I</v>
      </c>
      <c r="V55">
        <v>28.054269831975564</v>
      </c>
      <c r="W55">
        <v>28.000447262290425</v>
      </c>
      <c r="X55">
        <f t="shared" si="10"/>
        <v>5.3822569685138433E-2</v>
      </c>
      <c r="Y55">
        <v>0.16301179914945518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28.4</v>
      </c>
      <c r="D56">
        <v>28.8</v>
      </c>
      <c r="E56">
        <v>28.3</v>
      </c>
      <c r="F56">
        <v>28</v>
      </c>
      <c r="G56">
        <f>_xll.TA_TYPPRICE(D56,E56,F56)</f>
        <v>28.366666666666664</v>
      </c>
      <c r="H56">
        <v>28.331281202162714</v>
      </c>
      <c r="I56" t="str">
        <f t="shared" si="0"/>
        <v>DOWN</v>
      </c>
      <c r="J56">
        <v>28.70577338059293</v>
      </c>
      <c r="K56">
        <v>28.027128657811691</v>
      </c>
      <c r="L56" t="str">
        <f t="shared" si="1"/>
        <v>DOWN</v>
      </c>
      <c r="M56" t="str">
        <f t="shared" si="2"/>
        <v>DOWN</v>
      </c>
      <c r="N56">
        <v>49.437166002314932</v>
      </c>
      <c r="O56" t="str">
        <f t="shared" si="3"/>
        <v>No Momentum</v>
      </c>
      <c r="P56" t="str">
        <f t="shared" si="4"/>
        <v>No Trend + Momentum</v>
      </c>
      <c r="Q56">
        <f t="shared" si="5"/>
        <v>-0.30000000000000071</v>
      </c>
      <c r="R56">
        <f t="shared" si="6"/>
        <v>0.5</v>
      </c>
      <c r="S56">
        <f t="shared" si="7"/>
        <v>-0.60000000000000142</v>
      </c>
      <c r="T56" t="str">
        <f t="shared" si="8"/>
        <v>DOWN</v>
      </c>
      <c r="U56" t="str">
        <f t="shared" si="9"/>
        <v>No T+M+I</v>
      </c>
      <c r="V56">
        <v>28.045920627056248</v>
      </c>
      <c r="W56">
        <v>28.000414131750393</v>
      </c>
      <c r="X56">
        <f t="shared" si="10"/>
        <v>4.55064953058546E-2</v>
      </c>
      <c r="Y56">
        <v>0.13951073838073508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28.55</v>
      </c>
      <c r="D57">
        <v>28.7</v>
      </c>
      <c r="E57">
        <v>28.35</v>
      </c>
      <c r="F57">
        <v>29</v>
      </c>
      <c r="G57">
        <f>_xll.TA_TYPPRICE(D57,E57,F57)</f>
        <v>28.683333333333334</v>
      </c>
      <c r="H57">
        <v>28.507307267748025</v>
      </c>
      <c r="I57" t="str">
        <f t="shared" si="0"/>
        <v>UP</v>
      </c>
      <c r="J57">
        <v>28.704490407127835</v>
      </c>
      <c r="K57">
        <v>28.098877844964647</v>
      </c>
      <c r="L57" t="str">
        <f t="shared" si="1"/>
        <v>UP</v>
      </c>
      <c r="M57" t="str">
        <f t="shared" si="2"/>
        <v>UP</v>
      </c>
      <c r="N57">
        <v>73.039815099368781</v>
      </c>
      <c r="O57" t="str">
        <f t="shared" si="3"/>
        <v>UP</v>
      </c>
      <c r="P57" t="str">
        <f t="shared" si="4"/>
        <v>UP</v>
      </c>
      <c r="Q57">
        <f t="shared" si="5"/>
        <v>0.64999999999999858</v>
      </c>
      <c r="R57">
        <f t="shared" si="6"/>
        <v>0.34999999999999787</v>
      </c>
      <c r="S57">
        <f t="shared" si="7"/>
        <v>1.8571428571428643</v>
      </c>
      <c r="T57" t="str">
        <f t="shared" si="8"/>
        <v>UP</v>
      </c>
      <c r="U57" t="str">
        <f t="shared" si="9"/>
        <v>UP</v>
      </c>
      <c r="V57">
        <v>28.192702069047595</v>
      </c>
      <c r="W57">
        <v>28.074457529398511</v>
      </c>
      <c r="X57">
        <f t="shared" si="10"/>
        <v>0.11824453964908344</v>
      </c>
      <c r="Y57">
        <v>0.13525749863440475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28.5</v>
      </c>
      <c r="D58">
        <v>28.7</v>
      </c>
      <c r="E58">
        <v>28.25</v>
      </c>
      <c r="F58">
        <v>28</v>
      </c>
      <c r="G58">
        <f>_xll.TA_TYPPRICE(D58,E58,F58)</f>
        <v>28.316666666666666</v>
      </c>
      <c r="H58">
        <v>28.411986967207348</v>
      </c>
      <c r="I58" t="str">
        <f t="shared" si="0"/>
        <v>DOWN</v>
      </c>
      <c r="J58">
        <v>28.703492538877207</v>
      </c>
      <c r="K58">
        <v>28.132460546083614</v>
      </c>
      <c r="L58" t="str">
        <f t="shared" si="1"/>
        <v>DOWN</v>
      </c>
      <c r="M58" t="str">
        <f t="shared" si="2"/>
        <v>DOWN</v>
      </c>
      <c r="N58">
        <v>46.125613129875724</v>
      </c>
      <c r="O58" t="str">
        <f t="shared" si="3"/>
        <v>No Momentum</v>
      </c>
      <c r="P58" t="str">
        <f t="shared" si="4"/>
        <v>No Trend + Momentum</v>
      </c>
      <c r="Q58">
        <f t="shared" si="5"/>
        <v>-0.25</v>
      </c>
      <c r="R58">
        <f t="shared" si="6"/>
        <v>0.44999999999999929</v>
      </c>
      <c r="S58">
        <f t="shared" si="7"/>
        <v>-0.55555555555555647</v>
      </c>
      <c r="T58" t="str">
        <f t="shared" si="8"/>
        <v>DOWN</v>
      </c>
      <c r="U58" t="str">
        <f t="shared" si="9"/>
        <v>No T+M+I</v>
      </c>
      <c r="V58">
        <v>28.163055596886426</v>
      </c>
      <c r="W58">
        <v>28.068942156850472</v>
      </c>
      <c r="X58">
        <f t="shared" si="10"/>
        <v>9.4113440035954454E-2</v>
      </c>
      <c r="Y58">
        <v>0.12702868691471469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28.35</v>
      </c>
      <c r="D59">
        <v>28.8</v>
      </c>
      <c r="E59">
        <v>28.3</v>
      </c>
      <c r="F59">
        <v>29</v>
      </c>
      <c r="G59">
        <f>_xll.TA_TYPPRICE(D59,E59,F59)</f>
        <v>28.7</v>
      </c>
      <c r="H59">
        <v>28.555993483603672</v>
      </c>
      <c r="I59" t="str">
        <f t="shared" si="0"/>
        <v>UP</v>
      </c>
      <c r="J59">
        <v>28.724938641348938</v>
      </c>
      <c r="K59">
        <v>28.169691535842812</v>
      </c>
      <c r="L59" t="str">
        <f t="shared" si="1"/>
        <v>UP</v>
      </c>
      <c r="M59" t="str">
        <f t="shared" si="2"/>
        <v>UP</v>
      </c>
      <c r="N59">
        <v>63.115105442816734</v>
      </c>
      <c r="O59" t="str">
        <f t="shared" si="3"/>
        <v>UP</v>
      </c>
      <c r="P59" t="str">
        <f t="shared" si="4"/>
        <v>UP</v>
      </c>
      <c r="Q59">
        <f t="shared" si="5"/>
        <v>0.69999999999999929</v>
      </c>
      <c r="R59">
        <f t="shared" si="6"/>
        <v>0.5</v>
      </c>
      <c r="S59">
        <f t="shared" si="7"/>
        <v>1.3999999999999986</v>
      </c>
      <c r="T59" t="str">
        <f t="shared" si="8"/>
        <v>UP</v>
      </c>
      <c r="U59" t="str">
        <f t="shared" si="9"/>
        <v>UP</v>
      </c>
      <c r="V59">
        <v>28.291816274288514</v>
      </c>
      <c r="W59">
        <v>28.137909404491179</v>
      </c>
      <c r="X59">
        <f t="shared" si="10"/>
        <v>0.15390686979733559</v>
      </c>
      <c r="Y59">
        <v>0.13240432349123887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28.65</v>
      </c>
      <c r="D60">
        <v>29.9</v>
      </c>
      <c r="E60">
        <v>28.6</v>
      </c>
      <c r="F60">
        <v>29</v>
      </c>
      <c r="G60">
        <f>_xll.TA_TYPPRICE(D60,E60,F60)</f>
        <v>29.166666666666668</v>
      </c>
      <c r="H60">
        <v>28.861330075135172</v>
      </c>
      <c r="I60" t="str">
        <f t="shared" si="0"/>
        <v>UP</v>
      </c>
      <c r="J60">
        <v>28.986063387715841</v>
      </c>
      <c r="K60">
        <v>28.265315638988856</v>
      </c>
      <c r="L60" t="str">
        <f t="shared" si="1"/>
        <v>UP</v>
      </c>
      <c r="M60" t="str">
        <f t="shared" si="2"/>
        <v>UP</v>
      </c>
      <c r="N60">
        <v>63.11510544281672</v>
      </c>
      <c r="O60" t="str">
        <f t="shared" si="3"/>
        <v>UP</v>
      </c>
      <c r="P60" t="str">
        <f t="shared" si="4"/>
        <v>UP</v>
      </c>
      <c r="Q60">
        <f t="shared" si="5"/>
        <v>0.39999999999999858</v>
      </c>
      <c r="R60">
        <f t="shared" si="6"/>
        <v>1.2999999999999972</v>
      </c>
      <c r="S60">
        <f t="shared" si="7"/>
        <v>0.30769230769230727</v>
      </c>
      <c r="T60" t="str">
        <f t="shared" si="8"/>
        <v>No Indication</v>
      </c>
      <c r="U60" t="str">
        <f t="shared" si="9"/>
        <v>No T+M+I</v>
      </c>
      <c r="V60">
        <v>28.400767616705664</v>
      </c>
      <c r="W60">
        <v>28.201767967121462</v>
      </c>
      <c r="X60">
        <f t="shared" si="10"/>
        <v>0.19899964958420213</v>
      </c>
      <c r="Y60">
        <v>0.14572338870983154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29.55</v>
      </c>
      <c r="D61">
        <v>29.75</v>
      </c>
      <c r="E61">
        <v>29.2</v>
      </c>
      <c r="F61">
        <v>30</v>
      </c>
      <c r="G61">
        <f>_xll.TA_TYPPRICE(D61,E61,F61)</f>
        <v>29.650000000000002</v>
      </c>
      <c r="H61">
        <v>29.255665037567589</v>
      </c>
      <c r="I61" t="str">
        <f t="shared" si="0"/>
        <v>UP</v>
      </c>
      <c r="J61">
        <v>29.155827079334543</v>
      </c>
      <c r="K61">
        <v>28.473023274769108</v>
      </c>
      <c r="L61" t="str">
        <f t="shared" si="1"/>
        <v>UP</v>
      </c>
      <c r="M61" t="str">
        <f t="shared" si="2"/>
        <v>UP</v>
      </c>
      <c r="N61">
        <v>75.290481224419153</v>
      </c>
      <c r="O61" t="str">
        <f t="shared" si="3"/>
        <v>UP</v>
      </c>
      <c r="P61" t="str">
        <f t="shared" si="4"/>
        <v>UP</v>
      </c>
      <c r="Q61">
        <f t="shared" si="5"/>
        <v>0.80000000000000071</v>
      </c>
      <c r="R61">
        <f t="shared" si="6"/>
        <v>0.55000000000000071</v>
      </c>
      <c r="S61">
        <f t="shared" si="7"/>
        <v>1.4545454545454539</v>
      </c>
      <c r="T61" t="str">
        <f t="shared" si="8"/>
        <v>UP</v>
      </c>
      <c r="U61" t="str">
        <f t="shared" si="9"/>
        <v>UP</v>
      </c>
      <c r="V61">
        <v>28.646803367981715</v>
      </c>
      <c r="W61">
        <v>28.334970339927281</v>
      </c>
      <c r="X61">
        <f t="shared" si="10"/>
        <v>0.31183302805443347</v>
      </c>
      <c r="Y61">
        <v>0.17894531657875193</v>
      </c>
      <c r="Z61" t="str">
        <f t="shared" si="11"/>
        <v>UP</v>
      </c>
      <c r="AA61" t="str">
        <f t="shared" si="12"/>
        <v>UP</v>
      </c>
      <c r="AB61" t="str">
        <f t="shared" si="13"/>
        <v>UP</v>
      </c>
      <c r="AC61" t="str">
        <f t="shared" si="14"/>
        <v>UP</v>
      </c>
      <c r="AD61">
        <f t="shared" si="15"/>
        <v>29.25</v>
      </c>
      <c r="AE61">
        <f t="shared" si="16"/>
        <v>29.400000000000002</v>
      </c>
      <c r="AF61">
        <f t="shared" si="17"/>
        <v>29.5</v>
      </c>
      <c r="AG61">
        <f t="shared" si="18"/>
        <v>29.55</v>
      </c>
    </row>
    <row r="62" spans="1:34" x14ac:dyDescent="0.25">
      <c r="A62" t="s">
        <v>5</v>
      </c>
      <c r="B62" s="1">
        <v>42942</v>
      </c>
      <c r="C62">
        <v>29.65</v>
      </c>
      <c r="D62">
        <v>30.95</v>
      </c>
      <c r="E62">
        <v>29.5</v>
      </c>
      <c r="F62">
        <v>30</v>
      </c>
      <c r="G62">
        <f>_xll.TA_TYPPRICE(D62,E62,F62)</f>
        <v>30.150000000000002</v>
      </c>
      <c r="H62">
        <v>29.702832518783794</v>
      </c>
      <c r="I62" t="str">
        <f t="shared" si="0"/>
        <v>UP</v>
      </c>
      <c r="J62">
        <v>29.554532172815755</v>
      </c>
      <c r="K62">
        <v>28.701240324820418</v>
      </c>
      <c r="L62" t="str">
        <f t="shared" si="1"/>
        <v>UP</v>
      </c>
      <c r="M62" t="str">
        <f t="shared" si="2"/>
        <v>UP</v>
      </c>
      <c r="N62">
        <v>75.290481224419153</v>
      </c>
      <c r="O62" t="str">
        <f t="shared" si="3"/>
        <v>UP</v>
      </c>
      <c r="P62" t="str">
        <f t="shared" si="4"/>
        <v>UP</v>
      </c>
      <c r="Q62">
        <f t="shared" si="5"/>
        <v>0.5</v>
      </c>
      <c r="R62">
        <f t="shared" si="6"/>
        <v>1.4499999999999993</v>
      </c>
      <c r="S62">
        <f t="shared" si="7"/>
        <v>0.34482758620689674</v>
      </c>
      <c r="T62" t="str">
        <f t="shared" si="8"/>
        <v>No Indication</v>
      </c>
      <c r="U62" t="str">
        <f t="shared" si="9"/>
        <v>No T+M+I</v>
      </c>
      <c r="V62">
        <v>28.854987465215299</v>
      </c>
      <c r="W62">
        <v>28.45830587030304</v>
      </c>
      <c r="X62">
        <f t="shared" si="10"/>
        <v>0.39668159491225907</v>
      </c>
      <c r="Y62">
        <v>0.22249257224545335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31</v>
      </c>
      <c r="D63">
        <v>32</v>
      </c>
      <c r="E63">
        <v>29.6</v>
      </c>
      <c r="F63">
        <v>30</v>
      </c>
      <c r="G63">
        <f>_xll.TA_TYPPRICE(D63,E63,F63)</f>
        <v>30.533333333333331</v>
      </c>
      <c r="H63">
        <v>30.118082926058563</v>
      </c>
      <c r="I63" t="str">
        <f t="shared" si="0"/>
        <v>DOWN</v>
      </c>
      <c r="J63">
        <v>30.097969467745585</v>
      </c>
      <c r="K63">
        <v>28.900964697082546</v>
      </c>
      <c r="L63" t="str">
        <f t="shared" si="1"/>
        <v>No Confirmation</v>
      </c>
      <c r="M63" t="str">
        <f t="shared" si="2"/>
        <v>No Trend</v>
      </c>
      <c r="N63">
        <v>75.290481224419153</v>
      </c>
      <c r="O63" t="str">
        <f t="shared" si="3"/>
        <v>UP</v>
      </c>
      <c r="P63" t="str">
        <f t="shared" si="4"/>
        <v>No Trend + Momentum</v>
      </c>
      <c r="Q63">
        <f t="shared" si="5"/>
        <v>0.39999999999999858</v>
      </c>
      <c r="R63">
        <f t="shared" si="6"/>
        <v>2.3999999999999986</v>
      </c>
      <c r="S63">
        <f t="shared" si="7"/>
        <v>0.16666666666666619</v>
      </c>
      <c r="T63" t="str">
        <f t="shared" si="8"/>
        <v>DOWN</v>
      </c>
      <c r="U63" t="str">
        <f t="shared" si="9"/>
        <v>No T+M+I</v>
      </c>
      <c r="V63">
        <v>29.031143239797562</v>
      </c>
      <c r="W63">
        <v>28.572505435465779</v>
      </c>
      <c r="X63">
        <f t="shared" si="10"/>
        <v>0.45863780433178292</v>
      </c>
      <c r="Y63">
        <v>0.26972161866271926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30.2</v>
      </c>
      <c r="D64">
        <v>30.7</v>
      </c>
      <c r="E64">
        <v>29.85</v>
      </c>
      <c r="F64">
        <v>30.55</v>
      </c>
      <c r="G64">
        <f>_xll.TA_TYPPRICE(D64,E64,F64)</f>
        <v>30.366666666666664</v>
      </c>
      <c r="H64">
        <v>30.242374796362611</v>
      </c>
      <c r="I64" t="str">
        <f t="shared" si="0"/>
        <v>UP</v>
      </c>
      <c r="J64">
        <v>30.231754030468789</v>
      </c>
      <c r="K64">
        <v>29.111861431064202</v>
      </c>
      <c r="L64" t="str">
        <f t="shared" si="1"/>
        <v>UP</v>
      </c>
      <c r="M64" t="str">
        <f t="shared" si="2"/>
        <v>UP</v>
      </c>
      <c r="N64">
        <v>81.758674069938849</v>
      </c>
      <c r="O64" t="str">
        <f t="shared" si="3"/>
        <v>UP</v>
      </c>
      <c r="P64" t="str">
        <f t="shared" si="4"/>
        <v>UP</v>
      </c>
      <c r="Q64">
        <f t="shared" si="5"/>
        <v>0.69999999999999929</v>
      </c>
      <c r="R64">
        <f t="shared" si="6"/>
        <v>0.84999999999999787</v>
      </c>
      <c r="S64">
        <f t="shared" si="7"/>
        <v>0.82352941176470706</v>
      </c>
      <c r="T64" t="str">
        <f t="shared" si="8"/>
        <v>UP</v>
      </c>
      <c r="U64" t="str">
        <f t="shared" si="9"/>
        <v>UP</v>
      </c>
      <c r="V64">
        <v>29.264813510597936</v>
      </c>
      <c r="W64">
        <v>28.718986514320164</v>
      </c>
      <c r="X64">
        <f t="shared" si="10"/>
        <v>0.54582699627777131</v>
      </c>
      <c r="Y64">
        <v>0.32494269418572969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29.950000000000003</v>
      </c>
      <c r="AE64">
        <f t="shared" si="16"/>
        <v>30.150000000000002</v>
      </c>
      <c r="AF64">
        <f t="shared" si="17"/>
        <v>30.25</v>
      </c>
      <c r="AG64">
        <f t="shared" si="18"/>
        <v>30.400000000000002</v>
      </c>
    </row>
    <row r="65" spans="1:33" x14ac:dyDescent="0.25">
      <c r="A65" t="s">
        <v>5</v>
      </c>
      <c r="B65" s="1">
        <v>42947</v>
      </c>
      <c r="C65">
        <v>30.6</v>
      </c>
      <c r="D65">
        <v>30.7</v>
      </c>
      <c r="E65">
        <v>30.05</v>
      </c>
      <c r="F65">
        <v>30.25</v>
      </c>
      <c r="G65">
        <f>_xll.TA_TYPPRICE(D65,E65,F65)</f>
        <v>30.333333333333332</v>
      </c>
      <c r="H65">
        <v>30.28785406484797</v>
      </c>
      <c r="I65" t="str">
        <f t="shared" si="0"/>
        <v>DOWN</v>
      </c>
      <c r="J65">
        <v>30.335808690364612</v>
      </c>
      <c r="K65">
        <v>29.320336668605492</v>
      </c>
      <c r="L65" t="str">
        <f t="shared" si="1"/>
        <v>No Confirmation</v>
      </c>
      <c r="M65" t="str">
        <f t="shared" si="2"/>
        <v>No Trend</v>
      </c>
      <c r="N65">
        <v>69.376433915903149</v>
      </c>
      <c r="O65" t="str">
        <f t="shared" si="3"/>
        <v>UP</v>
      </c>
      <c r="P65" t="str">
        <f t="shared" si="4"/>
        <v>No Trend + Momentum</v>
      </c>
      <c r="Q65">
        <f t="shared" si="5"/>
        <v>0.19999999999999929</v>
      </c>
      <c r="R65">
        <f t="shared" si="6"/>
        <v>0.64999999999999858</v>
      </c>
      <c r="S65">
        <f t="shared" si="7"/>
        <v>0.30769230769230727</v>
      </c>
      <c r="T65" t="str">
        <f t="shared" si="8"/>
        <v>No Indication</v>
      </c>
      <c r="U65" t="str">
        <f t="shared" si="9"/>
        <v>No T+M+I</v>
      </c>
      <c r="V65">
        <v>29.416380662813637</v>
      </c>
      <c r="W65">
        <v>28.832394920666818</v>
      </c>
      <c r="X65">
        <f t="shared" si="10"/>
        <v>0.58398574214681886</v>
      </c>
      <c r="Y65">
        <v>0.37675130377794752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30.1</v>
      </c>
      <c r="D66">
        <v>30.35</v>
      </c>
      <c r="E66">
        <v>29.75</v>
      </c>
      <c r="F66">
        <v>29.95</v>
      </c>
      <c r="G66">
        <f>_xll.TA_TYPPRICE(D66,E66,F66)</f>
        <v>30.016666666666666</v>
      </c>
      <c r="H66">
        <v>30.152260365757318</v>
      </c>
      <c r="I66" t="str">
        <f t="shared" si="0"/>
        <v>DOWN</v>
      </c>
      <c r="J66">
        <v>30.338962314728033</v>
      </c>
      <c r="K66">
        <v>29.415817408915384</v>
      </c>
      <c r="L66" t="str">
        <f t="shared" si="1"/>
        <v>No Confirmation</v>
      </c>
      <c r="M66" t="str">
        <f t="shared" si="2"/>
        <v>No Trend</v>
      </c>
      <c r="N66">
        <v>58.333308480040593</v>
      </c>
      <c r="O66" t="str">
        <f t="shared" si="3"/>
        <v>No Momentum</v>
      </c>
      <c r="P66" t="str">
        <f t="shared" si="4"/>
        <v>No Trend + Momentum</v>
      </c>
      <c r="Q66">
        <f t="shared" si="5"/>
        <v>0.19999999999999929</v>
      </c>
      <c r="R66">
        <f t="shared" si="6"/>
        <v>0.60000000000000142</v>
      </c>
      <c r="S66">
        <f t="shared" si="7"/>
        <v>0.33333333333333137</v>
      </c>
      <c r="T66" t="str">
        <f t="shared" si="8"/>
        <v>No Indication</v>
      </c>
      <c r="U66" t="str">
        <f t="shared" si="9"/>
        <v>No T+M+I</v>
      </c>
      <c r="V66">
        <v>29.498475945457692</v>
      </c>
      <c r="W66">
        <v>28.915180482098904</v>
      </c>
      <c r="X66">
        <f t="shared" si="10"/>
        <v>0.58329546335878746</v>
      </c>
      <c r="Y66">
        <v>0.41806013569411549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30.2</v>
      </c>
      <c r="D67">
        <v>30.2</v>
      </c>
      <c r="E67">
        <v>29.45</v>
      </c>
      <c r="F67">
        <v>29.9</v>
      </c>
      <c r="G67">
        <f>_xll.TA_TYPPRICE(D67,E67,F67)</f>
        <v>29.849999999999998</v>
      </c>
      <c r="H67">
        <v>30.001130182878658</v>
      </c>
      <c r="I67" t="str">
        <f t="shared" ref="I67:I82" si="20">IF(F67&gt;H67,"UP","DOWN")</f>
        <v>DOWN</v>
      </c>
      <c r="J67">
        <v>30.308081800344024</v>
      </c>
      <c r="K67">
        <v>29.423413540267521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56.46095845178769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0.44999999999999929</v>
      </c>
      <c r="R67">
        <f t="shared" ref="R67:R82" si="26">D67-E67</f>
        <v>0.75</v>
      </c>
      <c r="S67">
        <f t="shared" ref="S67:S82" si="27">Q67/R67</f>
        <v>0.59999999999999909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29.560248876925741</v>
      </c>
      <c r="W67">
        <v>28.988130076017505</v>
      </c>
      <c r="X67">
        <f t="shared" ref="X67:X82" si="30">V67-W67</f>
        <v>0.57211880090823541</v>
      </c>
      <c r="Y67">
        <v>0.44887186873693946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29.9</v>
      </c>
      <c r="D68">
        <v>29.95</v>
      </c>
      <c r="E68">
        <v>28.7</v>
      </c>
      <c r="F68">
        <v>29</v>
      </c>
      <c r="G68">
        <f>_xll.TA_TYPPRICE(D68,E68,F68)</f>
        <v>29.216666666666669</v>
      </c>
      <c r="H68">
        <v>29.608898424772661</v>
      </c>
      <c r="I68" t="str">
        <f t="shared" si="20"/>
        <v>DOWN</v>
      </c>
      <c r="J68">
        <v>30.228508066934239</v>
      </c>
      <c r="K68">
        <v>29.262654975763628</v>
      </c>
      <c r="L68" t="str">
        <f t="shared" si="21"/>
        <v>DOWN</v>
      </c>
      <c r="M68" t="str">
        <f t="shared" si="22"/>
        <v>DOWN</v>
      </c>
      <c r="N68">
        <v>32.78434885510368</v>
      </c>
      <c r="O68" t="str">
        <f t="shared" si="23"/>
        <v>DOWN</v>
      </c>
      <c r="P68" t="str">
        <f t="shared" si="24"/>
        <v>DOWN</v>
      </c>
      <c r="Q68">
        <f t="shared" si="25"/>
        <v>0.30000000000000071</v>
      </c>
      <c r="R68">
        <f t="shared" si="26"/>
        <v>1.25</v>
      </c>
      <c r="S68">
        <f t="shared" si="27"/>
        <v>0.24000000000000057</v>
      </c>
      <c r="T68" t="str">
        <f t="shared" si="28"/>
        <v>No Indication</v>
      </c>
      <c r="U68" t="str">
        <f t="shared" si="29"/>
        <v>No T+M+I</v>
      </c>
      <c r="V68">
        <v>29.474056742014088</v>
      </c>
      <c r="W68">
        <v>28.989009329645839</v>
      </c>
      <c r="X68">
        <f t="shared" si="30"/>
        <v>0.48504741236824955</v>
      </c>
      <c r="Y68">
        <v>0.4561069774632015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</v>
      </c>
      <c r="D69">
        <v>29.35</v>
      </c>
      <c r="E69">
        <v>28.6</v>
      </c>
      <c r="F69">
        <v>29.3</v>
      </c>
      <c r="G69">
        <f>_xll.TA_TYPPRICE(D69,E69,F69)</f>
        <v>29.083333333333332</v>
      </c>
      <c r="H69">
        <v>29.346115879052995</v>
      </c>
      <c r="I69" t="str">
        <f t="shared" si="20"/>
        <v>DOWN</v>
      </c>
      <c r="J69">
        <v>30.033284052059965</v>
      </c>
      <c r="K69">
        <v>29.115398314482821</v>
      </c>
      <c r="L69" t="str">
        <f t="shared" si="21"/>
        <v>No Confirmation</v>
      </c>
      <c r="M69" t="str">
        <f t="shared" si="22"/>
        <v>No Trend</v>
      </c>
      <c r="N69">
        <v>42.781896532392565</v>
      </c>
      <c r="O69" t="str">
        <f t="shared" si="23"/>
        <v>No Momentum</v>
      </c>
      <c r="P69" t="str">
        <f t="shared" si="24"/>
        <v>No Trend + Momentum</v>
      </c>
      <c r="Q69">
        <f t="shared" si="25"/>
        <v>0.69999999999999929</v>
      </c>
      <c r="R69">
        <f t="shared" si="26"/>
        <v>0.75</v>
      </c>
      <c r="S69">
        <f t="shared" si="27"/>
        <v>0.93333333333333235</v>
      </c>
      <c r="T69" t="str">
        <f t="shared" si="28"/>
        <v>UP</v>
      </c>
      <c r="U69" t="str">
        <f t="shared" si="29"/>
        <v>No T+M+I</v>
      </c>
      <c r="V69">
        <v>29.447278781704227</v>
      </c>
      <c r="W69">
        <v>29.012045675597999</v>
      </c>
      <c r="X69">
        <f t="shared" si="30"/>
        <v>0.43523310610622801</v>
      </c>
      <c r="Y69">
        <v>0.45193220319180682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29.3</v>
      </c>
      <c r="D70">
        <v>29.35</v>
      </c>
      <c r="E70">
        <v>29.05</v>
      </c>
      <c r="F70">
        <v>29.3</v>
      </c>
      <c r="G70">
        <f>_xll.TA_TYPPRICE(D70,E70,F70)</f>
        <v>29.233333333333334</v>
      </c>
      <c r="H70">
        <v>29.289724606193165</v>
      </c>
      <c r="I70" t="str">
        <f t="shared" si="20"/>
        <v>UP</v>
      </c>
      <c r="J70">
        <v>29.881443151602195</v>
      </c>
      <c r="K70">
        <v>29.100865355708862</v>
      </c>
      <c r="L70" t="str">
        <f t="shared" si="21"/>
        <v>No Confirmation</v>
      </c>
      <c r="M70" t="str">
        <f t="shared" si="22"/>
        <v>No Trend</v>
      </c>
      <c r="N70">
        <v>42.781896532392565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0.30000000000000071</v>
      </c>
      <c r="S70">
        <f t="shared" si="27"/>
        <v>0.83333333333333137</v>
      </c>
      <c r="T70" t="str">
        <f t="shared" si="28"/>
        <v>UP</v>
      </c>
      <c r="U70" t="str">
        <f t="shared" si="29"/>
        <v>No T+M+I</v>
      </c>
      <c r="V70">
        <v>29.424620507595886</v>
      </c>
      <c r="W70">
        <v>29.033375625553703</v>
      </c>
      <c r="X70">
        <f t="shared" si="30"/>
        <v>0.39124488204218366</v>
      </c>
      <c r="Y70">
        <v>0.4397947389618822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29.3</v>
      </c>
      <c r="D71">
        <v>29.35</v>
      </c>
      <c r="E71">
        <v>28.35</v>
      </c>
      <c r="F71">
        <v>28.6</v>
      </c>
      <c r="G71">
        <f>_xll.TA_TYPPRICE(D71,E71,F71)</f>
        <v>28.766666666666669</v>
      </c>
      <c r="H71">
        <v>29.028195636429917</v>
      </c>
      <c r="I71" t="str">
        <f t="shared" si="20"/>
        <v>DOWN</v>
      </c>
      <c r="J71">
        <v>29.763344673468374</v>
      </c>
      <c r="K71">
        <v>28.934006387773561</v>
      </c>
      <c r="L71" t="str">
        <f t="shared" si="21"/>
        <v>DOWN</v>
      </c>
      <c r="M71" t="str">
        <f t="shared" si="22"/>
        <v>DOWN</v>
      </c>
      <c r="N71">
        <v>27.739466743016099</v>
      </c>
      <c r="O71" t="str">
        <f t="shared" si="23"/>
        <v>DOWN</v>
      </c>
      <c r="P71" t="str">
        <f t="shared" si="24"/>
        <v>DOWN</v>
      </c>
      <c r="Q71">
        <f t="shared" si="25"/>
        <v>0.25</v>
      </c>
      <c r="R71">
        <f t="shared" si="26"/>
        <v>1</v>
      </c>
      <c r="S71">
        <f t="shared" si="27"/>
        <v>0.25</v>
      </c>
      <c r="T71" t="str">
        <f t="shared" si="28"/>
        <v>No Indication</v>
      </c>
      <c r="U71" t="str">
        <f t="shared" si="29"/>
        <v>No T+M+I</v>
      </c>
      <c r="V71">
        <v>29.297755814119597</v>
      </c>
      <c r="W71">
        <v>29.001273727364538</v>
      </c>
      <c r="X71">
        <f t="shared" si="30"/>
        <v>0.29648208675505927</v>
      </c>
      <c r="Y71">
        <v>0.41113220852051763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28.45</v>
      </c>
      <c r="D72">
        <v>28.45</v>
      </c>
      <c r="E72">
        <v>27.4</v>
      </c>
      <c r="F72">
        <v>27.45</v>
      </c>
      <c r="G72">
        <f>_xll.TA_TYPPRICE(D72,E72,F72)</f>
        <v>27.766666666666666</v>
      </c>
      <c r="H72">
        <v>28.39743115154829</v>
      </c>
      <c r="I72" t="str">
        <f t="shared" si="20"/>
        <v>DOWN</v>
      </c>
      <c r="J72">
        <v>29.471490301586513</v>
      </c>
      <c r="K72">
        <v>28.593116079379435</v>
      </c>
      <c r="L72" t="str">
        <f t="shared" si="21"/>
        <v>DOWN</v>
      </c>
      <c r="M72" t="str">
        <f t="shared" si="22"/>
        <v>DOWN</v>
      </c>
      <c r="N72">
        <v>16.10839018815604</v>
      </c>
      <c r="O72" t="str">
        <f t="shared" si="23"/>
        <v>DOWN</v>
      </c>
      <c r="P72" t="str">
        <f t="shared" si="24"/>
        <v>DOWN</v>
      </c>
      <c r="Q72">
        <f t="shared" si="25"/>
        <v>5.0000000000000711E-2</v>
      </c>
      <c r="R72">
        <f t="shared" si="26"/>
        <v>1.0500000000000007</v>
      </c>
      <c r="S72">
        <f t="shared" si="27"/>
        <v>4.7619047619048262E-2</v>
      </c>
      <c r="T72" t="str">
        <f t="shared" si="28"/>
        <v>DOWN</v>
      </c>
      <c r="U72" t="str">
        <f t="shared" si="29"/>
        <v>DOWN</v>
      </c>
      <c r="V72">
        <v>29.013485688870428</v>
      </c>
      <c r="W72">
        <v>28.88636456237457</v>
      </c>
      <c r="X72">
        <f t="shared" si="30"/>
        <v>0.12712112649585805</v>
      </c>
      <c r="Y72">
        <v>0.35432999211558569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28.35</v>
      </c>
      <c r="AE72">
        <f t="shared" si="36"/>
        <v>28.05</v>
      </c>
      <c r="AF72">
        <f t="shared" si="37"/>
        <v>27.900000000000002</v>
      </c>
      <c r="AG72">
        <f t="shared" si="38"/>
        <v>27.8</v>
      </c>
    </row>
    <row r="73" spans="1:33" x14ac:dyDescent="0.25">
      <c r="A73" t="s">
        <v>5</v>
      </c>
      <c r="B73" s="1">
        <v>42957</v>
      </c>
      <c r="C73">
        <v>27.4</v>
      </c>
      <c r="D73">
        <v>27.75</v>
      </c>
      <c r="E73">
        <v>25.35</v>
      </c>
      <c r="F73">
        <v>26.6</v>
      </c>
      <c r="G73">
        <f>_xll.TA_TYPPRICE(D73,E73,F73)</f>
        <v>26.566666666666666</v>
      </c>
      <c r="H73">
        <v>27.482048909107476</v>
      </c>
      <c r="I73" t="str">
        <f t="shared" si="20"/>
        <v>DOWN</v>
      </c>
      <c r="J73">
        <v>29.088936901233954</v>
      </c>
      <c r="K73">
        <v>27.872423617295116</v>
      </c>
      <c r="L73" t="str">
        <f t="shared" si="21"/>
        <v>DOWN</v>
      </c>
      <c r="M73" t="str">
        <f t="shared" si="22"/>
        <v>DOWN</v>
      </c>
      <c r="N73">
        <v>11.610537480899277</v>
      </c>
      <c r="O73" t="str">
        <f t="shared" si="23"/>
        <v>DOWN</v>
      </c>
      <c r="P73" t="str">
        <f t="shared" si="24"/>
        <v>DOWN</v>
      </c>
      <c r="Q73">
        <f t="shared" si="25"/>
        <v>1.25</v>
      </c>
      <c r="R73">
        <f t="shared" si="26"/>
        <v>2.3999999999999986</v>
      </c>
      <c r="S73">
        <f t="shared" si="27"/>
        <v>0.52083333333333359</v>
      </c>
      <c r="T73" t="str">
        <f t="shared" si="28"/>
        <v>No Indication</v>
      </c>
      <c r="U73" t="str">
        <f t="shared" si="29"/>
        <v>No T+M+I</v>
      </c>
      <c r="V73">
        <v>28.642180198274978</v>
      </c>
      <c r="W73">
        <v>28.717004224420897</v>
      </c>
      <c r="X73">
        <f t="shared" si="30"/>
        <v>-7.4824026145918765E-2</v>
      </c>
      <c r="Y73">
        <v>0.2684991884632848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25.95</v>
      </c>
      <c r="D74">
        <v>27.1</v>
      </c>
      <c r="E74">
        <v>25.35</v>
      </c>
      <c r="F74">
        <v>26.35</v>
      </c>
      <c r="G74">
        <f>_xll.TA_TYPPRICE(D74,E74,F74)</f>
        <v>26.266666666666669</v>
      </c>
      <c r="H74">
        <v>26.874357787887071</v>
      </c>
      <c r="I74" t="str">
        <f t="shared" si="20"/>
        <v>DOWN</v>
      </c>
      <c r="J74">
        <v>28.646950923181965</v>
      </c>
      <c r="K74">
        <v>27.311885035673978</v>
      </c>
      <c r="L74" t="str">
        <f t="shared" si="21"/>
        <v>DOWN</v>
      </c>
      <c r="M74" t="str">
        <f t="shared" si="22"/>
        <v>DOWN</v>
      </c>
      <c r="N74">
        <v>10.52961019832769</v>
      </c>
      <c r="O74" t="str">
        <f t="shared" si="23"/>
        <v>DOWN</v>
      </c>
      <c r="P74" t="str">
        <f t="shared" si="24"/>
        <v>DOWN</v>
      </c>
      <c r="Q74">
        <f t="shared" si="25"/>
        <v>1</v>
      </c>
      <c r="R74">
        <f t="shared" si="26"/>
        <v>1.75</v>
      </c>
      <c r="S74">
        <f t="shared" si="27"/>
        <v>0.5714285714285714</v>
      </c>
      <c r="T74" t="str">
        <f t="shared" si="28"/>
        <v>No Indication</v>
      </c>
      <c r="U74" t="str">
        <f t="shared" si="29"/>
        <v>No T+M+I</v>
      </c>
      <c r="V74">
        <v>28.289537090848057</v>
      </c>
      <c r="W74">
        <v>28.541670578167498</v>
      </c>
      <c r="X74">
        <f t="shared" si="30"/>
        <v>-0.25213348731944052</v>
      </c>
      <c r="Y74">
        <v>0.16437265330673972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26.95</v>
      </c>
      <c r="D75">
        <v>27.35</v>
      </c>
      <c r="E75">
        <v>26.75</v>
      </c>
      <c r="F75">
        <v>27.25</v>
      </c>
      <c r="G75">
        <f>_xll.TA_TYPPRICE(D75,E75,F75)</f>
        <v>27.116666666666664</v>
      </c>
      <c r="H75">
        <v>26.995512227276869</v>
      </c>
      <c r="I75" t="str">
        <f t="shared" si="20"/>
        <v>UP</v>
      </c>
      <c r="J75">
        <v>28.358739606919308</v>
      </c>
      <c r="K75">
        <v>27.187021694413094</v>
      </c>
      <c r="L75" t="str">
        <f t="shared" si="21"/>
        <v>No Confirmation</v>
      </c>
      <c r="M75" t="str">
        <f t="shared" si="22"/>
        <v>No Trend</v>
      </c>
      <c r="N75">
        <v>36.945821911062012</v>
      </c>
      <c r="O75" t="str">
        <f t="shared" si="23"/>
        <v>DOWN</v>
      </c>
      <c r="P75" t="str">
        <f t="shared" si="24"/>
        <v>No Trend + Momentum</v>
      </c>
      <c r="Q75">
        <f t="shared" si="25"/>
        <v>0.5</v>
      </c>
      <c r="R75">
        <f t="shared" si="26"/>
        <v>0.60000000000000142</v>
      </c>
      <c r="S75">
        <f t="shared" si="27"/>
        <v>0.83333333333333137</v>
      </c>
      <c r="T75" t="str">
        <f t="shared" si="28"/>
        <v>UP</v>
      </c>
      <c r="U75" t="str">
        <f t="shared" si="29"/>
        <v>No T+M+I</v>
      </c>
      <c r="V75">
        <v>28.129608307640662</v>
      </c>
      <c r="W75">
        <v>28.445991276081017</v>
      </c>
      <c r="X75">
        <f t="shared" si="30"/>
        <v>-0.31638296844035452</v>
      </c>
      <c r="Y75">
        <v>6.8221528957320865E-2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27.5</v>
      </c>
      <c r="D76">
        <v>28.1</v>
      </c>
      <c r="E76">
        <v>26.95</v>
      </c>
      <c r="F76">
        <v>28</v>
      </c>
      <c r="G76">
        <f>_xll.TA_TYPPRICE(D76,E76,F76)</f>
        <v>27.683333333333334</v>
      </c>
      <c r="H76">
        <v>27.3394227803051</v>
      </c>
      <c r="I76" t="str">
        <f t="shared" si="20"/>
        <v>UP</v>
      </c>
      <c r="J76">
        <v>28.301241916492796</v>
      </c>
      <c r="K76">
        <v>27.134350206765738</v>
      </c>
      <c r="L76" t="str">
        <f t="shared" si="21"/>
        <v>No Confirmation</v>
      </c>
      <c r="M76" t="str">
        <f t="shared" si="22"/>
        <v>No Trend</v>
      </c>
      <c r="N76">
        <v>51.776962103974654</v>
      </c>
      <c r="O76" t="str">
        <f t="shared" si="23"/>
        <v>No Momentum</v>
      </c>
      <c r="P76" t="str">
        <f t="shared" si="24"/>
        <v>No Trend + Momentum</v>
      </c>
      <c r="Q76">
        <f t="shared" si="25"/>
        <v>1.0500000000000007</v>
      </c>
      <c r="R76">
        <f t="shared" si="26"/>
        <v>1.1500000000000021</v>
      </c>
      <c r="S76">
        <f t="shared" si="27"/>
        <v>0.91304347826086851</v>
      </c>
      <c r="T76" t="str">
        <f t="shared" si="28"/>
        <v>UP</v>
      </c>
      <c r="U76" t="str">
        <f t="shared" si="29"/>
        <v>No T+M+I</v>
      </c>
      <c r="V76">
        <v>28.109668568003638</v>
      </c>
      <c r="W76">
        <v>28.412954885260202</v>
      </c>
      <c r="X76">
        <f t="shared" si="30"/>
        <v>-0.30328631725656408</v>
      </c>
      <c r="Y76">
        <v>-6.0800402854561258E-3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28.05</v>
      </c>
      <c r="D77">
        <v>28.55</v>
      </c>
      <c r="E77">
        <v>27.7</v>
      </c>
      <c r="F77">
        <v>27.85</v>
      </c>
      <c r="G77">
        <f>_xll.TA_TYPPRICE(D77,E77,F77)</f>
        <v>28.033333333333331</v>
      </c>
      <c r="H77">
        <v>27.686378056819215</v>
      </c>
      <c r="I77" t="str">
        <f t="shared" si="20"/>
        <v>UP</v>
      </c>
      <c r="J77">
        <v>28.356521490605509</v>
      </c>
      <c r="K77">
        <v>27.260050160817798</v>
      </c>
      <c r="L77" t="str">
        <f t="shared" si="21"/>
        <v>No Confirmation</v>
      </c>
      <c r="M77" t="str">
        <f t="shared" si="22"/>
        <v>No Trend</v>
      </c>
      <c r="N77">
        <v>48.901404871821939</v>
      </c>
      <c r="O77" t="str">
        <f t="shared" si="23"/>
        <v>No Momentum</v>
      </c>
      <c r="P77" t="str">
        <f t="shared" si="24"/>
        <v>No Trend + Momentum</v>
      </c>
      <c r="Q77">
        <f t="shared" si="25"/>
        <v>0.15000000000000213</v>
      </c>
      <c r="R77">
        <f t="shared" si="26"/>
        <v>0.85000000000000142</v>
      </c>
      <c r="S77">
        <f t="shared" si="27"/>
        <v>0.17647058823529632</v>
      </c>
      <c r="T77" t="str">
        <f t="shared" si="28"/>
        <v>DOWN</v>
      </c>
      <c r="U77" t="str">
        <f t="shared" si="29"/>
        <v>No T+M+I</v>
      </c>
      <c r="V77">
        <v>28.069719557541539</v>
      </c>
      <c r="W77">
        <v>28.371254523389076</v>
      </c>
      <c r="X77">
        <f t="shared" si="30"/>
        <v>-0.30153496584753725</v>
      </c>
      <c r="Y77">
        <v>-6.5171025397872354E-2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27.65</v>
      </c>
      <c r="D78">
        <v>28</v>
      </c>
      <c r="E78">
        <v>27.3</v>
      </c>
      <c r="F78">
        <v>27.9</v>
      </c>
      <c r="G78">
        <f>_xll.TA_TYPPRICE(D78,E78,F78)</f>
        <v>27.733333333333331</v>
      </c>
      <c r="H78">
        <v>27.709855695076271</v>
      </c>
      <c r="I78" t="str">
        <f t="shared" si="20"/>
        <v>UP</v>
      </c>
      <c r="J78">
        <v>28.277294492693173</v>
      </c>
      <c r="K78">
        <v>27.268927902858287</v>
      </c>
      <c r="L78" t="str">
        <f t="shared" si="21"/>
        <v>No Confirmation</v>
      </c>
      <c r="M78" t="str">
        <f t="shared" si="22"/>
        <v>No Trend</v>
      </c>
      <c r="N78">
        <v>50.05711217896345</v>
      </c>
      <c r="O78" t="str">
        <f t="shared" si="23"/>
        <v>No Momentum</v>
      </c>
      <c r="P78" t="str">
        <f t="shared" si="24"/>
        <v>No Trend + Momentum</v>
      </c>
      <c r="Q78">
        <f t="shared" si="25"/>
        <v>0.59999999999999787</v>
      </c>
      <c r="R78">
        <f t="shared" si="26"/>
        <v>0.69999999999999929</v>
      </c>
      <c r="S78">
        <f t="shared" si="27"/>
        <v>0.85714285714285499</v>
      </c>
      <c r="T78" t="str">
        <f t="shared" si="28"/>
        <v>UP</v>
      </c>
      <c r="U78" t="str">
        <f t="shared" si="29"/>
        <v>No T+M+I</v>
      </c>
      <c r="V78">
        <v>28.043608856381301</v>
      </c>
      <c r="W78">
        <v>28.336346780915811</v>
      </c>
      <c r="X78">
        <f t="shared" si="30"/>
        <v>-0.29273792453451009</v>
      </c>
      <c r="Y78">
        <v>-0.1106844052251999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27.9</v>
      </c>
      <c r="D79">
        <v>28.15</v>
      </c>
      <c r="E79">
        <v>26.75</v>
      </c>
      <c r="F79">
        <v>27.05</v>
      </c>
      <c r="G79">
        <f>_xll.TA_TYPPRICE(D79,E79,F79)</f>
        <v>27.316666666666666</v>
      </c>
      <c r="H79">
        <v>27.513261180871467</v>
      </c>
      <c r="I79" t="str">
        <f t="shared" si="20"/>
        <v>DOWN</v>
      </c>
      <c r="J79">
        <v>28.249006827650245</v>
      </c>
      <c r="K79">
        <v>27.153610591112002</v>
      </c>
      <c r="L79" t="str">
        <f t="shared" si="21"/>
        <v>DOWN</v>
      </c>
      <c r="M79" t="str">
        <f t="shared" si="22"/>
        <v>DOWN</v>
      </c>
      <c r="N79">
        <v>33.808311414827976</v>
      </c>
      <c r="O79" t="str">
        <f t="shared" si="23"/>
        <v>DOWN</v>
      </c>
      <c r="P79" t="str">
        <f t="shared" si="24"/>
        <v>DOWN</v>
      </c>
      <c r="Q79">
        <f t="shared" si="25"/>
        <v>0.30000000000000071</v>
      </c>
      <c r="R79">
        <f t="shared" si="26"/>
        <v>1.3999999999999986</v>
      </c>
      <c r="S79">
        <f t="shared" si="27"/>
        <v>0.21428571428571502</v>
      </c>
      <c r="T79" t="str">
        <f t="shared" si="28"/>
        <v>No Indication</v>
      </c>
      <c r="U79" t="str">
        <f t="shared" si="29"/>
        <v>No T+M+I</v>
      </c>
      <c r="V79">
        <v>27.890745955399563</v>
      </c>
      <c r="W79">
        <v>28.241061834181306</v>
      </c>
      <c r="X79">
        <f t="shared" si="30"/>
        <v>-0.35031587878174264</v>
      </c>
      <c r="Y79">
        <v>-0.15861069993650845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27.2</v>
      </c>
      <c r="D80">
        <v>27.35</v>
      </c>
      <c r="E80">
        <v>26.35</v>
      </c>
      <c r="F80">
        <v>26.7</v>
      </c>
      <c r="G80">
        <f>_xll.TA_TYPPRICE(D80,E80,F80)</f>
        <v>26.8</v>
      </c>
      <c r="H80">
        <v>27.156630590435732</v>
      </c>
      <c r="I80" t="str">
        <f t="shared" si="20"/>
        <v>DOWN</v>
      </c>
      <c r="J80">
        <v>28.049227532616857</v>
      </c>
      <c r="K80">
        <v>26.975030459753778</v>
      </c>
      <c r="L80" t="str">
        <f t="shared" si="21"/>
        <v>DOWN</v>
      </c>
      <c r="M80" t="str">
        <f t="shared" si="22"/>
        <v>DOWN</v>
      </c>
      <c r="N80">
        <v>28.968383291706139</v>
      </c>
      <c r="O80" t="str">
        <f t="shared" si="23"/>
        <v>DOWN</v>
      </c>
      <c r="P80" t="str">
        <f t="shared" si="24"/>
        <v>DOWN</v>
      </c>
      <c r="Q80">
        <f t="shared" si="25"/>
        <v>0.34999999999999787</v>
      </c>
      <c r="R80">
        <f t="shared" si="26"/>
        <v>1</v>
      </c>
      <c r="S80">
        <f t="shared" si="27"/>
        <v>0.34999999999999787</v>
      </c>
      <c r="T80" t="str">
        <f t="shared" si="28"/>
        <v>No Indication</v>
      </c>
      <c r="U80" t="str">
        <f t="shared" si="29"/>
        <v>No T+M+I</v>
      </c>
      <c r="V80">
        <v>27.707554269953476</v>
      </c>
      <c r="W80">
        <v>28.126909105723431</v>
      </c>
      <c r="X80">
        <f t="shared" si="30"/>
        <v>-0.4193548357699548</v>
      </c>
      <c r="Y80">
        <v>-0.21075952710319773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26.75</v>
      </c>
      <c r="D81">
        <v>27.3</v>
      </c>
      <c r="E81">
        <v>26.7</v>
      </c>
      <c r="F81">
        <v>27.25</v>
      </c>
      <c r="G81">
        <f>_xll.TA_TYPPRICE(D81,E81,F81)</f>
        <v>27.083333333333332</v>
      </c>
      <c r="H81">
        <v>27.119981961884534</v>
      </c>
      <c r="I81" t="str">
        <f t="shared" si="20"/>
        <v>UP</v>
      </c>
      <c r="J81">
        <v>27.882732525368667</v>
      </c>
      <c r="K81">
        <v>26.913912579808493</v>
      </c>
      <c r="L81" t="str">
        <f t="shared" si="21"/>
        <v>No Confirmation</v>
      </c>
      <c r="M81" t="str">
        <f t="shared" si="22"/>
        <v>No Trend</v>
      </c>
      <c r="N81">
        <v>44.558659584277912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0.55000000000000071</v>
      </c>
      <c r="R81">
        <f t="shared" si="26"/>
        <v>0.60000000000000142</v>
      </c>
      <c r="S81">
        <f t="shared" si="27"/>
        <v>0.91666666666666563</v>
      </c>
      <c r="T81" t="str">
        <f t="shared" si="28"/>
        <v>UP</v>
      </c>
      <c r="U81" t="str">
        <f t="shared" si="29"/>
        <v>No T+M+I</v>
      </c>
      <c r="V81">
        <v>27.637161305345249</v>
      </c>
      <c r="W81">
        <v>28.061952875669842</v>
      </c>
      <c r="X81">
        <f t="shared" si="30"/>
        <v>-0.42479157032459369</v>
      </c>
      <c r="Y81">
        <v>-0.25356593574747693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27.45</v>
      </c>
      <c r="D82">
        <v>28.1</v>
      </c>
      <c r="E82">
        <v>26.95</v>
      </c>
      <c r="F82">
        <v>27.7</v>
      </c>
      <c r="G82">
        <f>_xll.TA_TYPPRICE(D82,E82,F82)</f>
        <v>27.583333333333332</v>
      </c>
      <c r="H82">
        <v>27.351657647608931</v>
      </c>
      <c r="I82" t="str">
        <f t="shared" si="20"/>
        <v>UP</v>
      </c>
      <c r="J82">
        <v>27.931014186397853</v>
      </c>
      <c r="K82">
        <v>26.921932006517718</v>
      </c>
      <c r="L82" t="str">
        <f t="shared" si="21"/>
        <v>No Confirmation</v>
      </c>
      <c r="M82" t="str">
        <f t="shared" si="22"/>
        <v>No Trend</v>
      </c>
      <c r="N82">
        <v>54.72224296346949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0.75</v>
      </c>
      <c r="R82">
        <f t="shared" si="26"/>
        <v>1.1500000000000021</v>
      </c>
      <c r="S82">
        <f t="shared" si="27"/>
        <v>0.65217391304347705</v>
      </c>
      <c r="T82" t="str">
        <f t="shared" si="28"/>
        <v>No Indication</v>
      </c>
      <c r="U82" t="str">
        <f t="shared" si="29"/>
        <v>No T+M+I</v>
      </c>
      <c r="V82">
        <v>27.646828796830594</v>
      </c>
      <c r="W82">
        <v>28.03514155154615</v>
      </c>
      <c r="X82">
        <f t="shared" si="30"/>
        <v>-0.38831275471555671</v>
      </c>
      <c r="Y82">
        <v>-0.28051529954109289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2017-07-05T08:55:10Z</dcterms:created>
  <dcterms:modified xsi:type="dcterms:W3CDTF">2017-08-26T06:08:33Z</dcterms:modified>
</cp:coreProperties>
</file>