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7" i="1"/>
  <c r="N63" i="1"/>
  <c r="N7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7" i="1"/>
  <c r="N53" i="1"/>
  <c r="N55" i="1"/>
  <c r="N59" i="1"/>
  <c r="N61" i="1"/>
  <c r="N65" i="1"/>
  <c r="N67" i="1"/>
  <c r="N69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5" i="1"/>
  <c r="K29" i="1"/>
  <c r="K39" i="1"/>
  <c r="K45" i="1"/>
  <c r="K51" i="1"/>
  <c r="K6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3" i="1"/>
  <c r="K27" i="1"/>
  <c r="K31" i="1"/>
  <c r="K33" i="1"/>
  <c r="K35" i="1"/>
  <c r="K37" i="1"/>
  <c r="K41" i="1"/>
  <c r="K43" i="1"/>
  <c r="K47" i="1"/>
  <c r="K49" i="1"/>
  <c r="K53" i="1"/>
  <c r="K55" i="1"/>
  <c r="K57" i="1"/>
  <c r="K59" i="1"/>
  <c r="K63" i="1"/>
  <c r="K65" i="1"/>
  <c r="K67" i="1"/>
  <c r="K69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0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2" i="1"/>
  <c r="G2" i="1"/>
  <c r="H19" i="1" l="1"/>
  <c r="H6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3" i="1"/>
  <c r="H75" i="1"/>
  <c r="H77" i="1"/>
  <c r="H79" i="1"/>
  <c r="H81" i="1"/>
  <c r="AH38" i="1" l="1"/>
  <c r="AH21" i="1" l="1"/>
  <c r="AH25" i="1"/>
  <c r="AH17" i="1"/>
  <c r="AH28" i="1"/>
  <c r="AH13" i="1"/>
  <c r="AH29" i="1"/>
  <c r="AH37" i="1"/>
  <c r="AH45" i="1"/>
  <c r="AH49" i="1"/>
  <c r="AH53" i="1"/>
  <c r="AH8" i="1"/>
  <c r="AH24" i="1"/>
  <c r="AH48" i="1"/>
  <c r="AH56" i="1"/>
  <c r="AH26" i="1"/>
  <c r="AH44" i="1"/>
  <c r="AH4" i="1"/>
  <c r="AH6" i="1"/>
  <c r="AH14" i="1"/>
  <c r="AH15" i="1"/>
  <c r="AH31" i="1"/>
  <c r="AH51" i="1"/>
  <c r="AH27" i="1"/>
  <c r="AH11" i="1"/>
  <c r="AH36" i="1"/>
  <c r="AH20" i="1"/>
  <c r="AH12" i="1"/>
  <c r="AH52" i="1"/>
  <c r="AH16" i="1"/>
  <c r="AH2" i="1"/>
  <c r="AH9" i="1"/>
  <c r="AH30" i="1"/>
  <c r="AH22" i="1"/>
  <c r="AH18" i="1"/>
  <c r="AH3" i="1"/>
  <c r="AH10" i="1"/>
  <c r="AH42" i="1"/>
  <c r="AH19" i="1"/>
  <c r="AH34" i="1"/>
  <c r="AH43" i="1"/>
  <c r="AH39" i="1"/>
  <c r="AH50" i="1"/>
  <c r="AH35" i="1"/>
  <c r="AH46" i="1" l="1"/>
  <c r="AH54" i="1"/>
  <c r="AH5" i="1"/>
  <c r="AH41" i="1"/>
  <c r="AH40" i="1"/>
  <c r="AH55" i="1"/>
  <c r="AH23" i="1"/>
  <c r="AH32" i="1"/>
  <c r="AH7" i="1"/>
  <c r="AH33" i="1"/>
  <c r="AH4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<sst xmlns="http://schemas.openxmlformats.org/spreadsheetml/2006/main" count="115" uniqueCount="35">
  <si>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</si>
  <si>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</si>
  <si>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</si>
  <si>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</si>
  <si>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</si>
  <si>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SUNTV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</si>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</sst>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936</v>
      </c>
      <c r="E2">
        <v>919</v>
      </c>
      <c r="F2">
        <v>923</v>
      </c>
      <c r="G2">
        <f>_xll.TA_TYPPRICE(D2,E2,F2)</f>
        <v>926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17</v>
      </c>
      <c r="S2">
        <f>Q2/R2</f>
        <v>0.23529411764705882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919</v>
      </c>
      <c r="D3">
        <v>923.65</v>
      </c>
      <c r="E3">
        <v>872</v>
      </c>
      <c r="F3">
        <v>883</v>
      </c>
      <c r="G3">
        <f>_xll.TA_TYPPRICE(D3,E3,F3)</f>
        <v>892.88333333333333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</v>
      </c>
      <c r="R3">
        <f t="shared" ref="R3:R66" si="6">D3-E3</f>
        <v>51.649999999999977</v>
      </c>
      <c r="S3">
        <f t="shared" ref="S3:S66" si="7">Q3/R3</f>
        <v>0.21297192642788004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885</v>
      </c>
      <c r="D4">
        <v>904.7</v>
      </c>
      <c r="E4">
        <v>874</v>
      </c>
      <c r="F4">
        <v>888</v>
      </c>
      <c r="G4">
        <f>_xll.TA_TYPPRICE(D4,E4,F4)</f>
        <v>888.9</v>
      </c>
      <c r="H4">
        <v>902.59444444444443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30.700000000000045</v>
      </c>
      <c r="S4">
        <f t="shared" si="7"/>
        <v>0.45602605863192114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889</v>
      </c>
      <c r="D5">
        <v>889.2</v>
      </c>
      <c r="E5">
        <v>849.3</v>
      </c>
      <c r="F5">
        <v>854</v>
      </c>
      <c r="G5">
        <f>_xll.TA_TYPPRICE(D5,E5,F5)</f>
        <v>864.16666666666663</v>
      </c>
      <c r="H5">
        <v>883.38055555555547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39.900000000000091</v>
      </c>
      <c r="S5">
        <f t="shared" si="7"/>
        <v>0.11779448621553971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855</v>
      </c>
      <c r="D6">
        <v>868.2</v>
      </c>
      <c r="E6">
        <v>850.35</v>
      </c>
      <c r="F6">
        <v>851</v>
      </c>
      <c r="G6">
        <f>_xll.TA_TYPPRICE(D6,E6,F6)</f>
        <v>856.51666666666677</v>
      </c>
      <c r="H6">
        <v>869.94861111111118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0.64999999999997726</v>
      </c>
      <c r="R6">
        <f t="shared" si="6"/>
        <v>17.850000000000023</v>
      </c>
      <c r="S6">
        <f t="shared" si="7"/>
        <v>3.6414565826329209E-2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855.9</v>
      </c>
      <c r="D7">
        <v>867.6</v>
      </c>
      <c r="E7">
        <v>853.1</v>
      </c>
      <c r="F7">
        <v>860</v>
      </c>
      <c r="G7">
        <f>_xll.TA_TYPPRICE(D7,E7,F7)</f>
        <v>860.23333333333323</v>
      </c>
      <c r="H7">
        <v>865.09097222222226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15.384615384615385</v>
      </c>
      <c r="O7" t="str">
        <f t="shared" si="3"/>
        <v>DOWN</v>
      </c>
      <c r="P7" t="e">
        <f t="shared" si="4"/>
        <v>#N/A</v>
      </c>
      <c r="Q7">
        <f t="shared" si="5"/>
        <v>6.8999999999999773</v>
      </c>
      <c r="R7">
        <f t="shared" si="6"/>
        <v>14.5</v>
      </c>
      <c r="S7">
        <f t="shared" si="7"/>
        <v>0.47586206896551569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859.9</v>
      </c>
      <c r="D8">
        <v>870.85</v>
      </c>
      <c r="E8">
        <v>854.4</v>
      </c>
      <c r="F8">
        <v>863</v>
      </c>
      <c r="G8">
        <f>_xll.TA_TYPPRICE(D8,E8,F8)</f>
        <v>862.75</v>
      </c>
      <c r="H8">
        <v>863.92048611111113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18.733509234828492</v>
      </c>
      <c r="O8" t="str">
        <f t="shared" si="3"/>
        <v>DOWN</v>
      </c>
      <c r="P8" t="e">
        <f t="shared" si="4"/>
        <v>#N/A</v>
      </c>
      <c r="Q8">
        <f t="shared" si="5"/>
        <v>8.6000000000000227</v>
      </c>
      <c r="R8">
        <f t="shared" si="6"/>
        <v>16.450000000000045</v>
      </c>
      <c r="S8">
        <f t="shared" si="7"/>
        <v>0.52279635258358659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862.55</v>
      </c>
      <c r="D9">
        <v>919.8</v>
      </c>
      <c r="E9">
        <v>862.55</v>
      </c>
      <c r="F9">
        <v>907</v>
      </c>
      <c r="G9">
        <f>_xll.TA_TYPPRICE(D9,E9,F9)</f>
        <v>896.44999999999993</v>
      </c>
      <c r="H9">
        <v>880.18524305555547</v>
      </c>
      <c r="I9" t="str">
        <f t="shared" si="0"/>
        <v>UP</v>
      </c>
      <c r="J9">
        <v>897.50000000000011</v>
      </c>
      <c r="K9">
        <v>866.83750000000009</v>
      </c>
      <c r="L9" t="str">
        <f t="shared" si="1"/>
        <v>UP</v>
      </c>
      <c r="M9" t="str">
        <f t="shared" si="2"/>
        <v>UP</v>
      </c>
      <c r="N9">
        <v>52.905198776758411</v>
      </c>
      <c r="O9" t="str">
        <f t="shared" si="3"/>
        <v>No Momentum</v>
      </c>
      <c r="P9" t="str">
        <f t="shared" si="4"/>
        <v>No Trend + Momentum</v>
      </c>
      <c r="Q9">
        <f t="shared" si="5"/>
        <v>44.450000000000045</v>
      </c>
      <c r="R9">
        <f t="shared" si="6"/>
        <v>57.25</v>
      </c>
      <c r="S9">
        <f t="shared" si="7"/>
        <v>0.77641921397379987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905.95</v>
      </c>
      <c r="D10">
        <v>905.95</v>
      </c>
      <c r="E10">
        <v>880</v>
      </c>
      <c r="F10">
        <v>886</v>
      </c>
      <c r="G10">
        <f>_xll.TA_TYPPRICE(D10,E10,F10)</f>
        <v>890.65</v>
      </c>
      <c r="H10">
        <v>885.41762152777778</v>
      </c>
      <c r="I10" t="str">
        <f t="shared" si="0"/>
        <v>UP</v>
      </c>
      <c r="J10">
        <v>899.37777777777785</v>
      </c>
      <c r="K10">
        <v>869.76250000000005</v>
      </c>
      <c r="L10" t="str">
        <f t="shared" si="1"/>
        <v>No Confirmation</v>
      </c>
      <c r="M10" t="str">
        <f t="shared" si="2"/>
        <v>No Trend</v>
      </c>
      <c r="N10">
        <v>42.295056918022766</v>
      </c>
      <c r="O10" t="str">
        <f t="shared" si="3"/>
        <v>No Momentum</v>
      </c>
      <c r="P10" t="str">
        <f t="shared" si="4"/>
        <v>No Trend + Momentum</v>
      </c>
      <c r="Q10">
        <f t="shared" si="5"/>
        <v>6</v>
      </c>
      <c r="R10">
        <f t="shared" si="6"/>
        <v>25.950000000000045</v>
      </c>
      <c r="S10">
        <f t="shared" si="7"/>
        <v>0.23121387283236955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885.5</v>
      </c>
      <c r="D11">
        <v>928</v>
      </c>
      <c r="E11">
        <v>885.4</v>
      </c>
      <c r="F11">
        <v>911</v>
      </c>
      <c r="G11">
        <f>_xll.TA_TYPPRICE(D11,E11,F11)</f>
        <v>908.13333333333333</v>
      </c>
      <c r="H11">
        <v>896.77547743055561</v>
      </c>
      <c r="I11" t="str">
        <f t="shared" si="0"/>
        <v>UP</v>
      </c>
      <c r="J11">
        <v>905.73827160493829</v>
      </c>
      <c r="K11">
        <v>873.23750000000007</v>
      </c>
      <c r="L11" t="str">
        <f t="shared" si="1"/>
        <v>UP</v>
      </c>
      <c r="M11" t="str">
        <f t="shared" si="2"/>
        <v>UP</v>
      </c>
      <c r="N11">
        <v>55.558170665332952</v>
      </c>
      <c r="O11" t="str">
        <f t="shared" si="3"/>
        <v>No Momentum</v>
      </c>
      <c r="P11" t="str">
        <f t="shared" si="4"/>
        <v>No Trend + Momentum</v>
      </c>
      <c r="Q11">
        <f t="shared" si="5"/>
        <v>25.600000000000023</v>
      </c>
      <c r="R11">
        <f t="shared" si="6"/>
        <v>42.600000000000023</v>
      </c>
      <c r="S11">
        <f t="shared" si="7"/>
        <v>0.60093896713615047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908.2</v>
      </c>
      <c r="D12">
        <v>909</v>
      </c>
      <c r="E12">
        <v>890.2</v>
      </c>
      <c r="F12">
        <v>894</v>
      </c>
      <c r="G12">
        <f>_xll.TA_TYPPRICE(D12,E12,F12)</f>
        <v>897.73333333333323</v>
      </c>
      <c r="H12">
        <v>897.25440538194448</v>
      </c>
      <c r="I12" t="str">
        <f t="shared" si="0"/>
        <v>DOWN</v>
      </c>
      <c r="J12">
        <v>906.46310013717425</v>
      </c>
      <c r="K12">
        <v>877.00694444444446</v>
      </c>
      <c r="L12" t="str">
        <f t="shared" si="1"/>
        <v>No Confirmation</v>
      </c>
      <c r="M12" t="str">
        <f t="shared" si="2"/>
        <v>No Trend</v>
      </c>
      <c r="N12">
        <v>46.477915637334675</v>
      </c>
      <c r="O12" t="str">
        <f t="shared" si="3"/>
        <v>No Momentum</v>
      </c>
      <c r="P12" t="str">
        <f t="shared" si="4"/>
        <v>No Trend + Momentum</v>
      </c>
      <c r="Q12">
        <f t="shared" si="5"/>
        <v>3.7999999999999545</v>
      </c>
      <c r="R12">
        <f t="shared" si="6"/>
        <v>18.799999999999955</v>
      </c>
      <c r="S12">
        <f t="shared" si="7"/>
        <v>0.20212765957446616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894.9</v>
      </c>
      <c r="D13">
        <v>899.15</v>
      </c>
      <c r="E13">
        <v>880.5</v>
      </c>
      <c r="F13">
        <v>889</v>
      </c>
      <c r="G13">
        <f>_xll.TA_TYPPRICE(D13,E13,F13)</f>
        <v>889.55000000000007</v>
      </c>
      <c r="H13">
        <v>893.40220269097222</v>
      </c>
      <c r="I13" t="str">
        <f t="shared" si="0"/>
        <v>DOWN</v>
      </c>
      <c r="J13">
        <v>904.83796677335772</v>
      </c>
      <c r="K13">
        <v>877.78317901234573</v>
      </c>
      <c r="L13" t="str">
        <f t="shared" si="1"/>
        <v>No Confirmation</v>
      </c>
      <c r="M13" t="str">
        <f t="shared" si="2"/>
        <v>No Trend</v>
      </c>
      <c r="N13">
        <v>43.843487837738813</v>
      </c>
      <c r="O13" t="str">
        <f t="shared" si="3"/>
        <v>No Momentum</v>
      </c>
      <c r="P13" t="str">
        <f t="shared" si="4"/>
        <v>No Trend + Momentum</v>
      </c>
      <c r="Q13">
        <f t="shared" si="5"/>
        <v>8.5</v>
      </c>
      <c r="R13">
        <f t="shared" si="6"/>
        <v>18.649999999999977</v>
      </c>
      <c r="S13">
        <f t="shared" si="7"/>
        <v>0.45576407506702471</v>
      </c>
      <c r="T13" t="str">
        <f t="shared" si="8"/>
        <v>No Indication</v>
      </c>
      <c r="U13" t="str">
        <f t="shared" si="9"/>
        <v>No T+M+I</v>
      </c>
      <c r="V13">
        <v>884.08333333333337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888</v>
      </c>
      <c r="D14">
        <v>917.9</v>
      </c>
      <c r="E14">
        <v>865.2</v>
      </c>
      <c r="F14">
        <v>866</v>
      </c>
      <c r="G14">
        <f>_xll.TA_TYPPRICE(D14,E14,F14)</f>
        <v>883.0333333333333</v>
      </c>
      <c r="H14">
        <v>888.21776801215276</v>
      </c>
      <c r="I14" t="str">
        <f t="shared" si="0"/>
        <v>DOWN</v>
      </c>
      <c r="J14">
        <v>907.74064082372263</v>
      </c>
      <c r="K14">
        <v>874.98691700960228</v>
      </c>
      <c r="L14" t="str">
        <f t="shared" si="1"/>
        <v>DOWN</v>
      </c>
      <c r="M14" t="str">
        <f t="shared" si="2"/>
        <v>DOWN</v>
      </c>
      <c r="N14">
        <v>33.066531111019607</v>
      </c>
      <c r="O14" t="str">
        <f t="shared" si="3"/>
        <v>DOWN</v>
      </c>
      <c r="P14" t="str">
        <f t="shared" si="4"/>
        <v>DOWN</v>
      </c>
      <c r="Q14">
        <f t="shared" si="5"/>
        <v>0.79999999999995453</v>
      </c>
      <c r="R14">
        <f t="shared" si="6"/>
        <v>52.699999999999932</v>
      </c>
      <c r="S14">
        <f t="shared" si="7"/>
        <v>1.5180265654648114E-2</v>
      </c>
      <c r="T14" t="str">
        <f t="shared" si="8"/>
        <v>DOWN</v>
      </c>
      <c r="U14" t="str">
        <f t="shared" si="9"/>
        <v>DOWN</v>
      </c>
      <c r="V14">
        <v>881.3012820512821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877</v>
      </c>
      <c r="D15">
        <v>895.1</v>
      </c>
      <c r="E15">
        <v>813.5</v>
      </c>
      <c r="F15">
        <v>851</v>
      </c>
      <c r="G15">
        <f>_xll.TA_TYPPRICE(D15,E15,F15)</f>
        <v>853.19999999999993</v>
      </c>
      <c r="H15">
        <v>870.70888400607635</v>
      </c>
      <c r="I15" t="str">
        <f t="shared" si="0"/>
        <v>DOWN</v>
      </c>
      <c r="J15">
        <v>904.93160952956202</v>
      </c>
      <c r="K15">
        <v>861.32315767413513</v>
      </c>
      <c r="L15" t="str">
        <f t="shared" si="1"/>
        <v>DOWN</v>
      </c>
      <c r="M15" t="str">
        <f t="shared" si="2"/>
        <v>DOWN</v>
      </c>
      <c r="N15">
        <v>27.546612449779573</v>
      </c>
      <c r="O15" t="str">
        <f t="shared" si="3"/>
        <v>DOWN</v>
      </c>
      <c r="P15" t="str">
        <f t="shared" si="4"/>
        <v>DOWN</v>
      </c>
      <c r="Q15">
        <f t="shared" si="5"/>
        <v>37.5</v>
      </c>
      <c r="R15">
        <f t="shared" si="6"/>
        <v>81.600000000000023</v>
      </c>
      <c r="S15">
        <f t="shared" si="7"/>
        <v>0.45955882352941163</v>
      </c>
      <c r="T15" t="str">
        <f t="shared" si="8"/>
        <v>No Indication</v>
      </c>
      <c r="U15" t="str">
        <f t="shared" si="9"/>
        <v>No T+M+I</v>
      </c>
      <c r="V15">
        <v>876.63954635108485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860</v>
      </c>
      <c r="D16">
        <v>873.55</v>
      </c>
      <c r="E16">
        <v>834</v>
      </c>
      <c r="F16">
        <v>846</v>
      </c>
      <c r="G16">
        <f>_xll.TA_TYPPRICE(D16,E16,F16)</f>
        <v>851.18333333333339</v>
      </c>
      <c r="H16">
        <v>860.94610866970493</v>
      </c>
      <c r="I16" t="str">
        <f t="shared" si="0"/>
        <v>DOWN</v>
      </c>
      <c r="J16">
        <v>897.95791852299271</v>
      </c>
      <c r="K16">
        <v>855.25134485766068</v>
      </c>
      <c r="L16" t="str">
        <f t="shared" si="1"/>
        <v>DOWN</v>
      </c>
      <c r="M16" t="str">
        <f t="shared" si="2"/>
        <v>DOWN</v>
      </c>
      <c r="N16">
        <v>25.755191754248436</v>
      </c>
      <c r="O16" t="str">
        <f t="shared" si="3"/>
        <v>DOWN</v>
      </c>
      <c r="P16" t="str">
        <f t="shared" si="4"/>
        <v>DOWN</v>
      </c>
      <c r="Q16">
        <f t="shared" si="5"/>
        <v>12</v>
      </c>
      <c r="R16">
        <f t="shared" si="6"/>
        <v>39.549999999999955</v>
      </c>
      <c r="S16">
        <f t="shared" si="7"/>
        <v>0.30341340075853385</v>
      </c>
      <c r="T16" t="str">
        <f t="shared" si="8"/>
        <v>No Indication</v>
      </c>
      <c r="U16" t="str">
        <f t="shared" si="9"/>
        <v>No T+M+I</v>
      </c>
      <c r="V16">
        <v>871.92576998937943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848</v>
      </c>
      <c r="D17">
        <v>849.9</v>
      </c>
      <c r="E17">
        <v>806.55</v>
      </c>
      <c r="F17">
        <v>810</v>
      </c>
      <c r="G17">
        <f>_xll.TA_TYPPRICE(D17,E17,F17)</f>
        <v>822.15</v>
      </c>
      <c r="H17">
        <v>841.5480543348524</v>
      </c>
      <c r="I17" t="str">
        <f t="shared" si="0"/>
        <v>DOWN</v>
      </c>
      <c r="J17">
        <v>887.27838107343882</v>
      </c>
      <c r="K17">
        <v>844.42882377818057</v>
      </c>
      <c r="L17" t="str">
        <f t="shared" si="1"/>
        <v>DOWN</v>
      </c>
      <c r="M17" t="str">
        <f t="shared" si="2"/>
        <v>DOWN</v>
      </c>
      <c r="N17">
        <v>16.246348857300113</v>
      </c>
      <c r="O17" t="str">
        <f t="shared" si="3"/>
        <v>DOWN</v>
      </c>
      <c r="P17" t="str">
        <f t="shared" si="4"/>
        <v>DOWN</v>
      </c>
      <c r="Q17">
        <f t="shared" si="5"/>
        <v>3.4500000000000455</v>
      </c>
      <c r="R17">
        <f t="shared" si="6"/>
        <v>43.350000000000023</v>
      </c>
      <c r="S17">
        <f t="shared" si="7"/>
        <v>7.9584775086506201E-2</v>
      </c>
      <c r="T17" t="str">
        <f t="shared" si="8"/>
        <v>DOWN</v>
      </c>
      <c r="U17" t="str">
        <f t="shared" si="9"/>
        <v>DOWN</v>
      </c>
      <c r="V17">
        <v>862.39872845255184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819</v>
      </c>
      <c r="D18">
        <v>826.95</v>
      </c>
      <c r="E18">
        <v>777</v>
      </c>
      <c r="F18">
        <v>783</v>
      </c>
      <c r="G18">
        <f>_xll.TA_TYPPRICE(D18,E18,F18)</f>
        <v>795.65</v>
      </c>
      <c r="H18">
        <v>818.59902716742613</v>
      </c>
      <c r="I18" t="str">
        <f t="shared" si="0"/>
        <v>DOWN</v>
      </c>
      <c r="J18">
        <v>873.87207416823026</v>
      </c>
      <c r="K18">
        <v>829.44464071636264</v>
      </c>
      <c r="L18" t="str">
        <f t="shared" si="1"/>
        <v>DOWN</v>
      </c>
      <c r="M18" t="str">
        <f t="shared" si="2"/>
        <v>DOWN</v>
      </c>
      <c r="N18">
        <v>12.068966396584466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49.950000000000045</v>
      </c>
      <c r="S18">
        <f t="shared" si="7"/>
        <v>0.12012012012012001</v>
      </c>
      <c r="T18" t="str">
        <f t="shared" si="8"/>
        <v>DOWN</v>
      </c>
      <c r="U18" t="str">
        <f t="shared" si="9"/>
        <v>DOWN</v>
      </c>
      <c r="V18">
        <v>850.18353945985154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784.8</v>
      </c>
      <c r="D19">
        <v>807.5</v>
      </c>
      <c r="E19">
        <v>777.95</v>
      </c>
      <c r="F19">
        <v>797</v>
      </c>
      <c r="G19">
        <f>_xll.TA_TYPPRICE(D19,E19,F19)</f>
        <v>794.15</v>
      </c>
      <c r="H19">
        <v>806.374513583713</v>
      </c>
      <c r="I19" t="str">
        <f t="shared" si="0"/>
        <v>DOWN</v>
      </c>
      <c r="J19">
        <v>859.12272435306795</v>
      </c>
      <c r="K19">
        <v>818.00138722383758</v>
      </c>
      <c r="L19" t="str">
        <f t="shared" si="1"/>
        <v>DOWN</v>
      </c>
      <c r="M19" t="str">
        <f t="shared" si="2"/>
        <v>DOWN</v>
      </c>
      <c r="N19">
        <v>24.629898027556504</v>
      </c>
      <c r="O19" t="str">
        <f t="shared" si="3"/>
        <v>DOWN</v>
      </c>
      <c r="P19" t="str">
        <f t="shared" si="4"/>
        <v>DOWN</v>
      </c>
      <c r="Q19">
        <f t="shared" si="5"/>
        <v>19.049999999999955</v>
      </c>
      <c r="R19">
        <f t="shared" si="6"/>
        <v>29.549999999999955</v>
      </c>
      <c r="S19">
        <f t="shared" si="7"/>
        <v>0.64467005076142081</v>
      </c>
      <c r="T19" t="str">
        <f t="shared" si="8"/>
        <v>No Indication</v>
      </c>
      <c r="U19" t="str">
        <f t="shared" si="9"/>
        <v>No T+M+I</v>
      </c>
      <c r="V19">
        <v>842.00145646602823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792</v>
      </c>
      <c r="D20">
        <v>814.15</v>
      </c>
      <c r="E20">
        <v>789</v>
      </c>
      <c r="F20">
        <v>809</v>
      </c>
      <c r="G20">
        <f>_xll.TA_TYPPRICE(D20,E20,F20)</f>
        <v>804.05000000000007</v>
      </c>
      <c r="H20">
        <v>805.21225679185659</v>
      </c>
      <c r="I20" t="str">
        <f t="shared" si="0"/>
        <v>UP</v>
      </c>
      <c r="J20">
        <v>849.12878560794172</v>
      </c>
      <c r="K20">
        <v>811.55663450742918</v>
      </c>
      <c r="L20" t="str">
        <f t="shared" si="1"/>
        <v>DOWN</v>
      </c>
      <c r="M20" t="str">
        <f t="shared" si="2"/>
        <v>No Trend</v>
      </c>
      <c r="N20">
        <v>34.634333566816416</v>
      </c>
      <c r="O20" t="str">
        <f t="shared" si="3"/>
        <v>DOWN</v>
      </c>
      <c r="P20" t="str">
        <f t="shared" si="4"/>
        <v>No Trend + Momentum</v>
      </c>
      <c r="Q20">
        <f t="shared" si="5"/>
        <v>20</v>
      </c>
      <c r="R20">
        <f t="shared" si="6"/>
        <v>25.149999999999977</v>
      </c>
      <c r="S20">
        <f t="shared" si="7"/>
        <v>0.79522862823061702</v>
      </c>
      <c r="T20" t="str">
        <f t="shared" si="8"/>
        <v>No Indication</v>
      </c>
      <c r="U20" t="str">
        <f t="shared" si="9"/>
        <v>No T+M+I</v>
      </c>
      <c r="V20">
        <v>836.92430931740853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799</v>
      </c>
      <c r="D21">
        <v>810.85</v>
      </c>
      <c r="E21">
        <v>779.1</v>
      </c>
      <c r="F21">
        <v>782</v>
      </c>
      <c r="G21">
        <f>_xll.TA_TYPPRICE(D21,E21,F21)</f>
        <v>790.65</v>
      </c>
      <c r="H21">
        <v>797.93112839592823</v>
      </c>
      <c r="I21" t="str">
        <f t="shared" si="0"/>
        <v>DOWN</v>
      </c>
      <c r="J21">
        <v>840.6223888061769</v>
      </c>
      <c r="K21">
        <v>804.34404906133386</v>
      </c>
      <c r="L21" t="str">
        <f t="shared" si="1"/>
        <v>DOWN</v>
      </c>
      <c r="M21" t="str">
        <f t="shared" si="2"/>
        <v>DOWN</v>
      </c>
      <c r="N21">
        <v>25.219344614060219</v>
      </c>
      <c r="O21" t="str">
        <f t="shared" si="3"/>
        <v>DOWN</v>
      </c>
      <c r="P21" t="str">
        <f t="shared" si="4"/>
        <v>DOWN</v>
      </c>
      <c r="Q21">
        <f t="shared" si="5"/>
        <v>2.8999999999999773</v>
      </c>
      <c r="R21">
        <f t="shared" si="6"/>
        <v>31.75</v>
      </c>
      <c r="S21">
        <f t="shared" si="7"/>
        <v>9.1338582677164631E-2</v>
      </c>
      <c r="T21" t="str">
        <f t="shared" si="8"/>
        <v>DOWN</v>
      </c>
      <c r="U21" t="str">
        <f t="shared" si="9"/>
        <v>DOWN</v>
      </c>
      <c r="V21">
        <v>828.47441557626871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787.2</v>
      </c>
      <c r="D22">
        <v>804.8</v>
      </c>
      <c r="E22">
        <v>768.5</v>
      </c>
      <c r="F22">
        <v>798</v>
      </c>
      <c r="G22">
        <f>_xll.TA_TYPPRICE(D22,E22,F22)</f>
        <v>790.43333333333339</v>
      </c>
      <c r="H22">
        <v>794.18223086463081</v>
      </c>
      <c r="I22" t="str">
        <f t="shared" si="0"/>
        <v>UP</v>
      </c>
      <c r="J22">
        <v>832.66185796035984</v>
      </c>
      <c r="K22">
        <v>796.37870482548192</v>
      </c>
      <c r="L22" t="str">
        <f t="shared" si="1"/>
        <v>No Confirmation</v>
      </c>
      <c r="M22" t="str">
        <f t="shared" si="2"/>
        <v>No Trend</v>
      </c>
      <c r="N22">
        <v>37.753477741630235</v>
      </c>
      <c r="O22" t="str">
        <f t="shared" si="3"/>
        <v>DOWN</v>
      </c>
      <c r="P22" t="str">
        <f t="shared" si="4"/>
        <v>No Trend + Momentum</v>
      </c>
      <c r="Q22">
        <f t="shared" si="5"/>
        <v>29.5</v>
      </c>
      <c r="R22">
        <f t="shared" si="6"/>
        <v>36.299999999999955</v>
      </c>
      <c r="S22">
        <f t="shared" si="7"/>
        <v>0.81267217630854094</v>
      </c>
      <c r="T22" t="str">
        <f t="shared" si="8"/>
        <v>UP</v>
      </c>
      <c r="U22" t="str">
        <f t="shared" si="9"/>
        <v>No T+M+I</v>
      </c>
      <c r="V22">
        <v>823.78604394915044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798.7</v>
      </c>
      <c r="D23">
        <v>829</v>
      </c>
      <c r="E23">
        <v>791.55</v>
      </c>
      <c r="F23">
        <v>801</v>
      </c>
      <c r="G23">
        <f>_xll.TA_TYPPRICE(D23,E23,F23)</f>
        <v>807.18333333333339</v>
      </c>
      <c r="H23">
        <v>800.6827820989821</v>
      </c>
      <c r="I23" t="str">
        <f t="shared" si="0"/>
        <v>UP</v>
      </c>
      <c r="J23">
        <v>831.84811174694653</v>
      </c>
      <c r="K23">
        <v>795.30565930870819</v>
      </c>
      <c r="L23" t="str">
        <f t="shared" si="1"/>
        <v>No Confirmation</v>
      </c>
      <c r="M23" t="str">
        <f t="shared" si="2"/>
        <v>No Trend</v>
      </c>
      <c r="N23">
        <v>40.10634349607426</v>
      </c>
      <c r="O23" t="str">
        <f t="shared" si="3"/>
        <v>No Momentum</v>
      </c>
      <c r="P23" t="str">
        <f t="shared" si="4"/>
        <v>No Trend + Momentum</v>
      </c>
      <c r="Q23">
        <f t="shared" si="5"/>
        <v>9.4500000000000455</v>
      </c>
      <c r="R23">
        <f t="shared" si="6"/>
        <v>37.450000000000045</v>
      </c>
      <c r="S23">
        <f t="shared" si="7"/>
        <v>0.25233644859813176</v>
      </c>
      <c r="T23" t="str">
        <f t="shared" si="8"/>
        <v>No Indication</v>
      </c>
      <c r="U23" t="str">
        <f t="shared" si="9"/>
        <v>No T+M+I</v>
      </c>
      <c r="V23">
        <v>820.2804987262042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802</v>
      </c>
      <c r="D24">
        <v>817.95</v>
      </c>
      <c r="E24">
        <v>794</v>
      </c>
      <c r="F24">
        <v>803</v>
      </c>
      <c r="G24">
        <f>_xll.TA_TYPPRICE(D24,E24,F24)</f>
        <v>804.98333333333323</v>
      </c>
      <c r="H24">
        <v>802.83305771615767</v>
      </c>
      <c r="I24" t="str">
        <f t="shared" si="0"/>
        <v>UP</v>
      </c>
      <c r="J24">
        <v>828.75964246984734</v>
      </c>
      <c r="K24">
        <v>795.01551279566195</v>
      </c>
      <c r="L24" t="str">
        <f t="shared" si="1"/>
        <v>No Confirmation</v>
      </c>
      <c r="M24" t="str">
        <f t="shared" si="2"/>
        <v>No Trend</v>
      </c>
      <c r="N24">
        <v>41.935339275093774</v>
      </c>
      <c r="O24" t="str">
        <f t="shared" si="3"/>
        <v>No Momentum</v>
      </c>
      <c r="P24" t="str">
        <f t="shared" si="4"/>
        <v>No Trend + Momentum</v>
      </c>
      <c r="Q24">
        <f t="shared" si="5"/>
        <v>9</v>
      </c>
      <c r="R24">
        <f t="shared" si="6"/>
        <v>23.950000000000045</v>
      </c>
      <c r="S24">
        <f t="shared" si="7"/>
        <v>0.37578288100208695</v>
      </c>
      <c r="T24" t="str">
        <f t="shared" si="8"/>
        <v>No Indication</v>
      </c>
      <c r="U24" t="str">
        <f t="shared" si="9"/>
        <v>No T+M+I</v>
      </c>
      <c r="V24">
        <v>817.62196046063434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807</v>
      </c>
      <c r="D25">
        <v>838.85</v>
      </c>
      <c r="E25">
        <v>801.4</v>
      </c>
      <c r="F25">
        <v>837</v>
      </c>
      <c r="G25">
        <f>_xll.TA_TYPPRICE(D25,E25,F25)</f>
        <v>825.75</v>
      </c>
      <c r="H25">
        <v>814.29152885807889</v>
      </c>
      <c r="I25" t="str">
        <f t="shared" si="0"/>
        <v>UP</v>
      </c>
      <c r="J25">
        <v>831.00194414321459</v>
      </c>
      <c r="K25">
        <v>796.43428772995924</v>
      </c>
      <c r="L25" t="str">
        <f t="shared" si="1"/>
        <v>UP</v>
      </c>
      <c r="M25" t="str">
        <f t="shared" si="2"/>
        <v>UP</v>
      </c>
      <c r="N25">
        <v>64.786236377570646</v>
      </c>
      <c r="O25" t="str">
        <f t="shared" si="3"/>
        <v>UP</v>
      </c>
      <c r="P25" t="str">
        <f t="shared" si="4"/>
        <v>UP</v>
      </c>
      <c r="Q25">
        <f t="shared" si="5"/>
        <v>35.600000000000023</v>
      </c>
      <c r="R25">
        <f t="shared" si="6"/>
        <v>37.450000000000045</v>
      </c>
      <c r="S25">
        <f t="shared" si="7"/>
        <v>0.9506008010680902</v>
      </c>
      <c r="T25" t="str">
        <f t="shared" si="8"/>
        <v>UP</v>
      </c>
      <c r="U25" t="str">
        <f t="shared" si="9"/>
        <v>UP</v>
      </c>
      <c r="V25">
        <v>820.60319731284449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840</v>
      </c>
      <c r="D26">
        <v>854.35</v>
      </c>
      <c r="E26">
        <v>834.5</v>
      </c>
      <c r="F26">
        <v>836</v>
      </c>
      <c r="G26">
        <f>_xll.TA_TYPPRICE(D26,E26,F26)</f>
        <v>841.61666666666667</v>
      </c>
      <c r="H26">
        <v>827.95409776237284</v>
      </c>
      <c r="I26" t="str">
        <f t="shared" si="0"/>
        <v>UP</v>
      </c>
      <c r="J26">
        <v>836.19040100027803</v>
      </c>
      <c r="K26">
        <v>804.89333490107936</v>
      </c>
      <c r="L26" t="str">
        <f t="shared" si="1"/>
        <v>No Confirmation</v>
      </c>
      <c r="M26" t="str">
        <f t="shared" si="2"/>
        <v>No Trend</v>
      </c>
      <c r="N26">
        <v>63.862247682501184</v>
      </c>
      <c r="O26" t="str">
        <f t="shared" si="3"/>
        <v>UP</v>
      </c>
      <c r="P26" t="str">
        <f t="shared" si="4"/>
        <v>No Trend + Momentum</v>
      </c>
      <c r="Q26">
        <f t="shared" si="5"/>
        <v>1.5</v>
      </c>
      <c r="R26">
        <f t="shared" si="6"/>
        <v>19.850000000000023</v>
      </c>
      <c r="S26">
        <f t="shared" si="7"/>
        <v>7.5566750629722831E-2</v>
      </c>
      <c r="T26" t="str">
        <f t="shared" si="8"/>
        <v>DOWN</v>
      </c>
      <c r="U26" t="str">
        <f t="shared" si="9"/>
        <v>No T+M+I</v>
      </c>
      <c r="V26">
        <v>822.97193618779147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839</v>
      </c>
      <c r="D27">
        <v>841.7</v>
      </c>
      <c r="E27">
        <v>802.35</v>
      </c>
      <c r="F27">
        <v>816</v>
      </c>
      <c r="G27">
        <f>_xll.TA_TYPPRICE(D27,E27,F27)</f>
        <v>820.01666666666677</v>
      </c>
      <c r="H27">
        <v>823.98538221451986</v>
      </c>
      <c r="I27" t="str">
        <f t="shared" si="0"/>
        <v>DOWN</v>
      </c>
      <c r="J27">
        <v>837.41475633354958</v>
      </c>
      <c r="K27">
        <v>804.32814936750617</v>
      </c>
      <c r="L27" t="str">
        <f t="shared" si="1"/>
        <v>No Confirmation</v>
      </c>
      <c r="M27" t="str">
        <f t="shared" si="2"/>
        <v>No Trend</v>
      </c>
      <c r="N27">
        <v>47.076859238825826</v>
      </c>
      <c r="O27" t="str">
        <f t="shared" si="3"/>
        <v>No Momentum</v>
      </c>
      <c r="P27" t="str">
        <f t="shared" si="4"/>
        <v>No Trend + Momentum</v>
      </c>
      <c r="Q27">
        <f t="shared" si="5"/>
        <v>13.649999999999977</v>
      </c>
      <c r="R27">
        <f t="shared" si="6"/>
        <v>39.350000000000023</v>
      </c>
      <c r="S27">
        <f t="shared" si="7"/>
        <v>0.34688691232528512</v>
      </c>
      <c r="T27" t="str">
        <f t="shared" si="8"/>
        <v>No Indication</v>
      </c>
      <c r="U27" t="str">
        <f t="shared" si="9"/>
        <v>No T+M+I</v>
      </c>
      <c r="V27">
        <v>821.89933062043895</v>
      </c>
      <c r="W27">
        <v>847.84615384615381</v>
      </c>
      <c r="X27">
        <f t="shared" si="10"/>
        <v>-25.946823225714866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818.9</v>
      </c>
      <c r="D28">
        <v>831.95</v>
      </c>
      <c r="E28">
        <v>818.75</v>
      </c>
      <c r="F28">
        <v>826</v>
      </c>
      <c r="G28">
        <f>_xll.TA_TYPPRICE(D28,E28,F28)</f>
        <v>825.56666666666661</v>
      </c>
      <c r="H28">
        <v>824.77602444059323</v>
      </c>
      <c r="I28" t="str">
        <f t="shared" si="0"/>
        <v>UP</v>
      </c>
      <c r="J28">
        <v>836.20036603720519</v>
      </c>
      <c r="K28">
        <v>807.53300506361586</v>
      </c>
      <c r="L28" t="str">
        <f t="shared" si="1"/>
        <v>No Confirmation</v>
      </c>
      <c r="M28" t="str">
        <f t="shared" si="2"/>
        <v>No Trend</v>
      </c>
      <c r="N28">
        <v>54.544060426716271</v>
      </c>
      <c r="O28" t="str">
        <f t="shared" si="3"/>
        <v>No Momentum</v>
      </c>
      <c r="P28" t="str">
        <f t="shared" si="4"/>
        <v>No Trend + Momentum</v>
      </c>
      <c r="Q28">
        <f t="shared" si="5"/>
        <v>7.25</v>
      </c>
      <c r="R28">
        <f t="shared" si="6"/>
        <v>13.200000000000045</v>
      </c>
      <c r="S28">
        <f t="shared" si="7"/>
        <v>0.54924242424242231</v>
      </c>
      <c r="T28" t="str">
        <f t="shared" si="8"/>
        <v>No Indication</v>
      </c>
      <c r="U28" t="str">
        <f t="shared" si="9"/>
        <v>No T+M+I</v>
      </c>
      <c r="V28">
        <v>822.53020283267915</v>
      </c>
      <c r="W28">
        <v>846.22792022792021</v>
      </c>
      <c r="X28">
        <f t="shared" si="10"/>
        <v>-23.697717395241057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830</v>
      </c>
      <c r="D29">
        <v>833.7</v>
      </c>
      <c r="E29">
        <v>810.1</v>
      </c>
      <c r="F29">
        <v>817</v>
      </c>
      <c r="G29">
        <f>_xll.TA_TYPPRICE(D29,E29,F29)</f>
        <v>820.26666666666677</v>
      </c>
      <c r="H29">
        <v>822.52134555363</v>
      </c>
      <c r="I29" t="str">
        <f t="shared" si="0"/>
        <v>DOWN</v>
      </c>
      <c r="J29">
        <v>835.64472914004853</v>
      </c>
      <c r="K29">
        <v>808.1034483828123</v>
      </c>
      <c r="L29" t="str">
        <f t="shared" si="1"/>
        <v>No Confirmation</v>
      </c>
      <c r="M29" t="str">
        <f t="shared" si="2"/>
        <v>No Trend</v>
      </c>
      <c r="N29">
        <v>47.072192415413248</v>
      </c>
      <c r="O29" t="str">
        <f t="shared" si="3"/>
        <v>No Momentum</v>
      </c>
      <c r="P29" t="str">
        <f t="shared" si="4"/>
        <v>No Trend + Momentum</v>
      </c>
      <c r="Q29">
        <f t="shared" si="5"/>
        <v>6.8999999999999773</v>
      </c>
      <c r="R29">
        <f t="shared" si="6"/>
        <v>23.600000000000023</v>
      </c>
      <c r="S29">
        <f t="shared" si="7"/>
        <v>0.29237288135593098</v>
      </c>
      <c r="T29" t="str">
        <f t="shared" si="8"/>
        <v>No Indication</v>
      </c>
      <c r="U29" t="str">
        <f t="shared" si="9"/>
        <v>No T+M+I</v>
      </c>
      <c r="V29">
        <v>821.67940239688232</v>
      </c>
      <c r="W29">
        <v>844.06288909992611</v>
      </c>
      <c r="X29">
        <f t="shared" si="10"/>
        <v>-22.383486703043786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817.1</v>
      </c>
      <c r="D30">
        <v>822.4</v>
      </c>
      <c r="E30">
        <v>791.3</v>
      </c>
      <c r="F30">
        <v>797</v>
      </c>
      <c r="G30">
        <f>_xll.TA_TYPPRICE(D30,E30,F30)</f>
        <v>803.56666666666661</v>
      </c>
      <c r="H30">
        <v>813.0440061101483</v>
      </c>
      <c r="I30" t="str">
        <f t="shared" si="0"/>
        <v>DOWN</v>
      </c>
      <c r="J30">
        <v>832.70145599781551</v>
      </c>
      <c r="K30">
        <v>804.3693487421873</v>
      </c>
      <c r="L30" t="str">
        <f t="shared" si="1"/>
        <v>DOWN</v>
      </c>
      <c r="M30" t="str">
        <f t="shared" si="2"/>
        <v>DOWN</v>
      </c>
      <c r="N30">
        <v>34.09739844407261</v>
      </c>
      <c r="O30" t="str">
        <f t="shared" si="3"/>
        <v>DOWN</v>
      </c>
      <c r="P30" t="str">
        <f t="shared" si="4"/>
        <v>DOWN</v>
      </c>
      <c r="Q30">
        <f t="shared" si="5"/>
        <v>5.7000000000000455</v>
      </c>
      <c r="R30">
        <f t="shared" si="6"/>
        <v>31.100000000000023</v>
      </c>
      <c r="S30">
        <f t="shared" si="7"/>
        <v>0.18327974276527464</v>
      </c>
      <c r="T30" t="str">
        <f t="shared" si="8"/>
        <v>DOWN</v>
      </c>
      <c r="U30" t="str">
        <f t="shared" si="9"/>
        <v>DOWN</v>
      </c>
      <c r="V30">
        <v>817.88257125890038</v>
      </c>
      <c r="W30">
        <v>840.57674916659823</v>
      </c>
      <c r="X30">
        <f t="shared" si="10"/>
        <v>-22.694177907697849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798</v>
      </c>
      <c r="D31">
        <v>815.5</v>
      </c>
      <c r="E31">
        <v>790</v>
      </c>
      <c r="F31">
        <v>812</v>
      </c>
      <c r="G31">
        <f>_xll.TA_TYPPRICE(D31,E31,F31)</f>
        <v>805.83333333333337</v>
      </c>
      <c r="H31">
        <v>809.43866972174078</v>
      </c>
      <c r="I31" t="str">
        <f t="shared" si="0"/>
        <v>UP</v>
      </c>
      <c r="J31">
        <v>828.87891022052315</v>
      </c>
      <c r="K31">
        <v>801.17616013281236</v>
      </c>
      <c r="L31" t="str">
        <f t="shared" si="1"/>
        <v>No Confirmation</v>
      </c>
      <c r="M31" t="str">
        <f t="shared" si="2"/>
        <v>No Trend</v>
      </c>
      <c r="N31">
        <v>47.630212935153935</v>
      </c>
      <c r="O31" t="str">
        <f t="shared" si="3"/>
        <v>No Momentum</v>
      </c>
      <c r="P31" t="str">
        <f t="shared" si="4"/>
        <v>No Trend + Momentum</v>
      </c>
      <c r="Q31">
        <f t="shared" si="5"/>
        <v>22</v>
      </c>
      <c r="R31">
        <f t="shared" si="6"/>
        <v>25.5</v>
      </c>
      <c r="S31">
        <f t="shared" si="7"/>
        <v>0.86274509803921573</v>
      </c>
      <c r="T31" t="str">
        <f t="shared" si="8"/>
        <v>UP</v>
      </c>
      <c r="U31" t="str">
        <f t="shared" si="9"/>
        <v>No T+M+I</v>
      </c>
      <c r="V31">
        <v>816.97756029599259</v>
      </c>
      <c r="W31">
        <v>838.45995293203543</v>
      </c>
      <c r="X31">
        <f t="shared" si="10"/>
        <v>-21.482392636042846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812</v>
      </c>
      <c r="D32">
        <v>819.8</v>
      </c>
      <c r="E32">
        <v>805</v>
      </c>
      <c r="F32">
        <v>812</v>
      </c>
      <c r="G32">
        <f>_xll.TA_TYPPRICE(D32,E32,F32)</f>
        <v>812.26666666666677</v>
      </c>
      <c r="H32">
        <v>810.85266819420372</v>
      </c>
      <c r="I32" t="str">
        <f t="shared" si="0"/>
        <v>UP</v>
      </c>
      <c r="J32">
        <v>826.8613746159624</v>
      </c>
      <c r="K32">
        <v>802.02590232552075</v>
      </c>
      <c r="L32" t="str">
        <f t="shared" si="1"/>
        <v>No Confirmation</v>
      </c>
      <c r="M32" t="str">
        <f t="shared" si="2"/>
        <v>No Trend</v>
      </c>
      <c r="N32">
        <v>47.630212935153942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14.799999999999955</v>
      </c>
      <c r="S32">
        <f t="shared" si="7"/>
        <v>0.47297297297297441</v>
      </c>
      <c r="T32" t="str">
        <f t="shared" si="8"/>
        <v>No Indication</v>
      </c>
      <c r="U32" t="str">
        <f t="shared" si="9"/>
        <v>No T+M+I</v>
      </c>
      <c r="V32">
        <v>816.21178178891682</v>
      </c>
      <c r="W32">
        <v>836.49995641855128</v>
      </c>
      <c r="X32">
        <f t="shared" si="10"/>
        <v>-20.288174629634455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816.8</v>
      </c>
      <c r="D33">
        <v>831.25</v>
      </c>
      <c r="E33">
        <v>806</v>
      </c>
      <c r="F33">
        <v>825</v>
      </c>
      <c r="G33">
        <f>_xll.TA_TYPPRICE(D33,E33,F33)</f>
        <v>820.75</v>
      </c>
      <c r="H33">
        <v>815.80133409710186</v>
      </c>
      <c r="I33" t="str">
        <f t="shared" si="0"/>
        <v>UP</v>
      </c>
      <c r="J33">
        <v>827.83662470130412</v>
      </c>
      <c r="K33">
        <v>802.90903514207173</v>
      </c>
      <c r="L33" t="str">
        <f t="shared" si="1"/>
        <v>No Confirmation</v>
      </c>
      <c r="M33" t="str">
        <f t="shared" si="2"/>
        <v>No Trend</v>
      </c>
      <c r="N33">
        <v>59.024393125308627</v>
      </c>
      <c r="O33" t="str">
        <f t="shared" si="3"/>
        <v>No Momentum</v>
      </c>
      <c r="P33" t="str">
        <f t="shared" si="4"/>
        <v>No Trend + Momentum</v>
      </c>
      <c r="Q33">
        <f t="shared" si="5"/>
        <v>19</v>
      </c>
      <c r="R33">
        <f t="shared" si="6"/>
        <v>25.25</v>
      </c>
      <c r="S33">
        <f t="shared" si="7"/>
        <v>0.75247524752475248</v>
      </c>
      <c r="T33" t="str">
        <f t="shared" si="8"/>
        <v>No Indication</v>
      </c>
      <c r="U33" t="str">
        <f t="shared" si="9"/>
        <v>No T+M+I</v>
      </c>
      <c r="V33">
        <v>817.5638153598527</v>
      </c>
      <c r="W33">
        <v>835.64810779495485</v>
      </c>
      <c r="X33">
        <f t="shared" si="10"/>
        <v>-18.084292435102157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826.7</v>
      </c>
      <c r="D34">
        <v>836.35</v>
      </c>
      <c r="E34">
        <v>817.65</v>
      </c>
      <c r="F34">
        <v>822</v>
      </c>
      <c r="G34">
        <f>_xll.TA_TYPPRICE(D34,E34,F34)</f>
        <v>825.33333333333337</v>
      </c>
      <c r="H34">
        <v>820.56733371521761</v>
      </c>
      <c r="I34" t="str">
        <f t="shared" si="0"/>
        <v>UP</v>
      </c>
      <c r="J34">
        <v>829.72848587879207</v>
      </c>
      <c r="K34">
        <v>806.18480511050018</v>
      </c>
      <c r="L34" t="str">
        <f t="shared" si="1"/>
        <v>No Confirmation</v>
      </c>
      <c r="M34" t="str">
        <f t="shared" si="2"/>
        <v>No Trend</v>
      </c>
      <c r="N34">
        <v>55.538724539530918</v>
      </c>
      <c r="O34" t="str">
        <f t="shared" si="3"/>
        <v>No Momentum</v>
      </c>
      <c r="P34" t="str">
        <f t="shared" si="4"/>
        <v>No Trend + Momentum</v>
      </c>
      <c r="Q34">
        <f t="shared" si="5"/>
        <v>4.3500000000000227</v>
      </c>
      <c r="R34">
        <f t="shared" si="6"/>
        <v>18.700000000000045</v>
      </c>
      <c r="S34">
        <f t="shared" si="7"/>
        <v>0.23262032085561563</v>
      </c>
      <c r="T34" t="str">
        <f t="shared" si="8"/>
        <v>No Indication</v>
      </c>
      <c r="U34" t="str">
        <f t="shared" si="9"/>
        <v>No T+M+I</v>
      </c>
      <c r="V34">
        <v>818.24630530449076</v>
      </c>
      <c r="W34">
        <v>834.63713684718039</v>
      </c>
      <c r="X34">
        <f t="shared" si="10"/>
        <v>-16.390831542689625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827</v>
      </c>
      <c r="D35">
        <v>843.6</v>
      </c>
      <c r="E35">
        <v>823</v>
      </c>
      <c r="F35">
        <v>841</v>
      </c>
      <c r="G35">
        <f>_xll.TA_TYPPRICE(D35,E35,F35)</f>
        <v>835.86666666666667</v>
      </c>
      <c r="H35">
        <v>828.21700019094214</v>
      </c>
      <c r="I35" t="str">
        <f t="shared" si="0"/>
        <v>UP</v>
      </c>
      <c r="J35">
        <v>832.81104457239383</v>
      </c>
      <c r="K35">
        <v>809.92151508594463</v>
      </c>
      <c r="L35" t="str">
        <f t="shared" si="1"/>
        <v>UP</v>
      </c>
      <c r="M35" t="str">
        <f t="shared" si="2"/>
        <v>UP</v>
      </c>
      <c r="N35">
        <v>69.703048537359606</v>
      </c>
      <c r="O35" t="str">
        <f t="shared" si="3"/>
        <v>UP</v>
      </c>
      <c r="P35" t="str">
        <f t="shared" si="4"/>
        <v>UP</v>
      </c>
      <c r="Q35">
        <f t="shared" si="5"/>
        <v>18</v>
      </c>
      <c r="R35">
        <f t="shared" si="6"/>
        <v>20.600000000000023</v>
      </c>
      <c r="S35">
        <f t="shared" si="7"/>
        <v>0.87378640776698935</v>
      </c>
      <c r="T35" t="str">
        <f t="shared" si="8"/>
        <v>UP</v>
      </c>
      <c r="U35" t="str">
        <f t="shared" si="9"/>
        <v>UP</v>
      </c>
      <c r="V35">
        <v>821.74687371918446</v>
      </c>
      <c r="W35">
        <v>835.10846004368557</v>
      </c>
      <c r="X35">
        <f t="shared" si="10"/>
        <v>-13.361586324501104</v>
      </c>
      <c r="Y35">
        <v>-20.481053644407528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845</v>
      </c>
      <c r="D36">
        <v>865</v>
      </c>
      <c r="E36">
        <v>842.7</v>
      </c>
      <c r="F36">
        <v>860</v>
      </c>
      <c r="G36">
        <f>_xll.TA_TYPPRICE(D36,E36,F36)</f>
        <v>855.9</v>
      </c>
      <c r="H36">
        <v>842.05850009547112</v>
      </c>
      <c r="I36" t="str">
        <f t="shared" si="0"/>
        <v>UP</v>
      </c>
      <c r="J36">
        <v>839.96414577852852</v>
      </c>
      <c r="K36">
        <v>817.20562284462358</v>
      </c>
      <c r="L36" t="str">
        <f t="shared" si="1"/>
        <v>UP</v>
      </c>
      <c r="M36" t="str">
        <f t="shared" si="2"/>
        <v>UP</v>
      </c>
      <c r="N36">
        <v>78.3317832852875</v>
      </c>
      <c r="O36" t="str">
        <f t="shared" si="3"/>
        <v>UP</v>
      </c>
      <c r="P36" t="str">
        <f t="shared" si="4"/>
        <v>UP</v>
      </c>
      <c r="Q36">
        <f t="shared" si="5"/>
        <v>17.299999999999955</v>
      </c>
      <c r="R36">
        <f t="shared" si="6"/>
        <v>22.299999999999955</v>
      </c>
      <c r="S36">
        <f t="shared" si="7"/>
        <v>0.77578475336322827</v>
      </c>
      <c r="T36" t="str">
        <f t="shared" si="8"/>
        <v>No Indication</v>
      </c>
      <c r="U36" t="str">
        <f t="shared" si="9"/>
        <v>No T+M+I</v>
      </c>
      <c r="V36">
        <v>827.63197007007921</v>
      </c>
      <c r="W36">
        <v>836.95227781822734</v>
      </c>
      <c r="X36">
        <f t="shared" si="10"/>
        <v>-9.3203077481481387</v>
      </c>
      <c r="Y36">
        <v>-18.24890446515565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862</v>
      </c>
      <c r="D37">
        <v>863.75</v>
      </c>
      <c r="E37">
        <v>843.4</v>
      </c>
      <c r="F37">
        <v>847</v>
      </c>
      <c r="G37">
        <f>_xll.TA_TYPPRICE(D37,E37,F37)</f>
        <v>851.38333333333333</v>
      </c>
      <c r="H37">
        <v>846.72091671440216</v>
      </c>
      <c r="I37" t="str">
        <f t="shared" si="0"/>
        <v>UP</v>
      </c>
      <c r="J37">
        <v>845.2498911610777</v>
      </c>
      <c r="K37">
        <v>823.02659554581828</v>
      </c>
      <c r="L37" t="str">
        <f t="shared" si="1"/>
        <v>UP</v>
      </c>
      <c r="M37" t="str">
        <f t="shared" si="2"/>
        <v>UP</v>
      </c>
      <c r="N37">
        <v>62.98875810540396</v>
      </c>
      <c r="O37" t="str">
        <f t="shared" si="3"/>
        <v>UP</v>
      </c>
      <c r="P37" t="str">
        <f t="shared" si="4"/>
        <v>UP</v>
      </c>
      <c r="Q37">
        <f t="shared" si="5"/>
        <v>3.6000000000000227</v>
      </c>
      <c r="R37">
        <f t="shared" si="6"/>
        <v>20.350000000000023</v>
      </c>
      <c r="S37">
        <f t="shared" si="7"/>
        <v>0.17690417690417781</v>
      </c>
      <c r="T37" t="str">
        <f t="shared" si="8"/>
        <v>DOWN</v>
      </c>
      <c r="U37" t="str">
        <f t="shared" si="9"/>
        <v>No T+M+I</v>
      </c>
      <c r="V37">
        <v>830.61166698237469</v>
      </c>
      <c r="W37">
        <v>837.69655353539565</v>
      </c>
      <c r="X37">
        <f t="shared" si="10"/>
        <v>-7.084886553020965</v>
      </c>
      <c r="Y37">
        <v>-16.016100882728715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845</v>
      </c>
      <c r="D38">
        <v>853.9</v>
      </c>
      <c r="E38">
        <v>837.4</v>
      </c>
      <c r="F38">
        <v>847</v>
      </c>
      <c r="G38">
        <f>_xll.TA_TYPPRICE(D38,E38,F38)</f>
        <v>846.1</v>
      </c>
      <c r="H38">
        <v>846.41045835720115</v>
      </c>
      <c r="I38" t="str">
        <f t="shared" si="0"/>
        <v>UP</v>
      </c>
      <c r="J38">
        <v>847.17213756972706</v>
      </c>
      <c r="K38">
        <v>826.2206854245253</v>
      </c>
      <c r="L38" t="str">
        <f t="shared" si="1"/>
        <v>No Confirmation</v>
      </c>
      <c r="M38" t="str">
        <f t="shared" si="2"/>
        <v>No Trend</v>
      </c>
      <c r="N38">
        <v>62.98875810540396</v>
      </c>
      <c r="O38" t="str">
        <f t="shared" si="3"/>
        <v>UP</v>
      </c>
      <c r="P38" t="str">
        <f t="shared" si="4"/>
        <v>No Trend + Momentum</v>
      </c>
      <c r="Q38">
        <f t="shared" si="5"/>
        <v>9.6000000000000227</v>
      </c>
      <c r="R38">
        <f t="shared" si="6"/>
        <v>16.5</v>
      </c>
      <c r="S38">
        <f t="shared" si="7"/>
        <v>0.58181818181818323</v>
      </c>
      <c r="T38" t="str">
        <f t="shared" si="8"/>
        <v>No Indication</v>
      </c>
      <c r="U38" t="str">
        <f t="shared" si="9"/>
        <v>No T+M+I</v>
      </c>
      <c r="V38">
        <v>833.13294898508627</v>
      </c>
      <c r="W38">
        <v>838.38569771795892</v>
      </c>
      <c r="X38">
        <f t="shared" si="10"/>
        <v>-5.2527487328726465</v>
      </c>
      <c r="Y38">
        <v>-13.863430452757502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849.4</v>
      </c>
      <c r="D39">
        <v>851.5</v>
      </c>
      <c r="E39">
        <v>827.55</v>
      </c>
      <c r="F39">
        <v>829</v>
      </c>
      <c r="G39">
        <f>_xll.TA_TYPPRICE(D39,E39,F39)</f>
        <v>836.01666666666677</v>
      </c>
      <c r="H39">
        <v>841.21356251193401</v>
      </c>
      <c r="I39" t="str">
        <f t="shared" si="0"/>
        <v>DOWN</v>
      </c>
      <c r="J39">
        <v>848.13388477645435</v>
      </c>
      <c r="K39">
        <v>826.51608866351967</v>
      </c>
      <c r="L39" t="str">
        <f t="shared" si="1"/>
        <v>No Confirmation</v>
      </c>
      <c r="M39" t="str">
        <f t="shared" si="2"/>
        <v>No Trend</v>
      </c>
      <c r="N39">
        <v>44.241068023093703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1.4500000000000455</v>
      </c>
      <c r="R39">
        <f t="shared" si="6"/>
        <v>23.950000000000045</v>
      </c>
      <c r="S39">
        <f t="shared" si="7"/>
        <v>6.0542797494782578E-2</v>
      </c>
      <c r="T39" t="str">
        <f t="shared" si="8"/>
        <v>DOWN</v>
      </c>
      <c r="U39" t="str">
        <f t="shared" si="9"/>
        <v>No T+M+I</v>
      </c>
      <c r="V39">
        <v>832.49711067968838</v>
      </c>
      <c r="W39">
        <v>837.69046084996194</v>
      </c>
      <c r="X39">
        <f t="shared" si="10"/>
        <v>-5.1933501702735612</v>
      </c>
      <c r="Y39">
        <v>-12.129414396260714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833.1</v>
      </c>
      <c r="D40">
        <v>835.9</v>
      </c>
      <c r="E40">
        <v>806.05</v>
      </c>
      <c r="F40">
        <v>810</v>
      </c>
      <c r="G40">
        <f>_xll.TA_TYPPRICE(D40,E40,F40)</f>
        <v>817.31666666666661</v>
      </c>
      <c r="H40">
        <v>829.26511458930031</v>
      </c>
      <c r="I40" t="str">
        <f t="shared" si="0"/>
        <v>DOWN</v>
      </c>
      <c r="J40">
        <v>845.4152437150201</v>
      </c>
      <c r="K40">
        <v>821.96806896051532</v>
      </c>
      <c r="L40" t="str">
        <f t="shared" si="1"/>
        <v>DOWN</v>
      </c>
      <c r="M40" t="str">
        <f t="shared" si="2"/>
        <v>DOWN</v>
      </c>
      <c r="N40">
        <v>31.766094095545601</v>
      </c>
      <c r="O40" t="str">
        <f t="shared" si="3"/>
        <v>DOWN</v>
      </c>
      <c r="P40" t="str">
        <f t="shared" si="4"/>
        <v>DOWN</v>
      </c>
      <c r="Q40">
        <f t="shared" si="5"/>
        <v>3.9500000000000455</v>
      </c>
      <c r="R40">
        <f t="shared" si="6"/>
        <v>29.850000000000023</v>
      </c>
      <c r="S40">
        <f t="shared" si="7"/>
        <v>0.13232830820770661</v>
      </c>
      <c r="T40" t="str">
        <f t="shared" si="8"/>
        <v>DOWN</v>
      </c>
      <c r="U40" t="str">
        <f t="shared" si="9"/>
        <v>DOWN</v>
      </c>
      <c r="V40">
        <v>829.03601672896707</v>
      </c>
      <c r="W40">
        <v>835.63931560181663</v>
      </c>
      <c r="X40">
        <f t="shared" si="10"/>
        <v>-6.6032988728495638</v>
      </c>
      <c r="Y40">
        <v>-11.024191291578484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810</v>
      </c>
      <c r="D41">
        <v>816</v>
      </c>
      <c r="E41">
        <v>785.1</v>
      </c>
      <c r="F41">
        <v>792</v>
      </c>
      <c r="G41">
        <f>_xll.TA_TYPPRICE(D41,E41,F41)</f>
        <v>797.69999999999993</v>
      </c>
      <c r="H41">
        <v>813.48255729465018</v>
      </c>
      <c r="I41" t="str">
        <f t="shared" si="0"/>
        <v>DOWN</v>
      </c>
      <c r="J41">
        <v>838.8785228894601</v>
      </c>
      <c r="K41">
        <v>813.77516474706749</v>
      </c>
      <c r="L41" t="str">
        <f t="shared" si="1"/>
        <v>DOWN</v>
      </c>
      <c r="M41" t="str">
        <f t="shared" si="2"/>
        <v>DOWN</v>
      </c>
      <c r="N41">
        <v>23.814085104910536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30.899999999999977</v>
      </c>
      <c r="S41">
        <f t="shared" si="7"/>
        <v>0.22330097087378584</v>
      </c>
      <c r="T41" t="str">
        <f t="shared" si="8"/>
        <v>No Indication</v>
      </c>
      <c r="U41" t="str">
        <f t="shared" si="9"/>
        <v>No T+M+I</v>
      </c>
      <c r="V41">
        <v>823.3381680014337</v>
      </c>
      <c r="W41">
        <v>832.40677370538572</v>
      </c>
      <c r="X41">
        <f t="shared" si="10"/>
        <v>-9.0686057039520165</v>
      </c>
      <c r="Y41">
        <v>-10.63307417405319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792.2</v>
      </c>
      <c r="D42">
        <v>812.4</v>
      </c>
      <c r="E42">
        <v>778.8</v>
      </c>
      <c r="F42">
        <v>809</v>
      </c>
      <c r="G42">
        <f>_xll.TA_TYPPRICE(D42,E42,F42)</f>
        <v>800.06666666666661</v>
      </c>
      <c r="H42">
        <v>806.77461198065839</v>
      </c>
      <c r="I42" t="str">
        <f t="shared" si="0"/>
        <v>UP</v>
      </c>
      <c r="J42">
        <v>832.99440669180228</v>
      </c>
      <c r="K42">
        <v>806.00290591438579</v>
      </c>
      <c r="L42" t="str">
        <f t="shared" si="1"/>
        <v>No Confirmation</v>
      </c>
      <c r="M42" t="str">
        <f t="shared" si="2"/>
        <v>No Trend</v>
      </c>
      <c r="N42">
        <v>41.193180447521677</v>
      </c>
      <c r="O42" t="str">
        <f t="shared" si="3"/>
        <v>No Momentum</v>
      </c>
      <c r="P42" t="str">
        <f t="shared" si="4"/>
        <v>No Trend + Momentum</v>
      </c>
      <c r="Q42">
        <f t="shared" si="5"/>
        <v>30.200000000000045</v>
      </c>
      <c r="R42">
        <f t="shared" si="6"/>
        <v>33.600000000000023</v>
      </c>
      <c r="S42">
        <f t="shared" si="7"/>
        <v>0.8988095238095245</v>
      </c>
      <c r="T42" t="str">
        <f t="shared" si="8"/>
        <v>UP</v>
      </c>
      <c r="U42" t="str">
        <f t="shared" si="9"/>
        <v>No T+M+I</v>
      </c>
      <c r="V42">
        <v>821.13229600121315</v>
      </c>
      <c r="W42">
        <v>830.67293861609789</v>
      </c>
      <c r="X42">
        <f t="shared" si="10"/>
        <v>-9.5406426148847459</v>
      </c>
      <c r="Y42">
        <v>-10.414587862219502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812</v>
      </c>
      <c r="D43">
        <v>818.55</v>
      </c>
      <c r="E43">
        <v>802.75</v>
      </c>
      <c r="F43">
        <v>804</v>
      </c>
      <c r="G43">
        <f>_xll.TA_TYPPRICE(D43,E43,F43)</f>
        <v>808.43333333333339</v>
      </c>
      <c r="H43">
        <v>807.60397265699589</v>
      </c>
      <c r="I43" t="str">
        <f t="shared" si="0"/>
        <v>DOWN</v>
      </c>
      <c r="J43">
        <v>829.78453853806843</v>
      </c>
      <c r="K43">
        <v>805.28003793341122</v>
      </c>
      <c r="L43" t="str">
        <f t="shared" si="1"/>
        <v>DOWN</v>
      </c>
      <c r="M43" t="str">
        <f t="shared" si="2"/>
        <v>DOWN</v>
      </c>
      <c r="N43">
        <v>38.005803054358722</v>
      </c>
      <c r="O43" t="str">
        <f t="shared" si="3"/>
        <v>DOWN</v>
      </c>
      <c r="P43" t="str">
        <f t="shared" si="4"/>
        <v>DOWN</v>
      </c>
      <c r="Q43">
        <f t="shared" si="5"/>
        <v>1.25</v>
      </c>
      <c r="R43">
        <f t="shared" si="6"/>
        <v>15.799999999999955</v>
      </c>
      <c r="S43">
        <f t="shared" si="7"/>
        <v>7.9113924050633139E-2</v>
      </c>
      <c r="T43" t="str">
        <f t="shared" si="8"/>
        <v>DOWN</v>
      </c>
      <c r="U43" t="str">
        <f t="shared" si="9"/>
        <v>DOWN</v>
      </c>
      <c r="V43">
        <v>818.49655815487267</v>
      </c>
      <c r="W43">
        <v>828.69716538527587</v>
      </c>
      <c r="X43">
        <f t="shared" si="10"/>
        <v>-10.200607230403193</v>
      </c>
      <c r="Y43">
        <v>-10.37179173585624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804.8</v>
      </c>
      <c r="D44">
        <v>821</v>
      </c>
      <c r="E44">
        <v>794.05</v>
      </c>
      <c r="F44">
        <v>817</v>
      </c>
      <c r="G44">
        <f>_xll.TA_TYPPRICE(D44,E44,F44)</f>
        <v>810.68333333333339</v>
      </c>
      <c r="H44">
        <v>809.14365299516464</v>
      </c>
      <c r="I44" t="str">
        <f t="shared" si="0"/>
        <v>UP</v>
      </c>
      <c r="J44">
        <v>827.83241886294206</v>
      </c>
      <c r="K44">
        <v>802.78447394820876</v>
      </c>
      <c r="L44" t="str">
        <f t="shared" si="1"/>
        <v>No Confirmation</v>
      </c>
      <c r="M44" t="str">
        <f t="shared" si="2"/>
        <v>No Trend</v>
      </c>
      <c r="N44">
        <v>50.463020534630608</v>
      </c>
      <c r="O44" t="str">
        <f t="shared" si="3"/>
        <v>No Momentum</v>
      </c>
      <c r="P44" t="str">
        <f t="shared" si="4"/>
        <v>No Trend + Momentum</v>
      </c>
      <c r="Q44">
        <f t="shared" si="5"/>
        <v>22.950000000000045</v>
      </c>
      <c r="R44">
        <f t="shared" si="6"/>
        <v>26.950000000000045</v>
      </c>
      <c r="S44">
        <f t="shared" si="7"/>
        <v>0.85157699443413759</v>
      </c>
      <c r="T44" t="str">
        <f t="shared" si="8"/>
        <v>UP</v>
      </c>
      <c r="U44" t="str">
        <f t="shared" si="9"/>
        <v>No T+M+I</v>
      </c>
      <c r="V44">
        <v>818.26631843873838</v>
      </c>
      <c r="W44">
        <v>827.8307086900702</v>
      </c>
      <c r="X44">
        <f t="shared" si="10"/>
        <v>-9.5643902513318153</v>
      </c>
      <c r="Y44">
        <v>-10.210311438951354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821.8</v>
      </c>
      <c r="D45">
        <v>837.6</v>
      </c>
      <c r="E45">
        <v>819.6</v>
      </c>
      <c r="F45">
        <v>826</v>
      </c>
      <c r="G45">
        <f>_xll.TA_TYPPRICE(D45,E45,F45)</f>
        <v>827.73333333333323</v>
      </c>
      <c r="H45">
        <v>818.43849316424894</v>
      </c>
      <c r="I45" t="str">
        <f t="shared" si="0"/>
        <v>UP</v>
      </c>
      <c r="J45">
        <v>830.00299244895496</v>
      </c>
      <c r="K45">
        <v>806.52125751527353</v>
      </c>
      <c r="L45" t="str">
        <f t="shared" si="1"/>
        <v>No Confirmation</v>
      </c>
      <c r="M45" t="str">
        <f t="shared" si="2"/>
        <v>No Trend</v>
      </c>
      <c r="N45">
        <v>57.801069742317836</v>
      </c>
      <c r="O45" t="str">
        <f t="shared" si="3"/>
        <v>No Momentum</v>
      </c>
      <c r="P45" t="str">
        <f t="shared" si="4"/>
        <v>No Trend + Momentum</v>
      </c>
      <c r="Q45">
        <f t="shared" si="5"/>
        <v>6.3999999999999773</v>
      </c>
      <c r="R45">
        <f t="shared" si="6"/>
        <v>18</v>
      </c>
      <c r="S45">
        <f t="shared" si="7"/>
        <v>0.35555555555555429</v>
      </c>
      <c r="T45" t="str">
        <f t="shared" si="8"/>
        <v>No Indication</v>
      </c>
      <c r="U45" t="str">
        <f t="shared" si="9"/>
        <v>No T+M+I</v>
      </c>
      <c r="V45">
        <v>819.45611560200939</v>
      </c>
      <c r="W45">
        <v>827.69510063895393</v>
      </c>
      <c r="X45">
        <f t="shared" si="10"/>
        <v>-8.2389850369445412</v>
      </c>
      <c r="Y45">
        <v>-9.816046158549991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826.5</v>
      </c>
      <c r="D46">
        <v>831.5</v>
      </c>
      <c r="E46">
        <v>812.05</v>
      </c>
      <c r="F46">
        <v>817</v>
      </c>
      <c r="G46">
        <f>_xll.TA_TYPPRICE(D46,E46,F46)</f>
        <v>820.18333333333339</v>
      </c>
      <c r="H46">
        <v>819.31091324879117</v>
      </c>
      <c r="I46" t="str">
        <f t="shared" si="0"/>
        <v>DOWN</v>
      </c>
      <c r="J46">
        <v>830.33566079363163</v>
      </c>
      <c r="K46">
        <v>807.7498669563239</v>
      </c>
      <c r="L46" t="str">
        <f t="shared" si="1"/>
        <v>No Confirmation</v>
      </c>
      <c r="M46" t="str">
        <f t="shared" si="2"/>
        <v>No Trend</v>
      </c>
      <c r="N46">
        <v>48.770444417575945</v>
      </c>
      <c r="O46" t="str">
        <f t="shared" si="3"/>
        <v>No Momentum</v>
      </c>
      <c r="P46" t="str">
        <f t="shared" si="4"/>
        <v>No Trend + Momentum</v>
      </c>
      <c r="Q46">
        <f t="shared" si="5"/>
        <v>4.9500000000000455</v>
      </c>
      <c r="R46">
        <f t="shared" si="6"/>
        <v>19.450000000000045</v>
      </c>
      <c r="S46">
        <f t="shared" si="7"/>
        <v>0.25449871465295804</v>
      </c>
      <c r="T46" t="str">
        <f t="shared" si="8"/>
        <v>No Indication</v>
      </c>
      <c r="U46" t="str">
        <f t="shared" si="9"/>
        <v>No T+M+I</v>
      </c>
      <c r="V46">
        <v>819.07825166323869</v>
      </c>
      <c r="W46">
        <v>826.90287096199438</v>
      </c>
      <c r="X46">
        <f t="shared" si="10"/>
        <v>-7.8246192987556924</v>
      </c>
      <c r="Y46">
        <v>-9.4177607865911313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816.5</v>
      </c>
      <c r="D47">
        <v>827.4</v>
      </c>
      <c r="E47">
        <v>816.3</v>
      </c>
      <c r="F47">
        <v>825</v>
      </c>
      <c r="G47">
        <f>_xll.TA_TYPPRICE(D47,E47,F47)</f>
        <v>822.9</v>
      </c>
      <c r="H47">
        <v>821.10545662439563</v>
      </c>
      <c r="I47" t="str">
        <f t="shared" si="0"/>
        <v>UP</v>
      </c>
      <c r="J47">
        <v>829.68329172838014</v>
      </c>
      <c r="K47">
        <v>809.64989652158522</v>
      </c>
      <c r="L47" t="str">
        <f t="shared" si="1"/>
        <v>No Confirmation</v>
      </c>
      <c r="M47" t="str">
        <f t="shared" si="2"/>
        <v>No Trend</v>
      </c>
      <c r="N47">
        <v>56.348214897755469</v>
      </c>
      <c r="O47" t="str">
        <f t="shared" si="3"/>
        <v>No Momentum</v>
      </c>
      <c r="P47" t="str">
        <f t="shared" si="4"/>
        <v>No Trend + Momentum</v>
      </c>
      <c r="Q47">
        <f t="shared" si="5"/>
        <v>8.7000000000000455</v>
      </c>
      <c r="R47">
        <f t="shared" si="6"/>
        <v>11.100000000000023</v>
      </c>
      <c r="S47">
        <f t="shared" si="7"/>
        <v>0.78378378378378633</v>
      </c>
      <c r="T47" t="str">
        <f t="shared" si="8"/>
        <v>No Indication</v>
      </c>
      <c r="U47" t="str">
        <f t="shared" si="9"/>
        <v>No T+M+I</v>
      </c>
      <c r="V47">
        <v>819.98928986889428</v>
      </c>
      <c r="W47">
        <v>826.76191755740217</v>
      </c>
      <c r="X47">
        <f t="shared" si="10"/>
        <v>-6.772627688507896</v>
      </c>
      <c r="Y47">
        <v>-8.8887341669744835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825</v>
      </c>
      <c r="D48">
        <v>829.9</v>
      </c>
      <c r="E48">
        <v>818.5</v>
      </c>
      <c r="F48">
        <v>826</v>
      </c>
      <c r="G48">
        <f>_xll.TA_TYPPRICE(D48,E48,F48)</f>
        <v>824.80000000000007</v>
      </c>
      <c r="H48">
        <v>822.95272831219791</v>
      </c>
      <c r="I48" t="str">
        <f t="shared" si="0"/>
        <v>UP</v>
      </c>
      <c r="J48">
        <v>829.7314491220734</v>
      </c>
      <c r="K48">
        <v>811.61658618345518</v>
      </c>
      <c r="L48" t="str">
        <f t="shared" si="1"/>
        <v>No Confirmation</v>
      </c>
      <c r="M48" t="str">
        <f t="shared" si="2"/>
        <v>No Trend</v>
      </c>
      <c r="N48">
        <v>57.334311900624179</v>
      </c>
      <c r="O48" t="str">
        <f t="shared" si="3"/>
        <v>No Momentum</v>
      </c>
      <c r="P48" t="str">
        <f t="shared" si="4"/>
        <v>No Trend + Momentum</v>
      </c>
      <c r="Q48">
        <f t="shared" si="5"/>
        <v>7.5</v>
      </c>
      <c r="R48">
        <f t="shared" si="6"/>
        <v>11.399999999999977</v>
      </c>
      <c r="S48">
        <f t="shared" si="7"/>
        <v>0.65789473684210653</v>
      </c>
      <c r="T48" t="str">
        <f t="shared" si="8"/>
        <v>No Indication</v>
      </c>
      <c r="U48" t="str">
        <f t="shared" si="9"/>
        <v>No T+M+I</v>
      </c>
      <c r="V48">
        <v>820.91401450444903</v>
      </c>
      <c r="W48">
        <v>826.70547921981688</v>
      </c>
      <c r="X48">
        <f t="shared" si="10"/>
        <v>-5.7914647153678516</v>
      </c>
      <c r="Y48">
        <v>-8.2692802766531575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825</v>
      </c>
      <c r="D49">
        <v>839.8</v>
      </c>
      <c r="E49">
        <v>819.7</v>
      </c>
      <c r="F49">
        <v>827</v>
      </c>
      <c r="G49">
        <f>_xll.TA_TYPPRICE(D49,E49,F49)</f>
        <v>828.83333333333337</v>
      </c>
      <c r="H49">
        <v>825.8930308227657</v>
      </c>
      <c r="I49" t="str">
        <f t="shared" si="0"/>
        <v>UP</v>
      </c>
      <c r="J49">
        <v>831.96890487272378</v>
      </c>
      <c r="K49">
        <v>813.41290036490955</v>
      </c>
      <c r="L49" t="str">
        <f t="shared" si="1"/>
        <v>No Confirmation</v>
      </c>
      <c r="M49" t="str">
        <f t="shared" si="2"/>
        <v>No Trend</v>
      </c>
      <c r="N49">
        <v>58.506002432369961</v>
      </c>
      <c r="O49" t="str">
        <f t="shared" si="3"/>
        <v>No Momentum</v>
      </c>
      <c r="P49" t="str">
        <f t="shared" si="4"/>
        <v>No Trend + Momentum</v>
      </c>
      <c r="Q49">
        <f t="shared" si="5"/>
        <v>7.2999999999999545</v>
      </c>
      <c r="R49">
        <f t="shared" si="6"/>
        <v>20.099999999999909</v>
      </c>
      <c r="S49">
        <f t="shared" si="7"/>
        <v>0.36318407960198945</v>
      </c>
      <c r="T49" t="str">
        <f t="shared" si="8"/>
        <v>No Indication</v>
      </c>
      <c r="U49" t="str">
        <f t="shared" si="9"/>
        <v>No T+M+I</v>
      </c>
      <c r="V49">
        <v>821.85031996530302</v>
      </c>
      <c r="W49">
        <v>826.72729557390448</v>
      </c>
      <c r="X49">
        <f t="shared" si="10"/>
        <v>-4.8769756086014695</v>
      </c>
      <c r="Y49">
        <v>-7.5908193430428197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830</v>
      </c>
      <c r="D50">
        <v>842</v>
      </c>
      <c r="E50">
        <v>816</v>
      </c>
      <c r="F50">
        <v>831</v>
      </c>
      <c r="G50">
        <f>_xll.TA_TYPPRICE(D50,E50,F50)</f>
        <v>829.66666666666663</v>
      </c>
      <c r="H50">
        <v>827.77984874471622</v>
      </c>
      <c r="I50" t="str">
        <f t="shared" si="0"/>
        <v>UP</v>
      </c>
      <c r="J50">
        <v>834.1980371232296</v>
      </c>
      <c r="K50">
        <v>813.98781139492962</v>
      </c>
      <c r="L50" t="str">
        <f t="shared" si="1"/>
        <v>No Confirmation</v>
      </c>
      <c r="M50" t="str">
        <f t="shared" si="2"/>
        <v>No Trend</v>
      </c>
      <c r="N50">
        <v>63.515686613759073</v>
      </c>
      <c r="O50" t="str">
        <f t="shared" si="3"/>
        <v>UP</v>
      </c>
      <c r="P50" t="str">
        <f t="shared" si="4"/>
        <v>No Trend + Momentum</v>
      </c>
      <c r="Q50">
        <f t="shared" si="5"/>
        <v>15</v>
      </c>
      <c r="R50">
        <f t="shared" si="6"/>
        <v>26</v>
      </c>
      <c r="S50">
        <f t="shared" si="7"/>
        <v>0.57692307692307687</v>
      </c>
      <c r="T50" t="str">
        <f t="shared" si="8"/>
        <v>No Indication</v>
      </c>
      <c r="U50" t="str">
        <f t="shared" si="9"/>
        <v>No T+M+I</v>
      </c>
      <c r="V50">
        <v>823.25796304756409</v>
      </c>
      <c r="W50">
        <v>827.04379219805969</v>
      </c>
      <c r="X50">
        <f t="shared" si="10"/>
        <v>-3.7858291504956014</v>
      </c>
      <c r="Y50">
        <v>-6.8298213045333762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833</v>
      </c>
      <c r="D51">
        <v>834.8</v>
      </c>
      <c r="E51">
        <v>816.2</v>
      </c>
      <c r="F51">
        <v>819</v>
      </c>
      <c r="G51">
        <f>_xll.TA_TYPPRICE(D51,E51,F51)</f>
        <v>823.33333333333337</v>
      </c>
      <c r="H51">
        <v>825.55659103902485</v>
      </c>
      <c r="I51" t="str">
        <f t="shared" si="0"/>
        <v>DOWN</v>
      </c>
      <c r="J51">
        <v>834.33180665140083</v>
      </c>
      <c r="K51">
        <v>814.47940886272306</v>
      </c>
      <c r="L51" t="str">
        <f t="shared" si="1"/>
        <v>No Confirmation</v>
      </c>
      <c r="M51" t="str">
        <f t="shared" si="2"/>
        <v>No Trend</v>
      </c>
      <c r="N51">
        <v>43.721069182601582</v>
      </c>
      <c r="O51" t="str">
        <f t="shared" si="3"/>
        <v>No Momentum</v>
      </c>
      <c r="P51" t="str">
        <f t="shared" si="4"/>
        <v>No Trend + Momentum</v>
      </c>
      <c r="Q51">
        <f t="shared" si="5"/>
        <v>2.7999999999999545</v>
      </c>
      <c r="R51">
        <f t="shared" si="6"/>
        <v>18.599999999999909</v>
      </c>
      <c r="S51">
        <f t="shared" si="7"/>
        <v>0.15053763440860043</v>
      </c>
      <c r="T51" t="str">
        <f t="shared" si="8"/>
        <v>DOWN</v>
      </c>
      <c r="U51" t="str">
        <f t="shared" si="9"/>
        <v>No T+M+I</v>
      </c>
      <c r="V51">
        <v>822.60289180947734</v>
      </c>
      <c r="W51">
        <v>826.44795573894419</v>
      </c>
      <c r="X51">
        <f t="shared" si="10"/>
        <v>-3.8450639294668463</v>
      </c>
      <c r="Y51">
        <v>-6.2328698295200704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818</v>
      </c>
      <c r="D52">
        <v>829</v>
      </c>
      <c r="E52">
        <v>814.1</v>
      </c>
      <c r="F52">
        <v>827</v>
      </c>
      <c r="G52">
        <f>_xll.TA_TYPPRICE(D52,E52,F52)</f>
        <v>823.36666666666667</v>
      </c>
      <c r="H52">
        <v>824.46162885284571</v>
      </c>
      <c r="I52" t="str">
        <f t="shared" si="0"/>
        <v>UP</v>
      </c>
      <c r="J52">
        <v>833.14696072886727</v>
      </c>
      <c r="K52">
        <v>814.39509578211789</v>
      </c>
      <c r="L52" t="str">
        <f t="shared" si="1"/>
        <v>No Confirmation</v>
      </c>
      <c r="M52" t="str">
        <f t="shared" si="2"/>
        <v>No Trend</v>
      </c>
      <c r="N52">
        <v>55.323818642429991</v>
      </c>
      <c r="O52" t="str">
        <f t="shared" si="3"/>
        <v>No Momentum</v>
      </c>
      <c r="P52" t="str">
        <f t="shared" si="4"/>
        <v>No Trend + Momentum</v>
      </c>
      <c r="Q52">
        <f t="shared" si="5"/>
        <v>12.899999999999977</v>
      </c>
      <c r="R52">
        <f t="shared" si="6"/>
        <v>14.899999999999977</v>
      </c>
      <c r="S52">
        <f t="shared" si="7"/>
        <v>0.86577181208053666</v>
      </c>
      <c r="T52" t="str">
        <f t="shared" si="8"/>
        <v>UP</v>
      </c>
      <c r="U52" t="str">
        <f t="shared" si="9"/>
        <v>No T+M+I</v>
      </c>
      <c r="V52">
        <v>823.27936999263466</v>
      </c>
      <c r="W52">
        <v>826.48884790642978</v>
      </c>
      <c r="X52">
        <f t="shared" si="10"/>
        <v>-3.2094779137951264</v>
      </c>
      <c r="Y52">
        <v>-5.628191446375082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827</v>
      </c>
      <c r="D53">
        <v>833.9</v>
      </c>
      <c r="E53">
        <v>819</v>
      </c>
      <c r="F53">
        <v>829</v>
      </c>
      <c r="G53">
        <f>_xll.TA_TYPPRICE(D53,E53,F53)</f>
        <v>827.30000000000007</v>
      </c>
      <c r="H53">
        <v>825.88081442642283</v>
      </c>
      <c r="I53" t="str">
        <f t="shared" si="0"/>
        <v>UP</v>
      </c>
      <c r="J53">
        <v>833.31430278911898</v>
      </c>
      <c r="K53">
        <v>815.41840783053613</v>
      </c>
      <c r="L53" t="str">
        <f t="shared" si="1"/>
        <v>No Confirmation</v>
      </c>
      <c r="M53" t="str">
        <f t="shared" si="2"/>
        <v>No Trend</v>
      </c>
      <c r="N53">
        <v>58.02793534844367</v>
      </c>
      <c r="O53" t="str">
        <f t="shared" si="3"/>
        <v>No Momentum</v>
      </c>
      <c r="P53" t="str">
        <f t="shared" si="4"/>
        <v>No Trend + Momentum</v>
      </c>
      <c r="Q53">
        <f t="shared" si="5"/>
        <v>10</v>
      </c>
      <c r="R53">
        <f t="shared" si="6"/>
        <v>14.899999999999977</v>
      </c>
      <c r="S53">
        <f t="shared" si="7"/>
        <v>0.67114093959731647</v>
      </c>
      <c r="T53" t="str">
        <f t="shared" si="8"/>
        <v>No Indication</v>
      </c>
      <c r="U53" t="str">
        <f t="shared" si="9"/>
        <v>No T+M+I</v>
      </c>
      <c r="V53">
        <v>824.15946691684474</v>
      </c>
      <c r="W53">
        <v>826.67485917262013</v>
      </c>
      <c r="X53">
        <f t="shared" si="10"/>
        <v>-2.5153922557753958</v>
      </c>
      <c r="Y53">
        <v>-5.0056316082551451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826.5</v>
      </c>
      <c r="D54">
        <v>839.55</v>
      </c>
      <c r="E54">
        <v>821.3</v>
      </c>
      <c r="F54">
        <v>831</v>
      </c>
      <c r="G54">
        <f>_xll.TA_TYPPRICE(D54,E54,F54)</f>
        <v>830.61666666666667</v>
      </c>
      <c r="H54">
        <v>828.2487405465447</v>
      </c>
      <c r="I54" t="str">
        <f t="shared" si="0"/>
        <v>UP</v>
      </c>
      <c r="J54">
        <v>834.70001328042588</v>
      </c>
      <c r="K54">
        <v>816.72542831263922</v>
      </c>
      <c r="L54" t="str">
        <f t="shared" si="1"/>
        <v>No Confirmation</v>
      </c>
      <c r="M54" t="str">
        <f t="shared" si="2"/>
        <v>No Trend</v>
      </c>
      <c r="N54">
        <v>60.980131441247757</v>
      </c>
      <c r="O54" t="str">
        <f t="shared" si="3"/>
        <v>UP</v>
      </c>
      <c r="P54" t="str">
        <f t="shared" si="4"/>
        <v>No Trend + Momentum</v>
      </c>
      <c r="Q54">
        <f t="shared" si="5"/>
        <v>9.7000000000000455</v>
      </c>
      <c r="R54">
        <f t="shared" si="6"/>
        <v>18.25</v>
      </c>
      <c r="S54">
        <f t="shared" si="7"/>
        <v>0.53150684931507097</v>
      </c>
      <c r="T54" t="str">
        <f t="shared" si="8"/>
        <v>No Indication</v>
      </c>
      <c r="U54" t="str">
        <f t="shared" si="9"/>
        <v>No T+M+I</v>
      </c>
      <c r="V54">
        <v>825.21185662194557</v>
      </c>
      <c r="W54">
        <v>826.99523997464826</v>
      </c>
      <c r="X54">
        <f t="shared" si="10"/>
        <v>-1.7833833527026854</v>
      </c>
      <c r="Y54">
        <v>-4.3611819571446535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829</v>
      </c>
      <c r="D55">
        <v>838.3</v>
      </c>
      <c r="E55">
        <v>821.8</v>
      </c>
      <c r="F55">
        <v>832</v>
      </c>
      <c r="G55">
        <f>_xll.TA_TYPPRICE(D55,E55,F55)</f>
        <v>830.69999999999993</v>
      </c>
      <c r="H55">
        <v>829.47437027327237</v>
      </c>
      <c r="I55" t="str">
        <f t="shared" si="0"/>
        <v>UP</v>
      </c>
      <c r="J55">
        <v>835.50001032922012</v>
      </c>
      <c r="K55">
        <v>817.85311090983055</v>
      </c>
      <c r="L55" t="str">
        <f t="shared" si="1"/>
        <v>No Confirmation</v>
      </c>
      <c r="M55" t="str">
        <f t="shared" si="2"/>
        <v>No Trend</v>
      </c>
      <c r="N55">
        <v>62.623241012469656</v>
      </c>
      <c r="O55" t="str">
        <f t="shared" si="3"/>
        <v>UP</v>
      </c>
      <c r="P55" t="str">
        <f t="shared" si="4"/>
        <v>No Trend + Momentum</v>
      </c>
      <c r="Q55">
        <f t="shared" si="5"/>
        <v>10.200000000000045</v>
      </c>
      <c r="R55">
        <f t="shared" si="6"/>
        <v>16.5</v>
      </c>
      <c r="S55">
        <f t="shared" si="7"/>
        <v>0.61818181818182094</v>
      </c>
      <c r="T55" t="str">
        <f t="shared" si="8"/>
        <v>No Indication</v>
      </c>
      <c r="U55" t="str">
        <f t="shared" si="9"/>
        <v>No T+M+I</v>
      </c>
      <c r="V55">
        <v>826.25618637241553</v>
      </c>
      <c r="W55">
        <v>827.36596293948912</v>
      </c>
      <c r="X55">
        <f t="shared" si="10"/>
        <v>-1.1097765670735953</v>
      </c>
      <c r="Y55">
        <v>-3.7109008791304419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830</v>
      </c>
      <c r="D56">
        <v>845</v>
      </c>
      <c r="E56">
        <v>824.05</v>
      </c>
      <c r="F56">
        <v>826</v>
      </c>
      <c r="G56">
        <f>_xll.TA_TYPPRICE(D56,E56,F56)</f>
        <v>831.68333333333339</v>
      </c>
      <c r="H56">
        <v>830.57885180330288</v>
      </c>
      <c r="I56" t="str">
        <f t="shared" si="0"/>
        <v>DOWN</v>
      </c>
      <c r="J56">
        <v>837.61111914494893</v>
      </c>
      <c r="K56">
        <v>819.23019737431264</v>
      </c>
      <c r="L56" t="str">
        <f t="shared" si="1"/>
        <v>No Confirmation</v>
      </c>
      <c r="M56" t="str">
        <f t="shared" si="2"/>
        <v>No Trend</v>
      </c>
      <c r="N56">
        <v>47.592497012931503</v>
      </c>
      <c r="O56" t="str">
        <f t="shared" si="3"/>
        <v>No Momentum</v>
      </c>
      <c r="P56" t="str">
        <f t="shared" si="4"/>
        <v>No Trend + Momentum</v>
      </c>
      <c r="Q56">
        <f t="shared" si="5"/>
        <v>1.9500000000000455</v>
      </c>
      <c r="R56">
        <f t="shared" si="6"/>
        <v>20.950000000000045</v>
      </c>
      <c r="S56">
        <f t="shared" si="7"/>
        <v>9.3078758949882642E-2</v>
      </c>
      <c r="T56" t="str">
        <f t="shared" si="8"/>
        <v>DOWN</v>
      </c>
      <c r="U56" t="str">
        <f t="shared" si="9"/>
        <v>No T+M+I</v>
      </c>
      <c r="V56">
        <v>826.21677308435164</v>
      </c>
      <c r="W56">
        <v>827.26478049952698</v>
      </c>
      <c r="X56">
        <f t="shared" si="10"/>
        <v>-1.0480074151753342</v>
      </c>
      <c r="Y56">
        <v>-3.1783221863394204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829.15</v>
      </c>
      <c r="D57">
        <v>839.7</v>
      </c>
      <c r="E57">
        <v>827.2</v>
      </c>
      <c r="F57">
        <v>837</v>
      </c>
      <c r="G57">
        <f>_xll.TA_TYPPRICE(D57,E57,F57)</f>
        <v>834.63333333333333</v>
      </c>
      <c r="H57">
        <v>832.6060925683181</v>
      </c>
      <c r="I57" t="str">
        <f t="shared" si="0"/>
        <v>UP</v>
      </c>
      <c r="J57">
        <v>838.07531489051587</v>
      </c>
      <c r="K57">
        <v>821.00126462446542</v>
      </c>
      <c r="L57" t="str">
        <f t="shared" si="1"/>
        <v>No Confirmation</v>
      </c>
      <c r="M57" t="str">
        <f t="shared" si="2"/>
        <v>No Trend</v>
      </c>
      <c r="N57">
        <v>66.189638624226546</v>
      </c>
      <c r="O57" t="str">
        <f t="shared" si="3"/>
        <v>UP</v>
      </c>
      <c r="P57" t="str">
        <f t="shared" si="4"/>
        <v>No Trend + Momentum</v>
      </c>
      <c r="Q57">
        <f t="shared" si="5"/>
        <v>9.7999999999999545</v>
      </c>
      <c r="R57">
        <f t="shared" si="6"/>
        <v>12.5</v>
      </c>
      <c r="S57">
        <f t="shared" si="7"/>
        <v>0.78399999999999637</v>
      </c>
      <c r="T57" t="str">
        <f t="shared" si="8"/>
        <v>No Indication</v>
      </c>
      <c r="U57" t="str">
        <f t="shared" si="9"/>
        <v>No T+M+I</v>
      </c>
      <c r="V57">
        <v>827.8757310713745</v>
      </c>
      <c r="W57">
        <v>827.98590786993236</v>
      </c>
      <c r="X57">
        <f t="shared" si="10"/>
        <v>-0.110176798557859</v>
      </c>
      <c r="Y57">
        <v>-2.564693108783108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839.5</v>
      </c>
      <c r="D58">
        <v>843.05</v>
      </c>
      <c r="E58">
        <v>822</v>
      </c>
      <c r="F58">
        <v>825</v>
      </c>
      <c r="G58">
        <f>_xll.TA_TYPPRICE(D58,E58,F58)</f>
        <v>830.01666666666677</v>
      </c>
      <c r="H58">
        <v>831.31137961749243</v>
      </c>
      <c r="I58" t="str">
        <f t="shared" si="0"/>
        <v>DOWN</v>
      </c>
      <c r="J58">
        <v>839.18080047040121</v>
      </c>
      <c r="K58">
        <v>821.22320581902864</v>
      </c>
      <c r="L58" t="str">
        <f t="shared" si="1"/>
        <v>No Confirmation</v>
      </c>
      <c r="M58" t="str">
        <f t="shared" si="2"/>
        <v>No Trend</v>
      </c>
      <c r="N58">
        <v>44.605332719361144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21.049999999999955</v>
      </c>
      <c r="S58">
        <f t="shared" si="7"/>
        <v>0.14251781472684116</v>
      </c>
      <c r="T58" t="str">
        <f t="shared" si="8"/>
        <v>DOWN</v>
      </c>
      <c r="U58" t="str">
        <f t="shared" si="9"/>
        <v>No T+M+I</v>
      </c>
      <c r="V58">
        <v>827.4333109065476</v>
      </c>
      <c r="W58">
        <v>827.76472950919663</v>
      </c>
      <c r="X58">
        <f t="shared" si="10"/>
        <v>-0.33141860264902334</v>
      </c>
      <c r="Y58">
        <v>-2.1180382075562911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826</v>
      </c>
      <c r="D59">
        <v>832.1</v>
      </c>
      <c r="E59">
        <v>783.15</v>
      </c>
      <c r="F59">
        <v>805</v>
      </c>
      <c r="G59">
        <f>_xll.TA_TYPPRICE(D59,E59,F59)</f>
        <v>806.75</v>
      </c>
      <c r="H59">
        <v>819.03068980874627</v>
      </c>
      <c r="I59" t="str">
        <f t="shared" si="0"/>
        <v>DOWN</v>
      </c>
      <c r="J59">
        <v>837.60728925475655</v>
      </c>
      <c r="K59">
        <v>812.76249341480002</v>
      </c>
      <c r="L59" t="str">
        <f t="shared" si="1"/>
        <v>DOWN</v>
      </c>
      <c r="M59" t="str">
        <f t="shared" si="2"/>
        <v>DOWN</v>
      </c>
      <c r="N59">
        <v>26.560741817325749</v>
      </c>
      <c r="O59" t="str">
        <f t="shared" si="3"/>
        <v>DOWN</v>
      </c>
      <c r="P59" t="str">
        <f t="shared" si="4"/>
        <v>DOWN</v>
      </c>
      <c r="Q59">
        <f t="shared" si="5"/>
        <v>21.850000000000023</v>
      </c>
      <c r="R59">
        <f t="shared" si="6"/>
        <v>48.950000000000045</v>
      </c>
      <c r="S59">
        <f t="shared" si="7"/>
        <v>0.44637385086823295</v>
      </c>
      <c r="T59" t="str">
        <f t="shared" si="8"/>
        <v>No Indication</v>
      </c>
      <c r="U59" t="str">
        <f t="shared" si="9"/>
        <v>No T+M+I</v>
      </c>
      <c r="V59">
        <v>823.98203230554032</v>
      </c>
      <c r="W59">
        <v>826.07845324925609</v>
      </c>
      <c r="X59">
        <f t="shared" si="10"/>
        <v>-2.0964209437157706</v>
      </c>
      <c r="Y59">
        <v>-2.1137147547881869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806</v>
      </c>
      <c r="D60">
        <v>816.6</v>
      </c>
      <c r="E60">
        <v>805</v>
      </c>
      <c r="F60">
        <v>812</v>
      </c>
      <c r="G60">
        <f>_xll.TA_TYPPRICE(D60,E60,F60)</f>
        <v>811.19999999999993</v>
      </c>
      <c r="H60">
        <v>815.11534490437316</v>
      </c>
      <c r="I60" t="str">
        <f t="shared" si="0"/>
        <v>DOWN</v>
      </c>
      <c r="J60">
        <v>832.93900275369958</v>
      </c>
      <c r="K60">
        <v>811.03749487817777</v>
      </c>
      <c r="L60" t="str">
        <f t="shared" si="1"/>
        <v>No Confirmation</v>
      </c>
      <c r="M60" t="str">
        <f t="shared" si="2"/>
        <v>No Trend</v>
      </c>
      <c r="N60">
        <v>37.603953296001528</v>
      </c>
      <c r="O60" t="str">
        <f t="shared" si="3"/>
        <v>DOWN</v>
      </c>
      <c r="P60" t="str">
        <f t="shared" si="4"/>
        <v>No Trend + Momentum</v>
      </c>
      <c r="Q60">
        <f t="shared" si="5"/>
        <v>7</v>
      </c>
      <c r="R60">
        <f t="shared" si="6"/>
        <v>11.600000000000023</v>
      </c>
      <c r="S60">
        <f t="shared" si="7"/>
        <v>0.60344827586206773</v>
      </c>
      <c r="T60" t="str">
        <f t="shared" si="8"/>
        <v>No Indication</v>
      </c>
      <c r="U60" t="str">
        <f t="shared" si="9"/>
        <v>No T+M+I</v>
      </c>
      <c r="V60">
        <v>822.13864272007254</v>
      </c>
      <c r="W60">
        <v>825.03560486042227</v>
      </c>
      <c r="X60">
        <f t="shared" si="10"/>
        <v>-2.8969621403497285</v>
      </c>
      <c r="Y60">
        <v>-2.2703642319004951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810.6</v>
      </c>
      <c r="D61">
        <v>819.9</v>
      </c>
      <c r="E61">
        <v>808.95</v>
      </c>
      <c r="F61">
        <v>812</v>
      </c>
      <c r="G61">
        <f>_xll.TA_TYPPRICE(D61,E61,F61)</f>
        <v>813.61666666666667</v>
      </c>
      <c r="H61">
        <v>814.36600578551997</v>
      </c>
      <c r="I61" t="str">
        <f t="shared" si="0"/>
        <v>DOWN</v>
      </c>
      <c r="J61">
        <v>830.04144658621078</v>
      </c>
      <c r="K61">
        <v>810.57360712747163</v>
      </c>
      <c r="L61" t="str">
        <f t="shared" si="1"/>
        <v>No Confirmation</v>
      </c>
      <c r="M61" t="str">
        <f t="shared" si="2"/>
        <v>No Trend</v>
      </c>
      <c r="N61">
        <v>37.603953296001535</v>
      </c>
      <c r="O61" t="str">
        <f t="shared" si="3"/>
        <v>DOWN</v>
      </c>
      <c r="P61" t="str">
        <f t="shared" si="4"/>
        <v>No Trend + Momentum</v>
      </c>
      <c r="Q61">
        <f t="shared" si="5"/>
        <v>3.0499999999999545</v>
      </c>
      <c r="R61">
        <f t="shared" si="6"/>
        <v>10.949999999999932</v>
      </c>
      <c r="S61">
        <f t="shared" si="7"/>
        <v>0.27853881278538573</v>
      </c>
      <c r="T61" t="str">
        <f t="shared" si="8"/>
        <v>No Indication</v>
      </c>
      <c r="U61" t="str">
        <f t="shared" si="9"/>
        <v>No T+M+I</v>
      </c>
      <c r="V61">
        <v>820.57885153236907</v>
      </c>
      <c r="W61">
        <v>824.07000450039095</v>
      </c>
      <c r="X61">
        <f t="shared" si="10"/>
        <v>-3.4911529680218791</v>
      </c>
      <c r="Y61">
        <v>-2.5145219791247717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816</v>
      </c>
      <c r="D62">
        <v>818.1</v>
      </c>
      <c r="E62">
        <v>801.15</v>
      </c>
      <c r="F62">
        <v>806</v>
      </c>
      <c r="G62">
        <f>_xll.TA_TYPPRICE(D62,E62,F62)</f>
        <v>808.41666666666663</v>
      </c>
      <c r="H62">
        <v>811.39133622609324</v>
      </c>
      <c r="I62" t="str">
        <f t="shared" si="0"/>
        <v>DOWN</v>
      </c>
      <c r="J62">
        <v>827.38779178927507</v>
      </c>
      <c r="K62">
        <v>808.47947221025572</v>
      </c>
      <c r="L62" t="str">
        <f t="shared" si="1"/>
        <v>DOWN</v>
      </c>
      <c r="M62" t="str">
        <f t="shared" si="2"/>
        <v>DOWN</v>
      </c>
      <c r="N62">
        <v>31.300341978272879</v>
      </c>
      <c r="O62" t="str">
        <f t="shared" si="3"/>
        <v>DOWN</v>
      </c>
      <c r="P62" t="str">
        <f t="shared" si="4"/>
        <v>DOWN</v>
      </c>
      <c r="Q62">
        <f t="shared" si="5"/>
        <v>4.8500000000000227</v>
      </c>
      <c r="R62">
        <f t="shared" si="6"/>
        <v>16.950000000000045</v>
      </c>
      <c r="S62">
        <f t="shared" si="7"/>
        <v>0.28613569321533983</v>
      </c>
      <c r="T62" t="str">
        <f t="shared" si="8"/>
        <v>No Indication</v>
      </c>
      <c r="U62" t="str">
        <f t="shared" si="9"/>
        <v>No T+M+I</v>
      </c>
      <c r="V62">
        <v>818.33595129662001</v>
      </c>
      <c r="W62">
        <v>822.7314856485101</v>
      </c>
      <c r="X62">
        <f t="shared" si="10"/>
        <v>-4.3955343518900918</v>
      </c>
      <c r="Y62">
        <v>-2.8907244536778358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806</v>
      </c>
      <c r="D63">
        <v>814.5</v>
      </c>
      <c r="E63">
        <v>791.55</v>
      </c>
      <c r="F63">
        <v>794</v>
      </c>
      <c r="G63">
        <f>_xll.TA_TYPPRICE(D63,E63,F63)</f>
        <v>800.01666666666677</v>
      </c>
      <c r="H63">
        <v>805.70400144638006</v>
      </c>
      <c r="I63" t="str">
        <f t="shared" si="0"/>
        <v>DOWN</v>
      </c>
      <c r="J63">
        <v>824.52383805832505</v>
      </c>
      <c r="K63">
        <v>804.71736727464338</v>
      </c>
      <c r="L63" t="str">
        <f t="shared" si="1"/>
        <v>DOWN</v>
      </c>
      <c r="M63" t="str">
        <f t="shared" si="2"/>
        <v>DOWN</v>
      </c>
      <c r="N63">
        <v>22.056799729370617</v>
      </c>
      <c r="O63" t="str">
        <f t="shared" si="3"/>
        <v>DOWN</v>
      </c>
      <c r="P63" t="str">
        <f t="shared" si="4"/>
        <v>DOWN</v>
      </c>
      <c r="Q63">
        <f t="shared" si="5"/>
        <v>2.4500000000000455</v>
      </c>
      <c r="R63">
        <f t="shared" si="6"/>
        <v>22.950000000000045</v>
      </c>
      <c r="S63">
        <f t="shared" si="7"/>
        <v>0.10675381263616734</v>
      </c>
      <c r="T63" t="str">
        <f t="shared" si="8"/>
        <v>DOWN</v>
      </c>
      <c r="U63" t="str">
        <f t="shared" si="9"/>
        <v>DOWN</v>
      </c>
      <c r="V63">
        <v>814.59195878944774</v>
      </c>
      <c r="W63">
        <v>820.60322745232418</v>
      </c>
      <c r="X63">
        <f t="shared" si="10"/>
        <v>-6.0112686628764322</v>
      </c>
      <c r="Y63">
        <v>-3.5148332955175552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795</v>
      </c>
      <c r="D64">
        <v>804.5</v>
      </c>
      <c r="E64">
        <v>792.15</v>
      </c>
      <c r="F64">
        <v>799.5</v>
      </c>
      <c r="G64">
        <f>_xll.TA_TYPPRICE(D64,E64,F64)</f>
        <v>798.7166666666667</v>
      </c>
      <c r="H64">
        <v>802.21033405652338</v>
      </c>
      <c r="I64" t="str">
        <f t="shared" si="0"/>
        <v>DOWN</v>
      </c>
      <c r="J64">
        <v>820.07409626758613</v>
      </c>
      <c r="K64">
        <v>801.92461899138925</v>
      </c>
      <c r="L64" t="str">
        <f t="shared" si="1"/>
        <v>DOWN</v>
      </c>
      <c r="M64" t="str">
        <f t="shared" si="2"/>
        <v>DOWN</v>
      </c>
      <c r="N64">
        <v>33.335863731597733</v>
      </c>
      <c r="O64" t="str">
        <f t="shared" si="3"/>
        <v>DOWN</v>
      </c>
      <c r="P64" t="str">
        <f t="shared" si="4"/>
        <v>DOWN</v>
      </c>
      <c r="Q64">
        <f t="shared" si="5"/>
        <v>7.3500000000000227</v>
      </c>
      <c r="R64">
        <f t="shared" si="6"/>
        <v>12.350000000000023</v>
      </c>
      <c r="S64">
        <f t="shared" si="7"/>
        <v>0.59514170040485903</v>
      </c>
      <c r="T64" t="str">
        <f t="shared" si="8"/>
        <v>No Indication</v>
      </c>
      <c r="U64" t="str">
        <f t="shared" si="9"/>
        <v>No T+M+I</v>
      </c>
      <c r="V64">
        <v>812.2701189756865</v>
      </c>
      <c r="W64">
        <v>819.04002541881869</v>
      </c>
      <c r="X64">
        <f t="shared" si="10"/>
        <v>-6.7699064431321858</v>
      </c>
      <c r="Y64">
        <v>-4.165847925040481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798.1</v>
      </c>
      <c r="D65">
        <v>804</v>
      </c>
      <c r="E65">
        <v>773.65</v>
      </c>
      <c r="F65">
        <v>782.75</v>
      </c>
      <c r="G65">
        <f>_xll.TA_TYPPRICE(D65,E65,F65)</f>
        <v>786.80000000000007</v>
      </c>
      <c r="H65">
        <v>794.50516702826167</v>
      </c>
      <c r="I65" t="str">
        <f t="shared" si="0"/>
        <v>DOWN</v>
      </c>
      <c r="J65">
        <v>816.50207487478917</v>
      </c>
      <c r="K65">
        <v>795.64137032663609</v>
      </c>
      <c r="L65" t="str">
        <f t="shared" si="1"/>
        <v>DOWN</v>
      </c>
      <c r="M65" t="str">
        <f t="shared" si="2"/>
        <v>DOWN</v>
      </c>
      <c r="N65">
        <v>21.494806111986307</v>
      </c>
      <c r="O65" t="str">
        <f t="shared" si="3"/>
        <v>DOWN</v>
      </c>
      <c r="P65" t="str">
        <f t="shared" si="4"/>
        <v>DOWN</v>
      </c>
      <c r="Q65">
        <f t="shared" si="5"/>
        <v>9.1000000000000227</v>
      </c>
      <c r="R65">
        <f t="shared" si="6"/>
        <v>30.350000000000023</v>
      </c>
      <c r="S65">
        <f t="shared" si="7"/>
        <v>0.29983525535420152</v>
      </c>
      <c r="T65" t="str">
        <f t="shared" si="8"/>
        <v>No Indication</v>
      </c>
      <c r="U65" t="str">
        <f t="shared" si="9"/>
        <v>No T+M+I</v>
      </c>
      <c r="V65">
        <v>807.72856221019629</v>
      </c>
      <c r="W65">
        <v>816.35187538779508</v>
      </c>
      <c r="X65">
        <f t="shared" si="10"/>
        <v>-8.6233131775987886</v>
      </c>
      <c r="Y65">
        <v>-5.0573409755521421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783</v>
      </c>
      <c r="D66">
        <v>797.1</v>
      </c>
      <c r="E66">
        <v>777.6</v>
      </c>
      <c r="F66">
        <v>782.7</v>
      </c>
      <c r="G66">
        <f>_xll.TA_TYPPRICE(D66,E66,F66)</f>
        <v>785.80000000000007</v>
      </c>
      <c r="H66">
        <v>790.15258351413081</v>
      </c>
      <c r="I66" t="str">
        <f t="shared" si="0"/>
        <v>DOWN</v>
      </c>
      <c r="J66">
        <v>812.19050268039155</v>
      </c>
      <c r="K66">
        <v>791.63217692071692</v>
      </c>
      <c r="L66" t="str">
        <f t="shared" si="1"/>
        <v>DOWN</v>
      </c>
      <c r="M66" t="str">
        <f t="shared" si="2"/>
        <v>DOWN</v>
      </c>
      <c r="N66">
        <v>21.466354800429144</v>
      </c>
      <c r="O66" t="str">
        <f t="shared" si="3"/>
        <v>DOWN</v>
      </c>
      <c r="P66" t="str">
        <f t="shared" si="4"/>
        <v>DOWN</v>
      </c>
      <c r="Q66">
        <f t="shared" si="5"/>
        <v>5.1000000000000227</v>
      </c>
      <c r="R66">
        <f t="shared" si="6"/>
        <v>19.5</v>
      </c>
      <c r="S66">
        <f t="shared" si="7"/>
        <v>0.26153846153846272</v>
      </c>
      <c r="T66" t="str">
        <f t="shared" si="8"/>
        <v>No Indication</v>
      </c>
      <c r="U66" t="str">
        <f t="shared" si="9"/>
        <v>No T+M+I</v>
      </c>
      <c r="V66">
        <v>803.8780141778584</v>
      </c>
      <c r="W66">
        <v>813.85914387758805</v>
      </c>
      <c r="X66">
        <f t="shared" si="10"/>
        <v>-9.9811296997296495</v>
      </c>
      <c r="Y66">
        <v>-6.042098720387644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785.5</v>
      </c>
      <c r="D67">
        <v>801.6</v>
      </c>
      <c r="E67">
        <v>781</v>
      </c>
      <c r="F67">
        <v>798</v>
      </c>
      <c r="G67">
        <f>_xll.TA_TYPPRICE(D67,E67,F67)</f>
        <v>793.5333333333333</v>
      </c>
      <c r="H67">
        <v>791.84295842373206</v>
      </c>
      <c r="I67" t="str">
        <f t="shared" ref="I67:I82" si="20">IF(F67&gt;H67,"UP","DOWN")</f>
        <v>UP</v>
      </c>
      <c r="J67">
        <v>809.83705764030458</v>
      </c>
      <c r="K67">
        <v>789.26947093833542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47.862899193818976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17</v>
      </c>
      <c r="R67">
        <f t="shared" ref="R67:R82" si="26">D67-E67</f>
        <v>20.600000000000023</v>
      </c>
      <c r="S67">
        <f t="shared" ref="S67:S82" si="27">Q67/R67</f>
        <v>0.82524271844660102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802.97370430434171</v>
      </c>
      <c r="W67">
        <v>812.68439247924823</v>
      </c>
      <c r="X67">
        <f t="shared" ref="X67:X82" si="30">V67-W67</f>
        <v>-9.7106881749065224</v>
      </c>
      <c r="Y67">
        <v>-6.77581661129142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798.5</v>
      </c>
      <c r="D68">
        <v>807.45</v>
      </c>
      <c r="E68">
        <v>785.4</v>
      </c>
      <c r="F68">
        <v>797.85</v>
      </c>
      <c r="G68">
        <f>_xll.TA_TYPPRICE(D68,E68,F68)</f>
        <v>796.9</v>
      </c>
      <c r="H68">
        <v>794.37147921186602</v>
      </c>
      <c r="I68" t="str">
        <f t="shared" si="20"/>
        <v>UP</v>
      </c>
      <c r="J68">
        <v>809.3066003869036</v>
      </c>
      <c r="K68">
        <v>788.40958850759421</v>
      </c>
      <c r="L68" t="str">
        <f t="shared" si="21"/>
        <v>No Confirmation</v>
      </c>
      <c r="M68" t="str">
        <f t="shared" si="22"/>
        <v>No Trend</v>
      </c>
      <c r="N68">
        <v>47.666556411963327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12.450000000000045</v>
      </c>
      <c r="R68">
        <f t="shared" si="26"/>
        <v>22.050000000000068</v>
      </c>
      <c r="S68">
        <f t="shared" si="27"/>
        <v>0.56462585034013635</v>
      </c>
      <c r="T68" t="str">
        <f t="shared" si="28"/>
        <v>No Indication</v>
      </c>
      <c r="U68" t="str">
        <f t="shared" si="29"/>
        <v>No T+M+I</v>
      </c>
      <c r="V68">
        <v>802.18544210367372</v>
      </c>
      <c r="W68">
        <v>811.58554859189655</v>
      </c>
      <c r="X68">
        <f t="shared" si="30"/>
        <v>-9.400106488222832</v>
      </c>
      <c r="Y68">
        <v>-7.3006745866777027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801.45</v>
      </c>
      <c r="D69">
        <v>801.45</v>
      </c>
      <c r="E69">
        <v>780.8</v>
      </c>
      <c r="F69">
        <v>785.25</v>
      </c>
      <c r="G69">
        <f>_xll.TA_TYPPRICE(D69,E69,F69)</f>
        <v>789.16666666666663</v>
      </c>
      <c r="H69">
        <v>791.76907293926638</v>
      </c>
      <c r="I69" t="str">
        <f t="shared" si="20"/>
        <v>DOWN</v>
      </c>
      <c r="J69">
        <v>807.56068918981396</v>
      </c>
      <c r="K69">
        <v>786.71856883923988</v>
      </c>
      <c r="L69" t="str">
        <f t="shared" si="21"/>
        <v>DOWN</v>
      </c>
      <c r="M69" t="str">
        <f t="shared" si="22"/>
        <v>DOWN</v>
      </c>
      <c r="N69">
        <v>33.316245948624697</v>
      </c>
      <c r="O69" t="str">
        <f t="shared" si="23"/>
        <v>DOWN</v>
      </c>
      <c r="P69" t="str">
        <f t="shared" si="24"/>
        <v>DOWN</v>
      </c>
      <c r="Q69">
        <f t="shared" si="25"/>
        <v>4.4500000000000455</v>
      </c>
      <c r="R69">
        <f t="shared" si="26"/>
        <v>20.650000000000091</v>
      </c>
      <c r="S69">
        <f t="shared" si="27"/>
        <v>0.21549636803874217</v>
      </c>
      <c r="T69" t="str">
        <f t="shared" si="28"/>
        <v>No Indication</v>
      </c>
      <c r="U69" t="str">
        <f t="shared" si="29"/>
        <v>No T+M+I</v>
      </c>
      <c r="V69">
        <v>799.57998947233932</v>
      </c>
      <c r="W69">
        <v>809.63476721471898</v>
      </c>
      <c r="X69">
        <f t="shared" si="30"/>
        <v>-10.054777742379656</v>
      </c>
      <c r="Y69">
        <v>-7.8514952178180932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780</v>
      </c>
      <c r="D70">
        <v>787.7</v>
      </c>
      <c r="E70">
        <v>747.25</v>
      </c>
      <c r="F70">
        <v>753.55</v>
      </c>
      <c r="G70">
        <f>_xll.TA_TYPPRICE(D70,E70,F70)</f>
        <v>762.83333333333337</v>
      </c>
      <c r="H70">
        <v>777.30120313629982</v>
      </c>
      <c r="I70" t="str">
        <f t="shared" si="20"/>
        <v>DOWN</v>
      </c>
      <c r="J70">
        <v>803.14720270318867</v>
      </c>
      <c r="K70">
        <v>777.9477757638532</v>
      </c>
      <c r="L70" t="str">
        <f t="shared" si="21"/>
        <v>DOWN</v>
      </c>
      <c r="M70" t="str">
        <f t="shared" si="22"/>
        <v>DOWN</v>
      </c>
      <c r="N70">
        <v>17.113567734732378</v>
      </c>
      <c r="O70" t="str">
        <f t="shared" si="23"/>
        <v>DOWN</v>
      </c>
      <c r="P70" t="str">
        <f t="shared" si="24"/>
        <v>DOWN</v>
      </c>
      <c r="Q70">
        <f t="shared" si="25"/>
        <v>6.2999999999999545</v>
      </c>
      <c r="R70">
        <f t="shared" si="26"/>
        <v>40.450000000000045</v>
      </c>
      <c r="S70">
        <f t="shared" si="27"/>
        <v>0.1557478368355982</v>
      </c>
      <c r="T70" t="str">
        <f t="shared" si="28"/>
        <v>DOWN</v>
      </c>
      <c r="U70" t="str">
        <f t="shared" si="29"/>
        <v>DOWN</v>
      </c>
      <c r="V70">
        <v>792.49845263044097</v>
      </c>
      <c r="W70">
        <v>805.48034001362873</v>
      </c>
      <c r="X70">
        <f t="shared" si="30"/>
        <v>-12.981887383187768</v>
      </c>
      <c r="Y70">
        <v>-8.8775736508920282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783.1</v>
      </c>
      <c r="AE70">
        <f t="shared" si="36"/>
        <v>772.25</v>
      </c>
      <c r="AF70">
        <f t="shared" si="37"/>
        <v>767.5</v>
      </c>
      <c r="AG70">
        <f t="shared" si="38"/>
        <v>762.7</v>
      </c>
    </row>
    <row r="71" spans="1:33" x14ac:dyDescent="0.25">
      <c r="A71" t="s">
        <v>5</v>
      </c>
      <c r="B71" s="1">
        <v>42955</v>
      </c>
      <c r="C71">
        <v>759.2</v>
      </c>
      <c r="D71">
        <v>760.4</v>
      </c>
      <c r="E71">
        <v>722</v>
      </c>
      <c r="F71">
        <v>723.3</v>
      </c>
      <c r="G71">
        <f>_xll.TA_TYPPRICE(D71,E71,F71)</f>
        <v>735.23333333333323</v>
      </c>
      <c r="H71">
        <v>756.26726823481658</v>
      </c>
      <c r="I71" t="str">
        <f t="shared" si="20"/>
        <v>DOWN</v>
      </c>
      <c r="J71">
        <v>793.64782432470224</v>
      </c>
      <c r="K71">
        <v>765.51493670521916</v>
      </c>
      <c r="L71" t="str">
        <f t="shared" si="21"/>
        <v>DOWN</v>
      </c>
      <c r="M71" t="str">
        <f t="shared" si="22"/>
        <v>DOWN</v>
      </c>
      <c r="N71">
        <v>10.830649766839882</v>
      </c>
      <c r="O71" t="str">
        <f t="shared" si="23"/>
        <v>DOWN</v>
      </c>
      <c r="P71" t="str">
        <f t="shared" si="24"/>
        <v>DOWN</v>
      </c>
      <c r="Q71">
        <f t="shared" si="25"/>
        <v>1.2999999999999545</v>
      </c>
      <c r="R71">
        <f t="shared" si="26"/>
        <v>38.399999999999977</v>
      </c>
      <c r="S71">
        <f t="shared" si="27"/>
        <v>3.3854166666665506E-2</v>
      </c>
      <c r="T71" t="str">
        <f t="shared" si="28"/>
        <v>DOWN</v>
      </c>
      <c r="U71" t="str">
        <f t="shared" si="29"/>
        <v>DOWN</v>
      </c>
      <c r="V71">
        <v>781.8525368411423</v>
      </c>
      <c r="W71">
        <v>799.39290742002663</v>
      </c>
      <c r="X71">
        <f t="shared" si="30"/>
        <v>-17.540370578884335</v>
      </c>
      <c r="Y71">
        <v>-10.61013303649049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756</v>
      </c>
      <c r="AE71">
        <f t="shared" si="36"/>
        <v>745.75</v>
      </c>
      <c r="AF71">
        <f t="shared" si="37"/>
        <v>741.2</v>
      </c>
      <c r="AG71">
        <f t="shared" si="38"/>
        <v>736.65000000000009</v>
      </c>
    </row>
    <row r="72" spans="1:33" x14ac:dyDescent="0.25">
      <c r="A72" t="s">
        <v>5</v>
      </c>
      <c r="B72" s="1">
        <v>42956</v>
      </c>
      <c r="C72">
        <v>722.5</v>
      </c>
      <c r="D72">
        <v>729.85</v>
      </c>
      <c r="E72">
        <v>697</v>
      </c>
      <c r="F72">
        <v>698</v>
      </c>
      <c r="G72">
        <f>_xll.TA_TYPPRICE(D72,E72,F72)</f>
        <v>708.2833333333333</v>
      </c>
      <c r="H72">
        <v>732.27530078407494</v>
      </c>
      <c r="I72" t="str">
        <f t="shared" si="20"/>
        <v>DOWN</v>
      </c>
      <c r="J72">
        <v>779.47053003032397</v>
      </c>
      <c r="K72">
        <v>750.28939521517043</v>
      </c>
      <c r="L72" t="str">
        <f t="shared" si="21"/>
        <v>DOWN</v>
      </c>
      <c r="M72" t="str">
        <f t="shared" si="22"/>
        <v>DOWN</v>
      </c>
      <c r="N72">
        <v>7.8266399783423886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32.850000000000023</v>
      </c>
      <c r="S72">
        <f t="shared" si="27"/>
        <v>3.0441400304413981E-2</v>
      </c>
      <c r="T72" t="str">
        <f t="shared" si="28"/>
        <v>DOWN</v>
      </c>
      <c r="U72" t="str">
        <f t="shared" si="29"/>
        <v>DOWN</v>
      </c>
      <c r="V72">
        <v>768.95214655788959</v>
      </c>
      <c r="W72">
        <v>791.88232168520983</v>
      </c>
      <c r="X72">
        <f t="shared" si="30"/>
        <v>-22.93017512732024</v>
      </c>
      <c r="Y72">
        <v>-13.07414145465644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726.1</v>
      </c>
      <c r="AE72">
        <f t="shared" si="36"/>
        <v>717.30000000000007</v>
      </c>
      <c r="AF72">
        <f t="shared" si="37"/>
        <v>713.40000000000009</v>
      </c>
      <c r="AG72">
        <f t="shared" si="38"/>
        <v>709.55000000000007</v>
      </c>
    </row>
    <row r="73" spans="1:33" x14ac:dyDescent="0.25">
      <c r="A73" t="s">
        <v>5</v>
      </c>
      <c r="B73" s="1">
        <v>42957</v>
      </c>
      <c r="C73">
        <v>697.9</v>
      </c>
      <c r="D73">
        <v>702.35</v>
      </c>
      <c r="E73">
        <v>652.45000000000005</v>
      </c>
      <c r="F73">
        <v>689</v>
      </c>
      <c r="G73">
        <f>_xll.TA_TYPPRICE(D73,E73,F73)</f>
        <v>681.26666666666677</v>
      </c>
      <c r="H73">
        <v>706.7709837253708</v>
      </c>
      <c r="I73" t="str">
        <f t="shared" si="20"/>
        <v>DOWN</v>
      </c>
      <c r="J73">
        <v>762.33263446802971</v>
      </c>
      <c r="K73">
        <v>728.54730738957699</v>
      </c>
      <c r="L73" t="str">
        <f t="shared" si="21"/>
        <v>DOWN</v>
      </c>
      <c r="M73" t="str">
        <f t="shared" si="22"/>
        <v>DOWN</v>
      </c>
      <c r="N73">
        <v>6.9673381752976642</v>
      </c>
      <c r="O73" t="str">
        <f t="shared" si="23"/>
        <v>DOWN</v>
      </c>
      <c r="P73" t="str">
        <f t="shared" si="24"/>
        <v>DOWN</v>
      </c>
      <c r="Q73">
        <f t="shared" si="25"/>
        <v>36.549999999999955</v>
      </c>
      <c r="R73">
        <f t="shared" si="26"/>
        <v>49.899999999999977</v>
      </c>
      <c r="S73">
        <f t="shared" si="27"/>
        <v>0.73246492985971889</v>
      </c>
      <c r="T73" t="str">
        <f t="shared" si="28"/>
        <v>No Indication</v>
      </c>
      <c r="U73" t="str">
        <f t="shared" si="29"/>
        <v>No T+M+I</v>
      </c>
      <c r="V73">
        <v>756.65181631821429</v>
      </c>
      <c r="W73">
        <v>784.26140896778691</v>
      </c>
      <c r="X73">
        <f t="shared" si="30"/>
        <v>-27.609592649572619</v>
      </c>
      <c r="Y73">
        <v>-15.981231693639675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663</v>
      </c>
      <c r="D74">
        <v>720.8</v>
      </c>
      <c r="E74">
        <v>663</v>
      </c>
      <c r="F74">
        <v>710</v>
      </c>
      <c r="G74">
        <f>_xll.TA_TYPPRICE(D74,E74,F74)</f>
        <v>697.93333333333339</v>
      </c>
      <c r="H74">
        <v>702.3521585293521</v>
      </c>
      <c r="I74" t="str">
        <f t="shared" si="20"/>
        <v>UP</v>
      </c>
      <c r="J74">
        <v>753.10316014180091</v>
      </c>
      <c r="K74">
        <v>713.98123908078207</v>
      </c>
      <c r="L74" t="str">
        <f t="shared" si="21"/>
        <v>DOWN</v>
      </c>
      <c r="M74" t="str">
        <f t="shared" si="22"/>
        <v>No Trend</v>
      </c>
      <c r="N74">
        <v>29.532798167504431</v>
      </c>
      <c r="O74" t="str">
        <f t="shared" si="23"/>
        <v>DOWN</v>
      </c>
      <c r="P74" t="str">
        <f t="shared" si="24"/>
        <v>No Trend + Momentum</v>
      </c>
      <c r="Q74">
        <f t="shared" si="25"/>
        <v>47</v>
      </c>
      <c r="R74">
        <f t="shared" si="26"/>
        <v>57.799999999999955</v>
      </c>
      <c r="S74">
        <f t="shared" si="27"/>
        <v>0.81314878892733633</v>
      </c>
      <c r="T74" t="str">
        <f t="shared" si="28"/>
        <v>UP</v>
      </c>
      <c r="U74" t="str">
        <f t="shared" si="29"/>
        <v>No T+M+I</v>
      </c>
      <c r="V74">
        <v>749.47461380771983</v>
      </c>
      <c r="W74">
        <v>778.7605638590619</v>
      </c>
      <c r="X74">
        <f t="shared" si="30"/>
        <v>-29.28595005134207</v>
      </c>
      <c r="Y74">
        <v>-18.642175365180155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730</v>
      </c>
      <c r="D75">
        <v>757.55</v>
      </c>
      <c r="E75">
        <v>715.7</v>
      </c>
      <c r="F75">
        <v>749.8</v>
      </c>
      <c r="G75">
        <f>_xll.TA_TYPPRICE(D75,E75,F75)</f>
        <v>741.01666666666677</v>
      </c>
      <c r="H75">
        <v>721.68441259800943</v>
      </c>
      <c r="I75" t="str">
        <f t="shared" si="20"/>
        <v>UP</v>
      </c>
      <c r="J75">
        <v>754.09134677695624</v>
      </c>
      <c r="K75">
        <v>714.3631859517194</v>
      </c>
      <c r="L75" t="str">
        <f t="shared" si="21"/>
        <v>No Confirmation</v>
      </c>
      <c r="M75" t="str">
        <f t="shared" si="22"/>
        <v>No Trend</v>
      </c>
      <c r="N75">
        <v>55.248189746213029</v>
      </c>
      <c r="O75" t="str">
        <f t="shared" si="23"/>
        <v>No Momentum</v>
      </c>
      <c r="P75" t="str">
        <f t="shared" si="24"/>
        <v>No Trend + Momentum</v>
      </c>
      <c r="Q75">
        <f t="shared" si="25"/>
        <v>34.099999999999909</v>
      </c>
      <c r="R75">
        <f t="shared" si="26"/>
        <v>41.849999999999909</v>
      </c>
      <c r="S75">
        <f t="shared" si="27"/>
        <v>0.81481481481481444</v>
      </c>
      <c r="T75" t="str">
        <f t="shared" si="28"/>
        <v>UP</v>
      </c>
      <c r="U75" t="str">
        <f t="shared" si="29"/>
        <v>No T+M+I</v>
      </c>
      <c r="V75">
        <v>749.52467322191683</v>
      </c>
      <c r="W75">
        <v>776.6153369065388</v>
      </c>
      <c r="X75">
        <f t="shared" si="30"/>
        <v>-27.090663684621973</v>
      </c>
      <c r="Y75">
        <v>-20.331873029068518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751.05</v>
      </c>
      <c r="D76">
        <v>757.9</v>
      </c>
      <c r="E76">
        <v>737.5</v>
      </c>
      <c r="F76">
        <v>749.95</v>
      </c>
      <c r="G76">
        <f>_xll.TA_TYPPRICE(D76,E76,F76)</f>
        <v>748.45000000000016</v>
      </c>
      <c r="H76">
        <v>735.06720629900474</v>
      </c>
      <c r="I76" t="str">
        <f t="shared" si="20"/>
        <v>UP</v>
      </c>
      <c r="J76">
        <v>754.93771415985486</v>
      </c>
      <c r="K76">
        <v>719.5047001846707</v>
      </c>
      <c r="L76" t="str">
        <f t="shared" si="21"/>
        <v>No Confirmation</v>
      </c>
      <c r="M76" t="str">
        <f t="shared" si="22"/>
        <v>No Trend</v>
      </c>
      <c r="N76">
        <v>55.324994646306358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12.450000000000045</v>
      </c>
      <c r="R76">
        <f t="shared" si="26"/>
        <v>20.399999999999977</v>
      </c>
      <c r="S76">
        <f t="shared" si="27"/>
        <v>0.61029411764706176</v>
      </c>
      <c r="T76" t="str">
        <f t="shared" si="28"/>
        <v>No Indication</v>
      </c>
      <c r="U76" t="str">
        <f t="shared" si="29"/>
        <v>No T+M+I</v>
      </c>
      <c r="V76">
        <v>749.59010811085273</v>
      </c>
      <c r="W76">
        <v>774.64012676531365</v>
      </c>
      <c r="X76">
        <f t="shared" si="30"/>
        <v>-25.050018654460928</v>
      </c>
      <c r="Y76">
        <v>-21.275502154146999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758</v>
      </c>
      <c r="D77">
        <v>772.2</v>
      </c>
      <c r="E77">
        <v>745</v>
      </c>
      <c r="F77">
        <v>746.85</v>
      </c>
      <c r="G77">
        <f>_xll.TA_TYPPRICE(D77,E77,F77)</f>
        <v>754.68333333333339</v>
      </c>
      <c r="H77">
        <v>744.87526981616907</v>
      </c>
      <c r="I77" t="str">
        <f t="shared" si="20"/>
        <v>UP</v>
      </c>
      <c r="J77">
        <v>758.77377767988708</v>
      </c>
      <c r="K77">
        <v>725.17032236585499</v>
      </c>
      <c r="L77" t="str">
        <f t="shared" si="21"/>
        <v>No Confirmation</v>
      </c>
      <c r="M77" t="str">
        <f t="shared" si="22"/>
        <v>No Trend</v>
      </c>
      <c r="N77">
        <v>52.976228361579167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1.8500000000000227</v>
      </c>
      <c r="R77">
        <f t="shared" si="26"/>
        <v>27.200000000000045</v>
      </c>
      <c r="S77">
        <f t="shared" si="27"/>
        <v>6.8014705882353657E-2</v>
      </c>
      <c r="T77" t="str">
        <f t="shared" si="28"/>
        <v>DOWN</v>
      </c>
      <c r="U77" t="str">
        <f t="shared" si="29"/>
        <v>No T+M+I</v>
      </c>
      <c r="V77">
        <v>749.16855301687542</v>
      </c>
      <c r="W77">
        <v>772.58159885677185</v>
      </c>
      <c r="X77">
        <f t="shared" si="30"/>
        <v>-23.413045839896427</v>
      </c>
      <c r="Y77">
        <v>-21.703010891296884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746.95</v>
      </c>
      <c r="D78">
        <v>756.1</v>
      </c>
      <c r="E78">
        <v>736.25</v>
      </c>
      <c r="F78">
        <v>742</v>
      </c>
      <c r="G78">
        <f>_xll.TA_TYPPRICE(D78,E78,F78)</f>
        <v>744.7833333333333</v>
      </c>
      <c r="H78">
        <v>744.82930157475118</v>
      </c>
      <c r="I78" t="str">
        <f t="shared" si="20"/>
        <v>DOWN</v>
      </c>
      <c r="J78">
        <v>758.1796048621344</v>
      </c>
      <c r="K78">
        <v>727.63247295122051</v>
      </c>
      <c r="L78" t="str">
        <f t="shared" si="21"/>
        <v>No Confirmation</v>
      </c>
      <c r="M78" t="str">
        <f t="shared" si="22"/>
        <v>No Trend</v>
      </c>
      <c r="N78">
        <v>48.915059328000304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5.75</v>
      </c>
      <c r="R78">
        <f t="shared" si="26"/>
        <v>19.850000000000023</v>
      </c>
      <c r="S78">
        <f t="shared" si="27"/>
        <v>0.28967254408060422</v>
      </c>
      <c r="T78" t="str">
        <f t="shared" si="28"/>
        <v>No Indication</v>
      </c>
      <c r="U78" t="str">
        <f t="shared" si="29"/>
        <v>No T+M+I</v>
      </c>
      <c r="V78">
        <v>748.06569870658689</v>
      </c>
      <c r="W78">
        <v>770.31629523775166</v>
      </c>
      <c r="X78">
        <f t="shared" si="30"/>
        <v>-22.250596531164774</v>
      </c>
      <c r="Y78">
        <v>-21.812528019270463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745.1</v>
      </c>
      <c r="D79">
        <v>747.25</v>
      </c>
      <c r="E79">
        <v>711</v>
      </c>
      <c r="F79">
        <v>717.65</v>
      </c>
      <c r="G79">
        <f>_xll.TA_TYPPRICE(D79,E79,F79)</f>
        <v>725.30000000000007</v>
      </c>
      <c r="H79">
        <v>735.06465078737563</v>
      </c>
      <c r="I79" t="str">
        <f t="shared" si="20"/>
        <v>DOWN</v>
      </c>
      <c r="J79">
        <v>755.75080378166012</v>
      </c>
      <c r="K79">
        <v>723.9363678509493</v>
      </c>
      <c r="L79" t="str">
        <f t="shared" si="21"/>
        <v>DOWN</v>
      </c>
      <c r="M79" t="str">
        <f t="shared" si="22"/>
        <v>DOWN</v>
      </c>
      <c r="N79">
        <v>33.026122016437704</v>
      </c>
      <c r="O79" t="str">
        <f t="shared" si="23"/>
        <v>DOWN</v>
      </c>
      <c r="P79" t="str">
        <f t="shared" si="24"/>
        <v>DOWN</v>
      </c>
      <c r="Q79">
        <f t="shared" si="25"/>
        <v>6.6499999999999773</v>
      </c>
      <c r="R79">
        <f t="shared" si="26"/>
        <v>36.25</v>
      </c>
      <c r="S79">
        <f t="shared" si="27"/>
        <v>0.18344827586206833</v>
      </c>
      <c r="T79" t="str">
        <f t="shared" si="28"/>
        <v>DOWN</v>
      </c>
      <c r="U79" t="str">
        <f t="shared" si="29"/>
        <v>DOWN</v>
      </c>
      <c r="V79">
        <v>743.38636044403506</v>
      </c>
      <c r="W79">
        <v>766.41508818310342</v>
      </c>
      <c r="X79">
        <f t="shared" si="30"/>
        <v>-23.028727739068358</v>
      </c>
      <c r="Y79">
        <v>-22.055767963230043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731</v>
      </c>
      <c r="D80">
        <v>731</v>
      </c>
      <c r="E80">
        <v>693</v>
      </c>
      <c r="F80">
        <v>696.8</v>
      </c>
      <c r="G80">
        <f>_xll.TA_TYPPRICE(D80,E80,F80)</f>
        <v>706.93333333333339</v>
      </c>
      <c r="H80">
        <v>720.99899206035457</v>
      </c>
      <c r="I80" t="str">
        <f t="shared" si="20"/>
        <v>DOWN</v>
      </c>
      <c r="J80">
        <v>750.2506251635134</v>
      </c>
      <c r="K80">
        <v>717.06161943962718</v>
      </c>
      <c r="L80" t="str">
        <f t="shared" si="21"/>
        <v>DOWN</v>
      </c>
      <c r="M80" t="str">
        <f t="shared" si="22"/>
        <v>DOWN</v>
      </c>
      <c r="N80">
        <v>24.506058394783899</v>
      </c>
      <c r="O80" t="str">
        <f t="shared" si="23"/>
        <v>DOWN</v>
      </c>
      <c r="P80" t="str">
        <f t="shared" si="24"/>
        <v>DOWN</v>
      </c>
      <c r="Q80">
        <f t="shared" si="25"/>
        <v>3.7999999999999545</v>
      </c>
      <c r="R80">
        <f t="shared" si="26"/>
        <v>38</v>
      </c>
      <c r="S80">
        <f t="shared" si="27"/>
        <v>9.9999999999998798E-2</v>
      </c>
      <c r="T80" t="str">
        <f t="shared" si="28"/>
        <v>DOWN</v>
      </c>
      <c r="U80" t="str">
        <f t="shared" si="29"/>
        <v>DOWN</v>
      </c>
      <c r="V80">
        <v>736.21922806802968</v>
      </c>
      <c r="W80">
        <v>761.258414984355</v>
      </c>
      <c r="X80">
        <f t="shared" si="30"/>
        <v>-25.03918691632532</v>
      </c>
      <c r="Y80">
        <v>-22.6524517538491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696</v>
      </c>
      <c r="D81">
        <v>718.2</v>
      </c>
      <c r="E81">
        <v>691.5</v>
      </c>
      <c r="F81">
        <v>714.8</v>
      </c>
      <c r="G81">
        <f>_xll.TA_TYPPRICE(D81,E81,F81)</f>
        <v>708.16666666666663</v>
      </c>
      <c r="H81">
        <v>714.58282936351065</v>
      </c>
      <c r="I81" t="str">
        <f t="shared" si="20"/>
        <v>UP</v>
      </c>
      <c r="J81">
        <v>743.12826401606594</v>
      </c>
      <c r="K81">
        <v>711.38125956415445</v>
      </c>
      <c r="L81" t="str">
        <f t="shared" si="21"/>
        <v>No Confirmation</v>
      </c>
      <c r="M81" t="str">
        <f t="shared" si="22"/>
        <v>No Trend</v>
      </c>
      <c r="N81">
        <v>40.946318753345089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23.299999999999955</v>
      </c>
      <c r="R81">
        <f t="shared" si="26"/>
        <v>26.700000000000045</v>
      </c>
      <c r="S81">
        <f t="shared" si="27"/>
        <v>0.87265917602995935</v>
      </c>
      <c r="T81" t="str">
        <f t="shared" si="28"/>
        <v>UP</v>
      </c>
      <c r="U81" t="str">
        <f t="shared" si="29"/>
        <v>No T+M+I</v>
      </c>
      <c r="V81">
        <v>732.92396221140973</v>
      </c>
      <c r="W81">
        <v>757.81705091143976</v>
      </c>
      <c r="X81">
        <f t="shared" si="30"/>
        <v>-24.893088700030034</v>
      </c>
      <c r="Y81">
        <v>-23.100579143085287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715</v>
      </c>
      <c r="D82">
        <v>725</v>
      </c>
      <c r="E82">
        <v>708</v>
      </c>
      <c r="F82">
        <v>710.5</v>
      </c>
      <c r="G82">
        <f>_xll.TA_TYPPRICE(D82,E82,F82)</f>
        <v>714.5</v>
      </c>
      <c r="H82">
        <v>714.54141468175533</v>
      </c>
      <c r="I82" t="str">
        <f t="shared" si="20"/>
        <v>DOWN</v>
      </c>
      <c r="J82">
        <v>739.09976090138457</v>
      </c>
      <c r="K82">
        <v>710.62986854989788</v>
      </c>
      <c r="L82" t="str">
        <f t="shared" si="21"/>
        <v>DOWN</v>
      </c>
      <c r="M82" t="str">
        <f t="shared" si="22"/>
        <v>DOWN</v>
      </c>
      <c r="N82">
        <v>38.446225205897221</v>
      </c>
      <c r="O82" t="str">
        <f t="shared" si="23"/>
        <v>DOWN</v>
      </c>
      <c r="P82" t="str">
        <f t="shared" si="24"/>
        <v>DOWN</v>
      </c>
      <c r="Q82">
        <f t="shared" si="25"/>
        <v>2.5</v>
      </c>
      <c r="R82">
        <f t="shared" si="26"/>
        <v>17</v>
      </c>
      <c r="S82">
        <f t="shared" si="27"/>
        <v>0.14705882352941177</v>
      </c>
      <c r="T82" t="str">
        <f t="shared" si="28"/>
        <v>DOWN</v>
      </c>
      <c r="U82" t="str">
        <f t="shared" si="29"/>
        <v>DOWN</v>
      </c>
      <c r="V82">
        <v>729.47412187119289</v>
      </c>
      <c r="W82">
        <v>754.31208417725907</v>
      </c>
      <c r="X82">
        <f t="shared" si="30"/>
        <v>-24.837962306066174</v>
      </c>
      <c r="Y82">
        <v>-23.448055775681464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2017-07-05T08:56:40Z</dcterms:created>
  <dcterms:modified xsi:type="dcterms:W3CDTF">2017-08-26T06:08:36Z</dcterms:modified>
</cp:coreProperties>
</file>