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5" i="1"/>
  <c r="W29" i="1"/>
  <c r="W35" i="1"/>
  <c r="W43" i="1"/>
  <c r="W57" i="1"/>
  <c r="W7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23" i="1"/>
  <c r="W27" i="1"/>
  <c r="W31" i="1"/>
  <c r="W33" i="1"/>
  <c r="W37" i="1"/>
  <c r="W39" i="1"/>
  <c r="W41" i="1"/>
  <c r="W45" i="1"/>
  <c r="W47" i="1"/>
  <c r="W49" i="1"/>
  <c r="W51" i="1"/>
  <c r="W53" i="1"/>
  <c r="W55" i="1"/>
  <c r="W59" i="1"/>
  <c r="W61" i="1"/>
  <c r="W63" i="1"/>
  <c r="W65" i="1"/>
  <c r="W67" i="1"/>
  <c r="W69" i="1"/>
  <c r="W71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7" i="1"/>
  <c r="K13" i="1"/>
  <c r="K25" i="1"/>
  <c r="K41" i="1"/>
  <c r="K6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9" i="1"/>
  <c r="K11" i="1"/>
  <c r="K15" i="1"/>
  <c r="K17" i="1"/>
  <c r="K19" i="1"/>
  <c r="K21" i="1"/>
  <c r="K23" i="1"/>
  <c r="K27" i="1"/>
  <c r="K29" i="1"/>
  <c r="K31" i="1"/>
  <c r="K33" i="1"/>
  <c r="K35" i="1"/>
  <c r="K37" i="1"/>
  <c r="K39" i="1"/>
  <c r="K43" i="1"/>
  <c r="K45" i="1"/>
  <c r="K47" i="1"/>
  <c r="K49" i="1"/>
  <c r="K51" i="1"/>
  <c r="K53" i="1"/>
  <c r="K55" i="1"/>
  <c r="K57" i="1"/>
  <c r="K59" i="1"/>
  <c r="K61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9" i="1"/>
  <c r="H19" i="1"/>
  <c r="H35" i="1"/>
  <c r="H5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11" i="1"/>
  <c r="H13" i="1"/>
  <c r="H15" i="1"/>
  <c r="H17" i="1"/>
  <c r="H21" i="1"/>
  <c r="H23" i="1"/>
  <c r="H25" i="1"/>
  <c r="H27" i="1"/>
  <c r="H29" i="1"/>
  <c r="H31" i="1"/>
  <c r="H33" i="1"/>
  <c r="H37" i="1"/>
  <c r="H39" i="1"/>
  <c r="H41" i="1"/>
  <c r="H43" i="1"/>
  <c r="H45" i="1"/>
  <c r="H47" i="1"/>
  <c r="H49" i="1"/>
  <c r="H51" i="1"/>
  <c r="H53" i="1"/>
  <c r="H55" i="1"/>
  <c r="H59" i="1"/>
  <c r="H61" i="1"/>
  <c r="H63" i="1"/>
  <c r="H65" i="1"/>
  <c r="H67" i="1"/>
  <c r="H69" i="1"/>
  <c r="H71" i="1"/>
  <c r="H73" i="1"/>
  <c r="H75" i="1"/>
  <c r="H77" i="1"/>
  <c r="H79" i="1"/>
  <c r="H81" i="1"/>
  <c r="AH2" i="1" l="1"/>
  <c r="AH6" i="1"/>
  <c r="AH14" i="1"/>
  <c r="AH22" i="1"/>
  <c r="AH34" i="1"/>
  <c r="AH38" i="1"/>
  <c r="AH42" i="1"/>
  <c r="AH54" i="1"/>
  <c r="AH9" i="1"/>
  <c r="AH13" i="1"/>
  <c r="AH19" i="1"/>
  <c r="AH23" i="1"/>
  <c r="AH31" i="1"/>
  <c r="AH49" i="1"/>
  <c r="AH53" i="1"/>
  <c r="AH3" i="1"/>
  <c r="AH16" i="1"/>
  <c r="AH24" i="1"/>
  <c r="AH32" i="1"/>
  <c r="AH11" i="1"/>
  <c r="AH26" i="1"/>
  <c r="AH18" i="1"/>
  <c r="AH50" i="1"/>
  <c r="AH33" i="1"/>
  <c r="AH4" i="1"/>
  <c r="AH15" i="1"/>
  <c r="AH52" i="1"/>
  <c r="AH36" i="1"/>
  <c r="AH44" i="1"/>
  <c r="AH7" i="1"/>
  <c r="AH45" i="1"/>
  <c r="AH17" i="1"/>
  <c r="AH10" i="1"/>
  <c r="AH25" i="1"/>
  <c r="AH37" i="1" l="1"/>
  <c r="AH46" i="1"/>
  <c r="AH30" i="1"/>
  <c r="AH35" i="1"/>
  <c r="AH27" i="1"/>
  <c r="AH41" i="1"/>
  <c r="AH51" i="1"/>
  <c r="AH43" i="1"/>
  <c r="AH5" i="1"/>
  <c r="AH28" i="1"/>
  <c r="AH20" i="1"/>
  <c r="AH12" i="1"/>
  <c r="AH55" i="1"/>
  <c r="AH47" i="1"/>
  <c r="AH39" i="1"/>
  <c r="AH29" i="1"/>
  <c r="AH21" i="1"/>
  <c r="AH56" i="1"/>
  <c r="AH48" i="1"/>
  <c r="AH40" i="1"/>
  <c r="AH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<sst xmlns="http://schemas.openxmlformats.org/spreadsheetml/2006/main" count="115" uniqueCount="35">
  <si>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</si>
  <si>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</si>
  <si>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</si>
  <si>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</si>
  <si>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</si>
  <si>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SUZLON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</si>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</sst>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20.75</v>
      </c>
      <c r="D2">
        <v>21.05</v>
      </c>
      <c r="E2">
        <v>20.6</v>
      </c>
      <c r="F2">
        <v>21</v>
      </c>
      <c r="G2">
        <f>_xll.TA_TYPPRICE(D2,E2,F2)</f>
        <v>20.883333333333336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0.39999999999999858</v>
      </c>
      <c r="R2">
        <f>D2-E2</f>
        <v>0.44999999999999929</v>
      </c>
      <c r="S2">
        <f>Q2/R2</f>
        <v>0.88888888888888717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20.8</v>
      </c>
      <c r="D3">
        <v>20.85</v>
      </c>
      <c r="E3">
        <v>20.45</v>
      </c>
      <c r="F3">
        <v>20</v>
      </c>
      <c r="G3">
        <f>_xll.TA_TYPPRICE(D3,E3,F3)</f>
        <v>20.433333333333334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-0.44999999999999929</v>
      </c>
      <c r="R3">
        <f t="shared" ref="R3:R66" si="6">D3-E3</f>
        <v>0.40000000000000213</v>
      </c>
      <c r="S3">
        <f t="shared" ref="S3:S66" si="7">Q3/R3</f>
        <v>-1.1249999999999922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20.6</v>
      </c>
      <c r="D4">
        <v>20.95</v>
      </c>
      <c r="E4">
        <v>20.55</v>
      </c>
      <c r="F4">
        <v>21</v>
      </c>
      <c r="G4">
        <f>_xll.TA_TYPPRICE(D4,E4,F4)</f>
        <v>20.833333333333332</v>
      </c>
      <c r="H4">
        <v>20.716666666666669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0.44999999999999929</v>
      </c>
      <c r="R4">
        <f t="shared" si="6"/>
        <v>0.39999999999999858</v>
      </c>
      <c r="S4">
        <f t="shared" si="7"/>
        <v>1.1250000000000022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20.65</v>
      </c>
      <c r="D5">
        <v>20.75</v>
      </c>
      <c r="E5">
        <v>20.2</v>
      </c>
      <c r="F5">
        <v>20</v>
      </c>
      <c r="G5">
        <f>_xll.TA_TYPPRICE(D5,E5,F5)</f>
        <v>20.316666666666666</v>
      </c>
      <c r="H5">
        <v>20.516666666666666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-0.19999999999999929</v>
      </c>
      <c r="R5">
        <f t="shared" si="6"/>
        <v>0.55000000000000071</v>
      </c>
      <c r="S5">
        <f t="shared" si="7"/>
        <v>-0.36363636363636187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20.350000000000001</v>
      </c>
      <c r="D6">
        <v>20.6</v>
      </c>
      <c r="E6">
        <v>20.3</v>
      </c>
      <c r="F6">
        <v>21</v>
      </c>
      <c r="G6">
        <f>_xll.TA_TYPPRICE(D6,E6,F6)</f>
        <v>20.633333333333336</v>
      </c>
      <c r="H6">
        <v>20.575000000000003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0.69999999999999929</v>
      </c>
      <c r="R6">
        <f t="shared" si="6"/>
        <v>0.30000000000000071</v>
      </c>
      <c r="S6">
        <f t="shared" si="7"/>
        <v>2.3333333333333255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20.6</v>
      </c>
      <c r="D7">
        <v>20.85</v>
      </c>
      <c r="E7">
        <v>20.55</v>
      </c>
      <c r="F7">
        <v>21</v>
      </c>
      <c r="G7">
        <f>_xll.TA_TYPPRICE(D7,E7,F7)</f>
        <v>20.8</v>
      </c>
      <c r="H7">
        <v>20.6875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0.44999999999999929</v>
      </c>
      <c r="R7">
        <f t="shared" si="6"/>
        <v>0.30000000000000071</v>
      </c>
      <c r="S7">
        <f t="shared" si="7"/>
        <v>1.499999999999994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20.85</v>
      </c>
      <c r="D8">
        <v>21.55</v>
      </c>
      <c r="E8">
        <v>20.8</v>
      </c>
      <c r="F8">
        <v>21</v>
      </c>
      <c r="G8">
        <f>_xll.TA_TYPPRICE(D8,E8,F8)</f>
        <v>21.116666666666667</v>
      </c>
      <c r="H8">
        <v>20.902083333333334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0.19999999999999929</v>
      </c>
      <c r="R8">
        <f t="shared" si="6"/>
        <v>0.75</v>
      </c>
      <c r="S8">
        <f t="shared" si="7"/>
        <v>0.26666666666666572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21.3</v>
      </c>
      <c r="D9">
        <v>21.75</v>
      </c>
      <c r="E9">
        <v>21.2</v>
      </c>
      <c r="F9">
        <v>21</v>
      </c>
      <c r="G9">
        <f>_xll.TA_TYPPRICE(D9,E9,F9)</f>
        <v>21.316666666666666</v>
      </c>
      <c r="H9">
        <v>21.109375</v>
      </c>
      <c r="I9" t="str">
        <f t="shared" si="0"/>
        <v>DOWN</v>
      </c>
      <c r="J9">
        <v>21.043750000000003</v>
      </c>
      <c r="K9">
        <v>20.581249999999997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-0.19999999999999929</v>
      </c>
      <c r="R9">
        <f t="shared" si="6"/>
        <v>0.55000000000000071</v>
      </c>
      <c r="S9">
        <f t="shared" si="7"/>
        <v>-0.36363636363636187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21.3</v>
      </c>
      <c r="D10">
        <v>21.35</v>
      </c>
      <c r="E10">
        <v>20.65</v>
      </c>
      <c r="F10">
        <v>21</v>
      </c>
      <c r="G10">
        <f>_xll.TA_TYPPRICE(D10,E10,F10)</f>
        <v>21</v>
      </c>
      <c r="H10">
        <v>21.0546875</v>
      </c>
      <c r="I10" t="str">
        <f t="shared" si="0"/>
        <v>DOWN</v>
      </c>
      <c r="J10">
        <v>21.111805555555559</v>
      </c>
      <c r="K10">
        <v>20.596527777777776</v>
      </c>
      <c r="L10" t="str">
        <f t="shared" si="1"/>
        <v>No Confirmation</v>
      </c>
      <c r="M10" t="str">
        <f t="shared" si="2"/>
        <v>No Trend</v>
      </c>
      <c r="N10">
        <v>50</v>
      </c>
      <c r="O10" t="str">
        <f t="shared" si="3"/>
        <v>No Momentum</v>
      </c>
      <c r="P10" t="str">
        <f t="shared" si="4"/>
        <v>No Trend + Momentum</v>
      </c>
      <c r="Q10">
        <f t="shared" si="5"/>
        <v>0.35000000000000142</v>
      </c>
      <c r="R10">
        <f t="shared" si="6"/>
        <v>0.70000000000000284</v>
      </c>
      <c r="S10">
        <f t="shared" si="7"/>
        <v>0.5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20.85</v>
      </c>
      <c r="D11">
        <v>20.9</v>
      </c>
      <c r="E11">
        <v>19.25</v>
      </c>
      <c r="F11">
        <v>20</v>
      </c>
      <c r="G11">
        <f>_xll.TA_TYPPRICE(D11,E11,F11)</f>
        <v>20.05</v>
      </c>
      <c r="H11">
        <v>20.552343749999999</v>
      </c>
      <c r="I11" t="str">
        <f t="shared" si="0"/>
        <v>DOWN</v>
      </c>
      <c r="J11">
        <v>21.064737654320989</v>
      </c>
      <c r="K11">
        <v>20.297299382716048</v>
      </c>
      <c r="L11" t="str">
        <f t="shared" si="1"/>
        <v>DOWN</v>
      </c>
      <c r="M11" t="str">
        <f t="shared" si="2"/>
        <v>DOWN</v>
      </c>
      <c r="N11">
        <v>31.049120679199515</v>
      </c>
      <c r="O11" t="str">
        <f t="shared" si="3"/>
        <v>DOWN</v>
      </c>
      <c r="P11" t="str">
        <f t="shared" si="4"/>
        <v>DOWN</v>
      </c>
      <c r="Q11">
        <f t="shared" si="5"/>
        <v>0.75</v>
      </c>
      <c r="R11">
        <f t="shared" si="6"/>
        <v>1.6499999999999986</v>
      </c>
      <c r="S11">
        <f t="shared" si="7"/>
        <v>0.45454545454545492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19.75</v>
      </c>
      <c r="D12">
        <v>20.100000000000001</v>
      </c>
      <c r="E12">
        <v>19.45</v>
      </c>
      <c r="F12">
        <v>20</v>
      </c>
      <c r="G12">
        <f>_xll.TA_TYPPRICE(D12,E12,F12)</f>
        <v>19.849999999999998</v>
      </c>
      <c r="H12">
        <v>20.201171875</v>
      </c>
      <c r="I12" t="str">
        <f t="shared" si="0"/>
        <v>DOWN</v>
      </c>
      <c r="J12">
        <v>20.850351508916326</v>
      </c>
      <c r="K12">
        <v>20.109010631001372</v>
      </c>
      <c r="L12" t="str">
        <f t="shared" si="1"/>
        <v>DOWN</v>
      </c>
      <c r="M12" t="str">
        <f t="shared" si="2"/>
        <v>DOWN</v>
      </c>
      <c r="N12">
        <v>31.049120679199522</v>
      </c>
      <c r="O12" t="str">
        <f t="shared" si="3"/>
        <v>DOWN</v>
      </c>
      <c r="P12" t="str">
        <f t="shared" si="4"/>
        <v>DOWN</v>
      </c>
      <c r="Q12">
        <f t="shared" si="5"/>
        <v>0.55000000000000071</v>
      </c>
      <c r="R12">
        <f t="shared" si="6"/>
        <v>0.65000000000000213</v>
      </c>
      <c r="S12">
        <f t="shared" si="7"/>
        <v>0.84615384615384448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19.75</v>
      </c>
      <c r="D13">
        <v>20</v>
      </c>
      <c r="E13">
        <v>19.600000000000001</v>
      </c>
      <c r="F13">
        <v>20</v>
      </c>
      <c r="G13">
        <f>_xll.TA_TYPPRICE(D13,E13,F13)</f>
        <v>19.866666666666667</v>
      </c>
      <c r="H13">
        <v>20.033919270833334</v>
      </c>
      <c r="I13" t="str">
        <f t="shared" si="0"/>
        <v>DOWN</v>
      </c>
      <c r="J13">
        <v>20.661384506934919</v>
      </c>
      <c r="K13">
        <v>19.995897157445512</v>
      </c>
      <c r="L13" t="str">
        <f t="shared" si="1"/>
        <v>No Confirmation</v>
      </c>
      <c r="M13" t="str">
        <f t="shared" si="2"/>
        <v>No Trend</v>
      </c>
      <c r="N13">
        <v>31.049120679199522</v>
      </c>
      <c r="O13" t="str">
        <f t="shared" si="3"/>
        <v>DOWN</v>
      </c>
      <c r="P13" t="str">
        <f t="shared" si="4"/>
        <v>No Trend + Momentum</v>
      </c>
      <c r="Q13">
        <f t="shared" si="5"/>
        <v>0.39999999999999858</v>
      </c>
      <c r="R13">
        <f t="shared" si="6"/>
        <v>0.39999999999999858</v>
      </c>
      <c r="S13">
        <f t="shared" si="7"/>
        <v>1</v>
      </c>
      <c r="T13" t="str">
        <f t="shared" si="8"/>
        <v>UP</v>
      </c>
      <c r="U13" t="str">
        <f t="shared" si="9"/>
        <v>No T+M+I</v>
      </c>
      <c r="V13">
        <v>20.583333333333332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19.7</v>
      </c>
      <c r="D14">
        <v>20.8</v>
      </c>
      <c r="E14">
        <v>19.55</v>
      </c>
      <c r="F14">
        <v>20</v>
      </c>
      <c r="G14">
        <f>_xll.TA_TYPPRICE(D14,E14,F14)</f>
        <v>20.116666666666667</v>
      </c>
      <c r="H14">
        <v>20.075292968749999</v>
      </c>
      <c r="I14" t="str">
        <f t="shared" si="0"/>
        <v>DOWN</v>
      </c>
      <c r="J14">
        <v>20.692187949838271</v>
      </c>
      <c r="K14">
        <v>19.896808900235399</v>
      </c>
      <c r="L14" t="str">
        <f t="shared" si="1"/>
        <v>No Confirmation</v>
      </c>
      <c r="M14" t="str">
        <f t="shared" si="2"/>
        <v>No Trend</v>
      </c>
      <c r="N14">
        <v>31.049120679199522</v>
      </c>
      <c r="O14" t="str">
        <f t="shared" si="3"/>
        <v>DOWN</v>
      </c>
      <c r="P14" t="str">
        <f t="shared" si="4"/>
        <v>No Trend + Momentum</v>
      </c>
      <c r="Q14">
        <f t="shared" si="5"/>
        <v>0.44999999999999929</v>
      </c>
      <c r="R14">
        <f t="shared" si="6"/>
        <v>1.25</v>
      </c>
      <c r="S14">
        <f t="shared" si="7"/>
        <v>0.35999999999999943</v>
      </c>
      <c r="T14" t="str">
        <f t="shared" si="8"/>
        <v>No Indication</v>
      </c>
      <c r="U14" t="str">
        <f t="shared" si="9"/>
        <v>No T+M+I</v>
      </c>
      <c r="V14">
        <v>20.493589743589741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20.45</v>
      </c>
      <c r="D15">
        <v>21.35</v>
      </c>
      <c r="E15">
        <v>20.350000000000001</v>
      </c>
      <c r="F15">
        <v>21</v>
      </c>
      <c r="G15">
        <f>_xll.TA_TYPPRICE(D15,E15,F15)</f>
        <v>20.900000000000002</v>
      </c>
      <c r="H15">
        <v>20.487646484374999</v>
      </c>
      <c r="I15" t="str">
        <f t="shared" si="0"/>
        <v>UP</v>
      </c>
      <c r="J15">
        <v>20.838368405429765</v>
      </c>
      <c r="K15">
        <v>19.997518033516421</v>
      </c>
      <c r="L15" t="str">
        <f t="shared" si="1"/>
        <v>UP</v>
      </c>
      <c r="M15" t="str">
        <f t="shared" si="2"/>
        <v>UP</v>
      </c>
      <c r="N15">
        <v>64.187610501876918</v>
      </c>
      <c r="O15" t="str">
        <f t="shared" si="3"/>
        <v>UP</v>
      </c>
      <c r="P15" t="str">
        <f t="shared" si="4"/>
        <v>UP</v>
      </c>
      <c r="Q15">
        <f t="shared" si="5"/>
        <v>0.64999999999999858</v>
      </c>
      <c r="R15">
        <f t="shared" si="6"/>
        <v>1</v>
      </c>
      <c r="S15">
        <f t="shared" si="7"/>
        <v>0.64999999999999858</v>
      </c>
      <c r="T15" t="str">
        <f t="shared" si="8"/>
        <v>No Indication</v>
      </c>
      <c r="U15" t="str">
        <f t="shared" si="9"/>
        <v>No T+M+I</v>
      </c>
      <c r="V15">
        <v>20.571499013806704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22.2</v>
      </c>
      <c r="D16">
        <v>22.25</v>
      </c>
      <c r="E16">
        <v>20.149999999999999</v>
      </c>
      <c r="F16">
        <v>20</v>
      </c>
      <c r="G16">
        <f>_xll.TA_TYPPRICE(D16,E16,F16)</f>
        <v>20.8</v>
      </c>
      <c r="H16">
        <v>20.643823242187501</v>
      </c>
      <c r="I16" t="str">
        <f t="shared" si="0"/>
        <v>DOWN</v>
      </c>
      <c r="J16">
        <v>21.152064315334261</v>
      </c>
      <c r="K16">
        <v>20.031402914957216</v>
      </c>
      <c r="L16" t="str">
        <f t="shared" si="1"/>
        <v>DOWN</v>
      </c>
      <c r="M16" t="str">
        <f t="shared" si="2"/>
        <v>DOWN</v>
      </c>
      <c r="N16">
        <v>40.098143788066601</v>
      </c>
      <c r="O16" t="str">
        <f t="shared" si="3"/>
        <v>No Momentum</v>
      </c>
      <c r="P16" t="str">
        <f t="shared" si="4"/>
        <v>No Trend + Momentum</v>
      </c>
      <c r="Q16">
        <f t="shared" si="5"/>
        <v>-0.14999999999999858</v>
      </c>
      <c r="R16">
        <f t="shared" si="6"/>
        <v>2.1000000000000014</v>
      </c>
      <c r="S16">
        <f t="shared" si="7"/>
        <v>-7.1428571428570703E-2</v>
      </c>
      <c r="T16" t="str">
        <f t="shared" si="8"/>
        <v>DOWN</v>
      </c>
      <c r="U16" t="str">
        <f t="shared" si="9"/>
        <v>No T+M+I</v>
      </c>
      <c r="V16">
        <v>20.483576088605673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20.55</v>
      </c>
      <c r="D17">
        <v>20.7</v>
      </c>
      <c r="E17">
        <v>19.45</v>
      </c>
      <c r="F17">
        <v>20</v>
      </c>
      <c r="G17">
        <f>_xll.TA_TYPPRICE(D17,E17,F17)</f>
        <v>20.05</v>
      </c>
      <c r="H17">
        <v>20.346911621093753</v>
      </c>
      <c r="I17" t="str">
        <f t="shared" si="0"/>
        <v>DOWN</v>
      </c>
      <c r="J17">
        <v>21.051605578593314</v>
      </c>
      <c r="K17">
        <v>19.902202267188944</v>
      </c>
      <c r="L17" t="str">
        <f t="shared" si="1"/>
        <v>No Confirmation</v>
      </c>
      <c r="M17" t="str">
        <f t="shared" si="2"/>
        <v>No Trend</v>
      </c>
      <c r="N17">
        <v>40.098143788066601</v>
      </c>
      <c r="O17" t="str">
        <f t="shared" si="3"/>
        <v>No Momentum</v>
      </c>
      <c r="P17" t="str">
        <f t="shared" si="4"/>
        <v>No Trend + Momentum</v>
      </c>
      <c r="Q17">
        <f t="shared" si="5"/>
        <v>0.55000000000000071</v>
      </c>
      <c r="R17">
        <f t="shared" si="6"/>
        <v>1.25</v>
      </c>
      <c r="S17">
        <f t="shared" si="7"/>
        <v>0.44000000000000056</v>
      </c>
      <c r="T17" t="str">
        <f t="shared" si="8"/>
        <v>No Indication</v>
      </c>
      <c r="U17" t="str">
        <f t="shared" si="9"/>
        <v>No T+M+I</v>
      </c>
      <c r="V17">
        <v>20.409179767281724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19.7</v>
      </c>
      <c r="D18">
        <v>19.75</v>
      </c>
      <c r="E18">
        <v>18.75</v>
      </c>
      <c r="F18">
        <v>19</v>
      </c>
      <c r="G18">
        <f>_xll.TA_TYPPRICE(D18,E18,F18)</f>
        <v>19.166666666666668</v>
      </c>
      <c r="H18">
        <v>19.756789143880212</v>
      </c>
      <c r="I18" t="str">
        <f t="shared" si="0"/>
        <v>DOWN</v>
      </c>
      <c r="J18">
        <v>20.762359894461465</v>
      </c>
      <c r="K18">
        <v>19.646157318924732</v>
      </c>
      <c r="L18" t="str">
        <f t="shared" si="1"/>
        <v>DOWN</v>
      </c>
      <c r="M18" t="str">
        <f t="shared" si="2"/>
        <v>DOWN</v>
      </c>
      <c r="N18">
        <v>25.276143539384943</v>
      </c>
      <c r="O18" t="str">
        <f t="shared" si="3"/>
        <v>DOWN</v>
      </c>
      <c r="P18" t="str">
        <f t="shared" si="4"/>
        <v>DOWN</v>
      </c>
      <c r="Q18">
        <f t="shared" si="5"/>
        <v>0.25</v>
      </c>
      <c r="R18">
        <f t="shared" si="6"/>
        <v>1</v>
      </c>
      <c r="S18">
        <f t="shared" si="7"/>
        <v>0.25</v>
      </c>
      <c r="T18" t="str">
        <f t="shared" si="8"/>
        <v>No Indication</v>
      </c>
      <c r="U18" t="str">
        <f t="shared" si="9"/>
        <v>No T+M+I</v>
      </c>
      <c r="V18">
        <v>20.192382880007614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19</v>
      </c>
      <c r="D19">
        <v>19.649999999999999</v>
      </c>
      <c r="E19">
        <v>18.45</v>
      </c>
      <c r="F19">
        <v>19</v>
      </c>
      <c r="G19">
        <f>_xll.TA_TYPPRICE(D19,E19,F19)</f>
        <v>19.033333333333331</v>
      </c>
      <c r="H19">
        <v>19.395061238606772</v>
      </c>
      <c r="I19" t="str">
        <f t="shared" si="0"/>
        <v>DOWN</v>
      </c>
      <c r="J19">
        <v>20.515168806803363</v>
      </c>
      <c r="K19">
        <v>19.380344581385902</v>
      </c>
      <c r="L19" t="str">
        <f t="shared" si="1"/>
        <v>DOWN</v>
      </c>
      <c r="M19" t="str">
        <f t="shared" si="2"/>
        <v>DOWN</v>
      </c>
      <c r="N19">
        <v>25.276143539384943</v>
      </c>
      <c r="O19" t="str">
        <f t="shared" si="3"/>
        <v>DOWN</v>
      </c>
      <c r="P19" t="str">
        <f t="shared" si="4"/>
        <v>DOWN</v>
      </c>
      <c r="Q19">
        <f t="shared" si="5"/>
        <v>0.55000000000000071</v>
      </c>
      <c r="R19">
        <f t="shared" si="6"/>
        <v>1.1999999999999993</v>
      </c>
      <c r="S19">
        <f t="shared" si="7"/>
        <v>0.4583333333333342</v>
      </c>
      <c r="T19" t="str">
        <f t="shared" si="8"/>
        <v>No Indication</v>
      </c>
      <c r="U19" t="str">
        <f t="shared" si="9"/>
        <v>No T+M+I</v>
      </c>
      <c r="V19">
        <v>20.008939360006444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19.45</v>
      </c>
      <c r="D20">
        <v>19.899999999999999</v>
      </c>
      <c r="E20">
        <v>19.2</v>
      </c>
      <c r="F20">
        <v>20</v>
      </c>
      <c r="G20">
        <f>_xll.TA_TYPPRICE(D20,E20,F20)</f>
        <v>19.7</v>
      </c>
      <c r="H20">
        <v>19.547530619303387</v>
      </c>
      <c r="I20" t="str">
        <f t="shared" si="0"/>
        <v>UP</v>
      </c>
      <c r="J20">
        <v>20.378464627513726</v>
      </c>
      <c r="K20">
        <v>19.340268007744591</v>
      </c>
      <c r="L20" t="str">
        <f t="shared" si="1"/>
        <v>No Confirmation</v>
      </c>
      <c r="M20" t="str">
        <f t="shared" si="2"/>
        <v>No Trend</v>
      </c>
      <c r="N20">
        <v>52.633489587377525</v>
      </c>
      <c r="O20" t="str">
        <f t="shared" si="3"/>
        <v>No Momentum</v>
      </c>
      <c r="P20" t="str">
        <f t="shared" si="4"/>
        <v>No Trend + Momentum</v>
      </c>
      <c r="Q20">
        <f t="shared" si="5"/>
        <v>0.80000000000000071</v>
      </c>
      <c r="R20">
        <f t="shared" si="6"/>
        <v>0.69999999999999929</v>
      </c>
      <c r="S20">
        <f t="shared" si="7"/>
        <v>1.142857142857145</v>
      </c>
      <c r="T20" t="str">
        <f t="shared" si="8"/>
        <v>UP</v>
      </c>
      <c r="U20" t="str">
        <f t="shared" si="9"/>
        <v>No T+M+I</v>
      </c>
      <c r="V20">
        <v>20.007564073851608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19.8</v>
      </c>
      <c r="D21">
        <v>20</v>
      </c>
      <c r="E21">
        <v>19.05</v>
      </c>
      <c r="F21">
        <v>19</v>
      </c>
      <c r="G21">
        <f>_xll.TA_TYPPRICE(D21,E21,F21)</f>
        <v>19.349999999999998</v>
      </c>
      <c r="H21">
        <v>19.448765309651691</v>
      </c>
      <c r="I21" t="str">
        <f t="shared" si="0"/>
        <v>DOWN</v>
      </c>
      <c r="J21">
        <v>20.29436137695512</v>
      </c>
      <c r="K21">
        <v>19.275764006023572</v>
      </c>
      <c r="L21" t="str">
        <f t="shared" si="1"/>
        <v>DOWN</v>
      </c>
      <c r="M21" t="str">
        <f t="shared" si="2"/>
        <v>DOWN</v>
      </c>
      <c r="N21">
        <v>36.108683966431968</v>
      </c>
      <c r="O21" t="str">
        <f t="shared" si="3"/>
        <v>DOWN</v>
      </c>
      <c r="P21" t="str">
        <f t="shared" si="4"/>
        <v>DOWN</v>
      </c>
      <c r="Q21">
        <f t="shared" si="5"/>
        <v>-5.0000000000000711E-2</v>
      </c>
      <c r="R21">
        <f t="shared" si="6"/>
        <v>0.94999999999999929</v>
      </c>
      <c r="S21">
        <f t="shared" si="7"/>
        <v>-5.2631578947369209E-2</v>
      </c>
      <c r="T21" t="str">
        <f t="shared" si="8"/>
        <v>DOWN</v>
      </c>
      <c r="U21" t="str">
        <f t="shared" si="9"/>
        <v>DOWN</v>
      </c>
      <c r="V21">
        <v>19.852554216335975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19</v>
      </c>
      <c r="D22">
        <v>19.5</v>
      </c>
      <c r="E22">
        <v>18.75</v>
      </c>
      <c r="F22">
        <v>19</v>
      </c>
      <c r="G22">
        <f>_xll.TA_TYPPRICE(D22,E22,F22)</f>
        <v>19.083333333333332</v>
      </c>
      <c r="H22">
        <v>19.26604932149251</v>
      </c>
      <c r="I22" t="str">
        <f t="shared" si="0"/>
        <v>DOWN</v>
      </c>
      <c r="J22">
        <v>20.117836626520649</v>
      </c>
      <c r="K22">
        <v>19.158927560240556</v>
      </c>
      <c r="L22" t="str">
        <f t="shared" si="1"/>
        <v>DOWN</v>
      </c>
      <c r="M22" t="str">
        <f t="shared" si="2"/>
        <v>DOWN</v>
      </c>
      <c r="N22">
        <v>36.108683966431968</v>
      </c>
      <c r="O22" t="str">
        <f t="shared" si="3"/>
        <v>DOWN</v>
      </c>
      <c r="P22" t="str">
        <f t="shared" si="4"/>
        <v>DOWN</v>
      </c>
      <c r="Q22">
        <f t="shared" si="5"/>
        <v>0.25</v>
      </c>
      <c r="R22">
        <f t="shared" si="6"/>
        <v>0.75</v>
      </c>
      <c r="S22">
        <f t="shared" si="7"/>
        <v>0.33333333333333331</v>
      </c>
      <c r="T22" t="str">
        <f t="shared" si="8"/>
        <v>No Indication</v>
      </c>
      <c r="U22" t="str">
        <f t="shared" si="9"/>
        <v>No T+M+I</v>
      </c>
      <c r="V22">
        <v>19.721392029207362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19.149999999999999</v>
      </c>
      <c r="D23">
        <v>19.45</v>
      </c>
      <c r="E23">
        <v>19.149999999999999</v>
      </c>
      <c r="F23">
        <v>19</v>
      </c>
      <c r="G23">
        <f>_xll.TA_TYPPRICE(D23,E23,F23)</f>
        <v>19.2</v>
      </c>
      <c r="H23">
        <v>19.233024660746253</v>
      </c>
      <c r="I23" t="str">
        <f t="shared" si="0"/>
        <v>DOWN</v>
      </c>
      <c r="J23">
        <v>19.96942848729384</v>
      </c>
      <c r="K23">
        <v>19.156943657964877</v>
      </c>
      <c r="L23" t="str">
        <f t="shared" si="1"/>
        <v>DOWN</v>
      </c>
      <c r="M23" t="str">
        <f t="shared" si="2"/>
        <v>DOWN</v>
      </c>
      <c r="N23">
        <v>36.108683966431961</v>
      </c>
      <c r="O23" t="str">
        <f t="shared" si="3"/>
        <v>DOWN</v>
      </c>
      <c r="P23" t="str">
        <f t="shared" si="4"/>
        <v>DOWN</v>
      </c>
      <c r="Q23">
        <f t="shared" si="5"/>
        <v>-0.14999999999999858</v>
      </c>
      <c r="R23">
        <f t="shared" si="6"/>
        <v>0.30000000000000071</v>
      </c>
      <c r="S23">
        <f t="shared" si="7"/>
        <v>-0.49999999999999406</v>
      </c>
      <c r="T23" t="str">
        <f t="shared" si="8"/>
        <v>DOWN</v>
      </c>
      <c r="U23" t="str">
        <f t="shared" si="9"/>
        <v>DOWN</v>
      </c>
      <c r="V23">
        <v>19.610408640098537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19.3</v>
      </c>
      <c r="D24">
        <v>19.850000000000001</v>
      </c>
      <c r="E24">
        <v>19.25</v>
      </c>
      <c r="F24">
        <v>19</v>
      </c>
      <c r="G24">
        <f>_xll.TA_TYPPRICE(D24,E24,F24)</f>
        <v>19.366666666666667</v>
      </c>
      <c r="H24">
        <v>19.29984566370646</v>
      </c>
      <c r="I24" t="str">
        <f t="shared" si="0"/>
        <v>DOWN</v>
      </c>
      <c r="J24">
        <v>19.942888823450765</v>
      </c>
      <c r="K24">
        <v>19.177622845083793</v>
      </c>
      <c r="L24" t="str">
        <f t="shared" si="1"/>
        <v>DOWN</v>
      </c>
      <c r="M24" t="str">
        <f t="shared" si="2"/>
        <v>DOWN</v>
      </c>
      <c r="N24">
        <v>36.108683966431968</v>
      </c>
      <c r="O24" t="str">
        <f t="shared" si="3"/>
        <v>DOWN</v>
      </c>
      <c r="P24" t="str">
        <f t="shared" si="4"/>
        <v>DOWN</v>
      </c>
      <c r="Q24">
        <f t="shared" si="5"/>
        <v>-0.25</v>
      </c>
      <c r="R24">
        <f t="shared" si="6"/>
        <v>0.60000000000000142</v>
      </c>
      <c r="S24">
        <f t="shared" si="7"/>
        <v>-0.41666666666666569</v>
      </c>
      <c r="T24" t="str">
        <f t="shared" si="8"/>
        <v>DOWN</v>
      </c>
      <c r="U24" t="str">
        <f t="shared" si="9"/>
        <v>DOWN</v>
      </c>
      <c r="V24">
        <v>19.516499618544916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19.55</v>
      </c>
      <c r="D25">
        <v>19.899999999999999</v>
      </c>
      <c r="E25">
        <v>19.55</v>
      </c>
      <c r="F25">
        <v>20</v>
      </c>
      <c r="G25">
        <f>_xll.TA_TYPPRICE(D25,E25,F25)</f>
        <v>19.816666666666666</v>
      </c>
      <c r="H25">
        <v>19.558256165186563</v>
      </c>
      <c r="I25" t="str">
        <f t="shared" si="0"/>
        <v>UP</v>
      </c>
      <c r="J25">
        <v>19.93335797379504</v>
      </c>
      <c r="K25">
        <v>19.26037332395406</v>
      </c>
      <c r="L25" t="str">
        <f t="shared" si="1"/>
        <v>UP</v>
      </c>
      <c r="M25" t="str">
        <f t="shared" si="2"/>
        <v>UP</v>
      </c>
      <c r="N25">
        <v>63.831767475960774</v>
      </c>
      <c r="O25" t="str">
        <f t="shared" si="3"/>
        <v>UP</v>
      </c>
      <c r="P25" t="str">
        <f t="shared" si="4"/>
        <v>UP</v>
      </c>
      <c r="Q25">
        <f t="shared" si="5"/>
        <v>0.44999999999999929</v>
      </c>
      <c r="R25">
        <f t="shared" si="6"/>
        <v>0.34999999999999787</v>
      </c>
      <c r="S25">
        <f t="shared" si="7"/>
        <v>1.2857142857142916</v>
      </c>
      <c r="T25" t="str">
        <f t="shared" si="8"/>
        <v>UP</v>
      </c>
      <c r="U25" t="str">
        <f t="shared" si="9"/>
        <v>UP</v>
      </c>
      <c r="V25">
        <v>19.59088429261493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19.850000000000001</v>
      </c>
      <c r="D26">
        <v>20.2</v>
      </c>
      <c r="E26">
        <v>19.75</v>
      </c>
      <c r="F26">
        <v>20</v>
      </c>
      <c r="G26">
        <f>_xll.TA_TYPPRICE(D26,E26,F26)</f>
        <v>19.983333333333334</v>
      </c>
      <c r="H26">
        <v>19.770794749259949</v>
      </c>
      <c r="I26" t="str">
        <f t="shared" si="0"/>
        <v>UP</v>
      </c>
      <c r="J26">
        <v>19.992611757396141</v>
      </c>
      <c r="K26">
        <v>19.369179251964269</v>
      </c>
      <c r="L26" t="str">
        <f t="shared" si="1"/>
        <v>UP</v>
      </c>
      <c r="M26" t="str">
        <f t="shared" si="2"/>
        <v>UP</v>
      </c>
      <c r="N26">
        <v>63.831767475960767</v>
      </c>
      <c r="O26" t="str">
        <f t="shared" si="3"/>
        <v>UP</v>
      </c>
      <c r="P26" t="str">
        <f t="shared" si="4"/>
        <v>UP</v>
      </c>
      <c r="Q26">
        <f t="shared" si="5"/>
        <v>0.25</v>
      </c>
      <c r="R26">
        <f t="shared" si="6"/>
        <v>0.44999999999999929</v>
      </c>
      <c r="S26">
        <f t="shared" si="7"/>
        <v>0.55555555555555647</v>
      </c>
      <c r="T26" t="str">
        <f t="shared" si="8"/>
        <v>No Indication</v>
      </c>
      <c r="U26" t="str">
        <f t="shared" si="9"/>
        <v>No T+M+I</v>
      </c>
      <c r="V26">
        <v>19.653825170674171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19.95</v>
      </c>
      <c r="D27">
        <v>20</v>
      </c>
      <c r="E27">
        <v>19.3</v>
      </c>
      <c r="F27">
        <v>19</v>
      </c>
      <c r="G27">
        <f>_xll.TA_TYPPRICE(D27,E27,F27)</f>
        <v>19.433333333333334</v>
      </c>
      <c r="H27">
        <v>19.602064041296643</v>
      </c>
      <c r="I27" t="str">
        <f t="shared" si="0"/>
        <v>DOWN</v>
      </c>
      <c r="J27">
        <v>19.994253589085886</v>
      </c>
      <c r="K27">
        <v>19.353806084861098</v>
      </c>
      <c r="L27" t="str">
        <f t="shared" si="1"/>
        <v>DOWN</v>
      </c>
      <c r="M27" t="str">
        <f t="shared" si="2"/>
        <v>DOWN</v>
      </c>
      <c r="N27">
        <v>38.04073866040752</v>
      </c>
      <c r="O27" t="str">
        <f t="shared" si="3"/>
        <v>DOWN</v>
      </c>
      <c r="P27" t="str">
        <f t="shared" si="4"/>
        <v>DOWN</v>
      </c>
      <c r="Q27">
        <f t="shared" si="5"/>
        <v>-0.30000000000000071</v>
      </c>
      <c r="R27">
        <f t="shared" si="6"/>
        <v>0.69999999999999929</v>
      </c>
      <c r="S27">
        <f t="shared" si="7"/>
        <v>-0.42857142857143005</v>
      </c>
      <c r="T27" t="str">
        <f t="shared" si="8"/>
        <v>DOWN</v>
      </c>
      <c r="U27" t="str">
        <f t="shared" si="9"/>
        <v>DOWN</v>
      </c>
      <c r="V27">
        <v>19.553236682878143</v>
      </c>
      <c r="W27">
        <v>20.03846153846154</v>
      </c>
      <c r="X27">
        <f t="shared" si="10"/>
        <v>-0.48522485558339667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19.45</v>
      </c>
      <c r="D28">
        <v>19.600000000000001</v>
      </c>
      <c r="E28">
        <v>19.3</v>
      </c>
      <c r="F28">
        <v>19</v>
      </c>
      <c r="G28">
        <f>_xll.TA_TYPPRICE(D28,E28,F28)</f>
        <v>19.3</v>
      </c>
      <c r="H28">
        <v>19.45103202064832</v>
      </c>
      <c r="I28" t="str">
        <f t="shared" si="0"/>
        <v>DOWN</v>
      </c>
      <c r="J28">
        <v>19.906641680400135</v>
      </c>
      <c r="K28">
        <v>19.341849177114188</v>
      </c>
      <c r="L28" t="str">
        <f t="shared" si="1"/>
        <v>DOWN</v>
      </c>
      <c r="M28" t="str">
        <f t="shared" si="2"/>
        <v>DOWN</v>
      </c>
      <c r="N28">
        <v>38.04073866040752</v>
      </c>
      <c r="O28" t="str">
        <f t="shared" si="3"/>
        <v>DOWN</v>
      </c>
      <c r="P28" t="str">
        <f t="shared" si="4"/>
        <v>DOWN</v>
      </c>
      <c r="Q28">
        <f t="shared" si="5"/>
        <v>-0.30000000000000071</v>
      </c>
      <c r="R28">
        <f t="shared" si="6"/>
        <v>0.30000000000000071</v>
      </c>
      <c r="S28">
        <f t="shared" si="7"/>
        <v>-1</v>
      </c>
      <c r="T28" t="str">
        <f t="shared" si="8"/>
        <v>DOWN</v>
      </c>
      <c r="U28" t="str">
        <f t="shared" si="9"/>
        <v>DOWN</v>
      </c>
      <c r="V28">
        <v>19.468123347050735</v>
      </c>
      <c r="W28">
        <v>19.961538461538463</v>
      </c>
      <c r="X28">
        <f t="shared" si="10"/>
        <v>-0.49341511448772835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19.45</v>
      </c>
      <c r="D29">
        <v>19.45</v>
      </c>
      <c r="E29">
        <v>19.05</v>
      </c>
      <c r="F29">
        <v>19</v>
      </c>
      <c r="G29">
        <f>_xll.TA_TYPPRICE(D29,E29,F29)</f>
        <v>19.166666666666668</v>
      </c>
      <c r="H29">
        <v>19.308849343657492</v>
      </c>
      <c r="I29" t="str">
        <f t="shared" si="0"/>
        <v>DOWN</v>
      </c>
      <c r="J29">
        <v>19.805165751422326</v>
      </c>
      <c r="K29">
        <v>19.276993804422148</v>
      </c>
      <c r="L29" t="str">
        <f t="shared" si="1"/>
        <v>DOWN</v>
      </c>
      <c r="M29" t="str">
        <f t="shared" si="2"/>
        <v>DOWN</v>
      </c>
      <c r="N29">
        <v>38.040738660407513</v>
      </c>
      <c r="O29" t="str">
        <f t="shared" si="3"/>
        <v>DOWN</v>
      </c>
      <c r="P29" t="str">
        <f t="shared" si="4"/>
        <v>DOWN</v>
      </c>
      <c r="Q29">
        <f t="shared" si="5"/>
        <v>-5.0000000000000711E-2</v>
      </c>
      <c r="R29">
        <f t="shared" si="6"/>
        <v>0.39999999999999858</v>
      </c>
      <c r="S29">
        <f t="shared" si="7"/>
        <v>-0.12500000000000222</v>
      </c>
      <c r="T29" t="str">
        <f t="shared" si="8"/>
        <v>DOWN</v>
      </c>
      <c r="U29" t="str">
        <f t="shared" si="9"/>
        <v>DOWN</v>
      </c>
      <c r="V29">
        <v>19.396104370581391</v>
      </c>
      <c r="W29">
        <v>19.890313390313391</v>
      </c>
      <c r="X29">
        <f t="shared" si="10"/>
        <v>-0.4942090197320006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19.2</v>
      </c>
      <c r="D30">
        <v>19.350000000000001</v>
      </c>
      <c r="E30">
        <v>19.100000000000001</v>
      </c>
      <c r="F30">
        <v>19</v>
      </c>
      <c r="G30">
        <f>_xll.TA_TYPPRICE(D30,E30,F30)</f>
        <v>19.150000000000002</v>
      </c>
      <c r="H30">
        <v>19.229424671828745</v>
      </c>
      <c r="I30" t="str">
        <f t="shared" si="0"/>
        <v>DOWN</v>
      </c>
      <c r="J30">
        <v>19.70401780666181</v>
      </c>
      <c r="K30">
        <v>19.237661847883892</v>
      </c>
      <c r="L30" t="str">
        <f t="shared" si="1"/>
        <v>DOWN</v>
      </c>
      <c r="M30" t="str">
        <f t="shared" si="2"/>
        <v>DOWN</v>
      </c>
      <c r="N30">
        <v>38.04073866040752</v>
      </c>
      <c r="O30" t="str">
        <f t="shared" si="3"/>
        <v>DOWN</v>
      </c>
      <c r="P30" t="str">
        <f t="shared" si="4"/>
        <v>DOWN</v>
      </c>
      <c r="Q30">
        <f t="shared" si="5"/>
        <v>-0.10000000000000142</v>
      </c>
      <c r="R30">
        <f t="shared" si="6"/>
        <v>0.25</v>
      </c>
      <c r="S30">
        <f t="shared" si="7"/>
        <v>-0.40000000000000568</v>
      </c>
      <c r="T30" t="str">
        <f t="shared" si="8"/>
        <v>DOWN</v>
      </c>
      <c r="U30" t="str">
        <f t="shared" si="9"/>
        <v>DOWN</v>
      </c>
      <c r="V30">
        <v>19.335165236645793</v>
      </c>
      <c r="W30">
        <v>19.824364250290177</v>
      </c>
      <c r="X30">
        <f t="shared" si="10"/>
        <v>-0.48919901364438445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19.100000000000001</v>
      </c>
      <c r="D31">
        <v>19.25</v>
      </c>
      <c r="E31">
        <v>18.899999999999999</v>
      </c>
      <c r="F31">
        <v>19</v>
      </c>
      <c r="G31">
        <f>_xll.TA_TYPPRICE(D31,E31,F31)</f>
        <v>19.05</v>
      </c>
      <c r="H31">
        <v>19.139712335914375</v>
      </c>
      <c r="I31" t="str">
        <f t="shared" si="0"/>
        <v>DOWN</v>
      </c>
      <c r="J31">
        <v>19.603124960736963</v>
      </c>
      <c r="K31">
        <v>19.162625881687472</v>
      </c>
      <c r="L31" t="str">
        <f t="shared" si="1"/>
        <v>DOWN</v>
      </c>
      <c r="M31" t="str">
        <f t="shared" si="2"/>
        <v>DOWN</v>
      </c>
      <c r="N31">
        <v>38.04073866040752</v>
      </c>
      <c r="O31" t="str">
        <f t="shared" si="3"/>
        <v>DOWN</v>
      </c>
      <c r="P31" t="str">
        <f t="shared" si="4"/>
        <v>DOWN</v>
      </c>
      <c r="Q31">
        <f t="shared" si="5"/>
        <v>0.10000000000000142</v>
      </c>
      <c r="R31">
        <f t="shared" si="6"/>
        <v>0.35000000000000142</v>
      </c>
      <c r="S31">
        <f t="shared" si="7"/>
        <v>0.28571428571428864</v>
      </c>
      <c r="T31" t="str">
        <f t="shared" si="8"/>
        <v>No Indication</v>
      </c>
      <c r="U31" t="str">
        <f t="shared" si="9"/>
        <v>No T+M+I</v>
      </c>
      <c r="V31">
        <v>19.283601354084901</v>
      </c>
      <c r="W31">
        <v>19.763300231750165</v>
      </c>
      <c r="X31">
        <f t="shared" si="10"/>
        <v>-0.47969887766526398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19.05</v>
      </c>
      <c r="D32">
        <v>19.149999999999999</v>
      </c>
      <c r="E32">
        <v>18.850000000000001</v>
      </c>
      <c r="F32">
        <v>19</v>
      </c>
      <c r="G32">
        <f>_xll.TA_TYPPRICE(D32,E32,F32)</f>
        <v>19</v>
      </c>
      <c r="H32">
        <v>19.069856167957187</v>
      </c>
      <c r="I32" t="str">
        <f t="shared" si="0"/>
        <v>DOWN</v>
      </c>
      <c r="J32">
        <v>19.502430525017637</v>
      </c>
      <c r="K32">
        <v>19.093153463534701</v>
      </c>
      <c r="L32" t="str">
        <f t="shared" si="1"/>
        <v>DOWN</v>
      </c>
      <c r="M32" t="str">
        <f t="shared" si="2"/>
        <v>DOWN</v>
      </c>
      <c r="N32">
        <v>38.040738660407527</v>
      </c>
      <c r="O32" t="str">
        <f t="shared" si="3"/>
        <v>DOWN</v>
      </c>
      <c r="P32" t="str">
        <f t="shared" si="4"/>
        <v>DOWN</v>
      </c>
      <c r="Q32">
        <f t="shared" si="5"/>
        <v>0.14999999999999858</v>
      </c>
      <c r="R32">
        <f t="shared" si="6"/>
        <v>0.29999999999999716</v>
      </c>
      <c r="S32">
        <f t="shared" si="7"/>
        <v>0.5</v>
      </c>
      <c r="T32" t="str">
        <f t="shared" si="8"/>
        <v>No Indication</v>
      </c>
      <c r="U32" t="str">
        <f t="shared" si="9"/>
        <v>No T+M+I</v>
      </c>
      <c r="V32">
        <v>19.239970376533378</v>
      </c>
      <c r="W32">
        <v>19.706759473842745</v>
      </c>
      <c r="X32">
        <f t="shared" si="10"/>
        <v>-0.46678909730936624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18.95</v>
      </c>
      <c r="D33">
        <v>18.95</v>
      </c>
      <c r="E33">
        <v>18.55</v>
      </c>
      <c r="F33">
        <v>19</v>
      </c>
      <c r="G33">
        <f>_xll.TA_TYPPRICE(D33,E33,F33)</f>
        <v>18.833333333333332</v>
      </c>
      <c r="H33">
        <v>18.95159475064526</v>
      </c>
      <c r="I33" t="str">
        <f t="shared" si="0"/>
        <v>UP</v>
      </c>
      <c r="J33">
        <v>19.379668186124828</v>
      </c>
      <c r="K33">
        <v>18.972452693860323</v>
      </c>
      <c r="L33" t="str">
        <f t="shared" si="1"/>
        <v>No Confirmation</v>
      </c>
      <c r="M33" t="str">
        <f t="shared" si="2"/>
        <v>No Trend</v>
      </c>
      <c r="N33">
        <v>38.040738660407527</v>
      </c>
      <c r="O33" t="str">
        <f t="shared" si="3"/>
        <v>DOWN</v>
      </c>
      <c r="P33" t="str">
        <f t="shared" si="4"/>
        <v>No Trend + Momentum</v>
      </c>
      <c r="Q33">
        <f t="shared" si="5"/>
        <v>0.44999999999999929</v>
      </c>
      <c r="R33">
        <f t="shared" si="6"/>
        <v>0.39999999999999858</v>
      </c>
      <c r="S33">
        <f t="shared" si="7"/>
        <v>1.1250000000000022</v>
      </c>
      <c r="T33" t="str">
        <f t="shared" si="8"/>
        <v>UP</v>
      </c>
      <c r="U33" t="str">
        <f t="shared" si="9"/>
        <v>No T+M+I</v>
      </c>
      <c r="V33">
        <v>19.203051857066704</v>
      </c>
      <c r="W33">
        <v>19.654406920224762</v>
      </c>
      <c r="X33">
        <f t="shared" si="10"/>
        <v>-0.45135506315805785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18.7</v>
      </c>
      <c r="D34">
        <v>19.100000000000001</v>
      </c>
      <c r="E34">
        <v>18.600000000000001</v>
      </c>
      <c r="F34">
        <v>19</v>
      </c>
      <c r="G34">
        <f>_xll.TA_TYPPRICE(D34,E34,F34)</f>
        <v>18.900000000000002</v>
      </c>
      <c r="H34">
        <v>18.925797375322631</v>
      </c>
      <c r="I34" t="str">
        <f t="shared" si="0"/>
        <v>UP</v>
      </c>
      <c r="J34">
        <v>19.317519700319313</v>
      </c>
      <c r="K34">
        <v>18.889685428558028</v>
      </c>
      <c r="L34" t="str">
        <f t="shared" si="1"/>
        <v>No Confirmation</v>
      </c>
      <c r="M34" t="str">
        <f t="shared" si="2"/>
        <v>No Trend</v>
      </c>
      <c r="N34">
        <v>38.04073866040752</v>
      </c>
      <c r="O34" t="str">
        <f t="shared" si="3"/>
        <v>DOWN</v>
      </c>
      <c r="P34" t="str">
        <f t="shared" si="4"/>
        <v>No Trend + Momentum</v>
      </c>
      <c r="Q34">
        <f t="shared" si="5"/>
        <v>0.39999999999999858</v>
      </c>
      <c r="R34">
        <f t="shared" si="6"/>
        <v>0.5</v>
      </c>
      <c r="S34">
        <f t="shared" si="7"/>
        <v>0.79999999999999716</v>
      </c>
      <c r="T34" t="str">
        <f t="shared" si="8"/>
        <v>No Indication</v>
      </c>
      <c r="U34" t="str">
        <f t="shared" si="9"/>
        <v>No T+M+I</v>
      </c>
      <c r="V34">
        <v>19.171813109825674</v>
      </c>
      <c r="W34">
        <v>19.605932333541446</v>
      </c>
      <c r="X34">
        <f t="shared" si="10"/>
        <v>-0.43411922371577205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</v>
      </c>
      <c r="D35">
        <v>19.05</v>
      </c>
      <c r="E35">
        <v>18.649999999999999</v>
      </c>
      <c r="F35">
        <v>19</v>
      </c>
      <c r="G35">
        <f>_xll.TA_TYPPRICE(D35,E35,F35)</f>
        <v>18.900000000000002</v>
      </c>
      <c r="H35">
        <v>18.912898687661318</v>
      </c>
      <c r="I35" t="str">
        <f t="shared" si="0"/>
        <v>UP</v>
      </c>
      <c r="J35">
        <v>19.258070878026132</v>
      </c>
      <c r="K35">
        <v>18.836421999989579</v>
      </c>
      <c r="L35" t="str">
        <f t="shared" si="1"/>
        <v>No Confirmation</v>
      </c>
      <c r="M35" t="str">
        <f t="shared" si="2"/>
        <v>No Trend</v>
      </c>
      <c r="N35">
        <v>38.04073866040752</v>
      </c>
      <c r="O35" t="str">
        <f t="shared" si="3"/>
        <v>DOWN</v>
      </c>
      <c r="P35" t="str">
        <f t="shared" si="4"/>
        <v>No Trend + Momentum</v>
      </c>
      <c r="Q35">
        <f t="shared" si="5"/>
        <v>0.35000000000000142</v>
      </c>
      <c r="R35">
        <f t="shared" si="6"/>
        <v>0.40000000000000213</v>
      </c>
      <c r="S35">
        <f t="shared" si="7"/>
        <v>0.87499999999999889</v>
      </c>
      <c r="T35" t="str">
        <f t="shared" si="8"/>
        <v>UP</v>
      </c>
      <c r="U35" t="str">
        <f t="shared" si="9"/>
        <v>No T+M+I</v>
      </c>
      <c r="V35">
        <v>19.145380323698646</v>
      </c>
      <c r="W35">
        <v>19.561048456982821</v>
      </c>
      <c r="X35">
        <f t="shared" si="10"/>
        <v>-0.41566813328417496</v>
      </c>
      <c r="Y35">
        <v>-0.46774204428668281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18.899999999999999</v>
      </c>
      <c r="D36">
        <v>18.95</v>
      </c>
      <c r="E36">
        <v>18.5</v>
      </c>
      <c r="F36">
        <v>19</v>
      </c>
      <c r="G36">
        <f>_xll.TA_TYPPRICE(D36,E36,F36)</f>
        <v>18.816666666666666</v>
      </c>
      <c r="H36">
        <v>18.864782677163994</v>
      </c>
      <c r="I36" t="str">
        <f t="shared" si="0"/>
        <v>UP</v>
      </c>
      <c r="J36">
        <v>19.189610682909212</v>
      </c>
      <c r="K36">
        <v>18.761661555547452</v>
      </c>
      <c r="L36" t="str">
        <f t="shared" si="1"/>
        <v>No Confirmation</v>
      </c>
      <c r="M36" t="str">
        <f t="shared" si="2"/>
        <v>No Trend</v>
      </c>
      <c r="N36">
        <v>38.040738660407527</v>
      </c>
      <c r="O36" t="str">
        <f t="shared" si="3"/>
        <v>DOWN</v>
      </c>
      <c r="P36" t="str">
        <f t="shared" si="4"/>
        <v>No Trend + Momentum</v>
      </c>
      <c r="Q36">
        <f t="shared" si="5"/>
        <v>0.5</v>
      </c>
      <c r="R36">
        <f t="shared" si="6"/>
        <v>0.44999999999999929</v>
      </c>
      <c r="S36">
        <f t="shared" si="7"/>
        <v>1.1111111111111129</v>
      </c>
      <c r="T36" t="str">
        <f t="shared" si="8"/>
        <v>UP</v>
      </c>
      <c r="U36" t="str">
        <f t="shared" si="9"/>
        <v>No T+M+I</v>
      </c>
      <c r="V36">
        <v>19.123014120052702</v>
      </c>
      <c r="W36">
        <v>19.519489312021129</v>
      </c>
      <c r="X36">
        <f t="shared" si="10"/>
        <v>-0.39647519196842751</v>
      </c>
      <c r="Y36">
        <v>-0.45348867382303176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18.600000000000001</v>
      </c>
      <c r="D37">
        <v>18.75</v>
      </c>
      <c r="E37">
        <v>18.399999999999999</v>
      </c>
      <c r="F37">
        <v>19</v>
      </c>
      <c r="G37">
        <f>_xll.TA_TYPPRICE(D37,E37,F37)</f>
        <v>18.716666666666665</v>
      </c>
      <c r="H37">
        <v>18.790724671915328</v>
      </c>
      <c r="I37" t="str">
        <f t="shared" si="0"/>
        <v>UP</v>
      </c>
      <c r="J37">
        <v>19.091919420040497</v>
      </c>
      <c r="K37">
        <v>18.681292320981353</v>
      </c>
      <c r="L37" t="str">
        <f t="shared" si="1"/>
        <v>No Confirmation</v>
      </c>
      <c r="M37" t="str">
        <f t="shared" si="2"/>
        <v>No Trend</v>
      </c>
      <c r="N37">
        <v>38.04073866040752</v>
      </c>
      <c r="O37" t="str">
        <f t="shared" si="3"/>
        <v>DOWN</v>
      </c>
      <c r="P37" t="str">
        <f t="shared" si="4"/>
        <v>No Trend + Momentum</v>
      </c>
      <c r="Q37">
        <f t="shared" si="5"/>
        <v>0.60000000000000142</v>
      </c>
      <c r="R37">
        <f t="shared" si="6"/>
        <v>0.35000000000000142</v>
      </c>
      <c r="S37">
        <f t="shared" si="7"/>
        <v>1.7142857142857113</v>
      </c>
      <c r="T37" t="str">
        <f t="shared" si="8"/>
        <v>UP</v>
      </c>
      <c r="U37" t="str">
        <f t="shared" si="9"/>
        <v>No T+M+I</v>
      </c>
      <c r="V37">
        <v>19.104088870813825</v>
      </c>
      <c r="W37">
        <v>19.481008622241784</v>
      </c>
      <c r="X37">
        <f t="shared" si="10"/>
        <v>-0.37691975142795897</v>
      </c>
      <c r="Y37">
        <v>-0.43817488934401722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18.600000000000001</v>
      </c>
      <c r="D38">
        <v>18.95</v>
      </c>
      <c r="E38">
        <v>18.600000000000001</v>
      </c>
      <c r="F38">
        <v>19</v>
      </c>
      <c r="G38">
        <f>_xll.TA_TYPPRICE(D38,E38,F38)</f>
        <v>18.849999999999998</v>
      </c>
      <c r="H38">
        <v>18.820362335957661</v>
      </c>
      <c r="I38" t="str">
        <f t="shared" si="0"/>
        <v>UP</v>
      </c>
      <c r="J38">
        <v>19.060381771142609</v>
      </c>
      <c r="K38">
        <v>18.663227360763276</v>
      </c>
      <c r="L38" t="str">
        <f t="shared" si="1"/>
        <v>No Confirmation</v>
      </c>
      <c r="M38" t="str">
        <f t="shared" si="2"/>
        <v>No Trend</v>
      </c>
      <c r="N38">
        <v>38.04073866040752</v>
      </c>
      <c r="O38" t="str">
        <f t="shared" si="3"/>
        <v>DOWN</v>
      </c>
      <c r="P38" t="str">
        <f t="shared" si="4"/>
        <v>No Trend + Momentum</v>
      </c>
      <c r="Q38">
        <f t="shared" si="5"/>
        <v>0.39999999999999858</v>
      </c>
      <c r="R38">
        <f t="shared" si="6"/>
        <v>0.34999999999999787</v>
      </c>
      <c r="S38">
        <f t="shared" si="7"/>
        <v>1.1428571428571457</v>
      </c>
      <c r="T38" t="str">
        <f t="shared" si="8"/>
        <v>UP</v>
      </c>
      <c r="U38" t="str">
        <f t="shared" si="9"/>
        <v>No T+M+I</v>
      </c>
      <c r="V38">
        <v>19.088075198380928</v>
      </c>
      <c r="W38">
        <v>19.445378353927577</v>
      </c>
      <c r="X38">
        <f t="shared" si="10"/>
        <v>-0.35730315554664926</v>
      </c>
      <c r="Y38">
        <v>-0.42200054258454361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18.7</v>
      </c>
      <c r="D39">
        <v>19.149999999999999</v>
      </c>
      <c r="E39">
        <v>18.600000000000001</v>
      </c>
      <c r="F39">
        <v>19</v>
      </c>
      <c r="G39">
        <f>_xll.TA_TYPPRICE(D39,E39,F39)</f>
        <v>18.916666666666668</v>
      </c>
      <c r="H39">
        <v>18.868514501312163</v>
      </c>
      <c r="I39" t="str">
        <f t="shared" si="0"/>
        <v>UP</v>
      </c>
      <c r="J39">
        <v>19.080296933110919</v>
      </c>
      <c r="K39">
        <v>18.649176836149216</v>
      </c>
      <c r="L39" t="str">
        <f t="shared" si="1"/>
        <v>No Confirmation</v>
      </c>
      <c r="M39" t="str">
        <f t="shared" si="2"/>
        <v>No Trend</v>
      </c>
      <c r="N39">
        <v>38.04073866040752</v>
      </c>
      <c r="O39" t="str">
        <f t="shared" si="3"/>
        <v>DOWN</v>
      </c>
      <c r="P39" t="str">
        <f t="shared" si="4"/>
        <v>No Trend + Momentum</v>
      </c>
      <c r="Q39">
        <f t="shared" si="5"/>
        <v>0.39999999999999858</v>
      </c>
      <c r="R39">
        <f t="shared" si="6"/>
        <v>0.54999999999999716</v>
      </c>
      <c r="S39">
        <f t="shared" si="7"/>
        <v>0.7272727272727284</v>
      </c>
      <c r="T39" t="str">
        <f t="shared" si="8"/>
        <v>No Indication</v>
      </c>
      <c r="U39" t="str">
        <f t="shared" si="9"/>
        <v>No T+M+I</v>
      </c>
      <c r="V39">
        <v>19.074525167860784</v>
      </c>
      <c r="W39">
        <v>19.412387364747758</v>
      </c>
      <c r="X39">
        <f t="shared" si="10"/>
        <v>-0.33786219688697372</v>
      </c>
      <c r="Y39">
        <v>-0.40517287344502961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18.75</v>
      </c>
      <c r="D40">
        <v>18.899999999999999</v>
      </c>
      <c r="E40">
        <v>18.3</v>
      </c>
      <c r="F40">
        <v>18</v>
      </c>
      <c r="G40">
        <f>_xll.TA_TYPPRICE(D40,E40,F40)</f>
        <v>18.400000000000002</v>
      </c>
      <c r="H40">
        <v>18.634257250656084</v>
      </c>
      <c r="I40" t="str">
        <f t="shared" si="0"/>
        <v>DOWN</v>
      </c>
      <c r="J40">
        <v>19.040230947975157</v>
      </c>
      <c r="K40">
        <v>18.571581983671614</v>
      </c>
      <c r="L40" t="str">
        <f t="shared" si="1"/>
        <v>DOWN</v>
      </c>
      <c r="M40" t="str">
        <f t="shared" si="2"/>
        <v>DOWN</v>
      </c>
      <c r="N40">
        <v>4.5560113817830592</v>
      </c>
      <c r="O40" t="str">
        <f t="shared" si="3"/>
        <v>DOWN</v>
      </c>
      <c r="P40" t="str">
        <f t="shared" si="4"/>
        <v>DOWN</v>
      </c>
      <c r="Q40">
        <f t="shared" si="5"/>
        <v>-0.30000000000000071</v>
      </c>
      <c r="R40">
        <f t="shared" si="6"/>
        <v>0.59999999999999787</v>
      </c>
      <c r="S40">
        <f t="shared" si="7"/>
        <v>-0.500000000000003</v>
      </c>
      <c r="T40" t="str">
        <f t="shared" si="8"/>
        <v>DOWN</v>
      </c>
      <c r="U40" t="str">
        <f t="shared" si="9"/>
        <v>DOWN</v>
      </c>
      <c r="V40">
        <v>18.909213603574511</v>
      </c>
      <c r="W40">
        <v>19.307766078470145</v>
      </c>
      <c r="X40">
        <f t="shared" si="10"/>
        <v>-0.39855247489563439</v>
      </c>
      <c r="Y40">
        <v>-0.40384879373515059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18.5</v>
      </c>
      <c r="D41">
        <v>18.600000000000001</v>
      </c>
      <c r="E41">
        <v>17.95</v>
      </c>
      <c r="F41">
        <v>18</v>
      </c>
      <c r="G41">
        <f>_xll.TA_TYPPRICE(D41,E41,F41)</f>
        <v>18.183333333333334</v>
      </c>
      <c r="H41">
        <v>18.408795291994707</v>
      </c>
      <c r="I41" t="str">
        <f t="shared" si="0"/>
        <v>DOWN</v>
      </c>
      <c r="J41">
        <v>18.942401848425124</v>
      </c>
      <c r="K41">
        <v>18.43345265396681</v>
      </c>
      <c r="L41" t="str">
        <f t="shared" si="1"/>
        <v>DOWN</v>
      </c>
      <c r="M41" t="str">
        <f t="shared" si="2"/>
        <v>DOWN</v>
      </c>
      <c r="N41">
        <v>4.5560113817830592</v>
      </c>
      <c r="O41" t="str">
        <f t="shared" si="3"/>
        <v>DOWN</v>
      </c>
      <c r="P41" t="str">
        <f t="shared" si="4"/>
        <v>DOWN</v>
      </c>
      <c r="Q41">
        <f t="shared" si="5"/>
        <v>5.0000000000000711E-2</v>
      </c>
      <c r="R41">
        <f t="shared" si="6"/>
        <v>0.65000000000000213</v>
      </c>
      <c r="S41">
        <f t="shared" si="7"/>
        <v>7.692307692307776E-2</v>
      </c>
      <c r="T41" t="str">
        <f t="shared" si="8"/>
        <v>DOWN</v>
      </c>
      <c r="U41" t="str">
        <f t="shared" si="9"/>
        <v>DOWN</v>
      </c>
      <c r="V41">
        <v>18.769334587639971</v>
      </c>
      <c r="W41">
        <v>19.210894517101988</v>
      </c>
      <c r="X41">
        <f t="shared" si="10"/>
        <v>-0.4415599294620165</v>
      </c>
      <c r="Y41">
        <v>-0.41139102088052376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18.55</v>
      </c>
      <c r="AE41">
        <f t="shared" si="16"/>
        <v>18.350000000000001</v>
      </c>
      <c r="AF41">
        <f t="shared" si="17"/>
        <v>18.25</v>
      </c>
      <c r="AG41">
        <f t="shared" si="18"/>
        <v>18.2</v>
      </c>
      <c r="AH41">
        <f t="shared" si="19"/>
        <v>18.2</v>
      </c>
    </row>
    <row r="42" spans="1:34" x14ac:dyDescent="0.25">
      <c r="A42" t="s">
        <v>5</v>
      </c>
      <c r="B42" s="1">
        <v>42914</v>
      </c>
      <c r="C42">
        <v>18</v>
      </c>
      <c r="D42">
        <v>18.05</v>
      </c>
      <c r="E42">
        <v>17.600000000000001</v>
      </c>
      <c r="F42">
        <v>18</v>
      </c>
      <c r="G42">
        <f>_xll.TA_TYPPRICE(D42,E42,F42)</f>
        <v>17.883333333333336</v>
      </c>
      <c r="H42">
        <v>18.146064312664024</v>
      </c>
      <c r="I42" t="str">
        <f t="shared" si="0"/>
        <v>DOWN</v>
      </c>
      <c r="J42">
        <v>18.744090326552875</v>
      </c>
      <c r="K42">
        <v>18.248240953085297</v>
      </c>
      <c r="L42" t="str">
        <f t="shared" si="1"/>
        <v>DOWN</v>
      </c>
      <c r="M42" t="str">
        <f t="shared" si="2"/>
        <v>DOWN</v>
      </c>
      <c r="N42">
        <v>4.5560113817830583</v>
      </c>
      <c r="O42" t="str">
        <f t="shared" si="3"/>
        <v>DOWN</v>
      </c>
      <c r="P42" t="str">
        <f t="shared" si="4"/>
        <v>DOWN</v>
      </c>
      <c r="Q42">
        <f t="shared" si="5"/>
        <v>0.39999999999999858</v>
      </c>
      <c r="R42">
        <f t="shared" si="6"/>
        <v>0.44999999999999929</v>
      </c>
      <c r="S42">
        <f t="shared" si="7"/>
        <v>0.88888888888888717</v>
      </c>
      <c r="T42" t="str">
        <f t="shared" si="8"/>
        <v>UP</v>
      </c>
      <c r="U42" t="str">
        <f t="shared" si="9"/>
        <v>No T+M+I</v>
      </c>
      <c r="V42">
        <v>18.650975420310743</v>
      </c>
      <c r="W42">
        <v>19.121198626946285</v>
      </c>
      <c r="X42">
        <f t="shared" si="10"/>
        <v>-0.4702232066355414</v>
      </c>
      <c r="Y42">
        <v>-0.42315745803152727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17.850000000000001</v>
      </c>
      <c r="D43">
        <v>18.399999999999999</v>
      </c>
      <c r="E43">
        <v>17.45</v>
      </c>
      <c r="F43">
        <v>18</v>
      </c>
      <c r="G43">
        <f>_xll.TA_TYPPRICE(D43,E43,F43)</f>
        <v>17.95</v>
      </c>
      <c r="H43">
        <v>18.048032156332013</v>
      </c>
      <c r="I43" t="str">
        <f t="shared" si="0"/>
        <v>DOWN</v>
      </c>
      <c r="J43">
        <v>18.667625809541125</v>
      </c>
      <c r="K43">
        <v>18.070854074621899</v>
      </c>
      <c r="L43" t="str">
        <f t="shared" si="1"/>
        <v>DOWN</v>
      </c>
      <c r="M43" t="str">
        <f t="shared" si="2"/>
        <v>DOWN</v>
      </c>
      <c r="N43">
        <v>4.5560113817830601</v>
      </c>
      <c r="O43" t="str">
        <f t="shared" si="3"/>
        <v>DOWN</v>
      </c>
      <c r="P43" t="str">
        <f t="shared" si="4"/>
        <v>DOWN</v>
      </c>
      <c r="Q43">
        <f t="shared" si="5"/>
        <v>0.55000000000000071</v>
      </c>
      <c r="R43">
        <f t="shared" si="6"/>
        <v>0.94999999999999929</v>
      </c>
      <c r="S43">
        <f t="shared" si="7"/>
        <v>0.57894736842105377</v>
      </c>
      <c r="T43" t="str">
        <f t="shared" si="8"/>
        <v>No Indication</v>
      </c>
      <c r="U43" t="str">
        <f t="shared" si="9"/>
        <v>No T+M+I</v>
      </c>
      <c r="V43">
        <v>18.550825355647554</v>
      </c>
      <c r="W43">
        <v>19.038146876802116</v>
      </c>
      <c r="X43">
        <f t="shared" si="10"/>
        <v>-0.48732152115456273</v>
      </c>
      <c r="Y43">
        <v>-0.43599027065613438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18.149999999999999</v>
      </c>
      <c r="D44">
        <v>19</v>
      </c>
      <c r="E44">
        <v>18</v>
      </c>
      <c r="F44">
        <v>19</v>
      </c>
      <c r="G44">
        <f>_xll.TA_TYPPRICE(D44,E44,F44)</f>
        <v>18.666666666666668</v>
      </c>
      <c r="H44">
        <v>18.357349411499342</v>
      </c>
      <c r="I44" t="str">
        <f t="shared" si="0"/>
        <v>UP</v>
      </c>
      <c r="J44">
        <v>18.741486740754208</v>
      </c>
      <c r="K44">
        <v>18.055108724705921</v>
      </c>
      <c r="L44" t="str">
        <f t="shared" si="1"/>
        <v>UP</v>
      </c>
      <c r="M44" t="str">
        <f t="shared" si="2"/>
        <v>UP</v>
      </c>
      <c r="N44">
        <v>69.690768672863854</v>
      </c>
      <c r="O44" t="str">
        <f t="shared" si="3"/>
        <v>UP</v>
      </c>
      <c r="P44" t="str">
        <f t="shared" si="4"/>
        <v>UP</v>
      </c>
      <c r="Q44">
        <f t="shared" si="5"/>
        <v>1</v>
      </c>
      <c r="R44">
        <f t="shared" si="6"/>
        <v>1</v>
      </c>
      <c r="S44">
        <f t="shared" si="7"/>
        <v>1</v>
      </c>
      <c r="T44" t="str">
        <f t="shared" si="8"/>
        <v>UP</v>
      </c>
      <c r="U44" t="str">
        <f t="shared" si="9"/>
        <v>UP</v>
      </c>
      <c r="V44">
        <v>18.619929147086392</v>
      </c>
      <c r="W44">
        <v>19.03532118222418</v>
      </c>
      <c r="X44">
        <f t="shared" si="10"/>
        <v>-0.41539203513778844</v>
      </c>
      <c r="Y44">
        <v>-0.43187062355246519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18.850000000000001</v>
      </c>
      <c r="D45">
        <v>19.25</v>
      </c>
      <c r="E45">
        <v>18.75</v>
      </c>
      <c r="F45">
        <v>19</v>
      </c>
      <c r="G45">
        <f>_xll.TA_TYPPRICE(D45,E45,F45)</f>
        <v>19</v>
      </c>
      <c r="H45">
        <v>18.678674705749671</v>
      </c>
      <c r="I45" t="str">
        <f t="shared" si="0"/>
        <v>UP</v>
      </c>
      <c r="J45">
        <v>18.854489687253274</v>
      </c>
      <c r="K45">
        <v>18.209529008104607</v>
      </c>
      <c r="L45" t="str">
        <f t="shared" si="1"/>
        <v>UP</v>
      </c>
      <c r="M45" t="str">
        <f t="shared" si="2"/>
        <v>UP</v>
      </c>
      <c r="N45">
        <v>69.690768672863868</v>
      </c>
      <c r="O45" t="str">
        <f t="shared" si="3"/>
        <v>UP</v>
      </c>
      <c r="P45" t="str">
        <f t="shared" si="4"/>
        <v>UP</v>
      </c>
      <c r="Q45">
        <f t="shared" si="5"/>
        <v>0.25</v>
      </c>
      <c r="R45">
        <f t="shared" si="6"/>
        <v>0.5</v>
      </c>
      <c r="S45">
        <f t="shared" si="7"/>
        <v>0.5</v>
      </c>
      <c r="T45" t="str">
        <f t="shared" si="8"/>
        <v>No Indication</v>
      </c>
      <c r="U45" t="str">
        <f t="shared" si="9"/>
        <v>No T+M+I</v>
      </c>
      <c r="V45">
        <v>18.678401585996177</v>
      </c>
      <c r="W45">
        <v>19.032704798355724</v>
      </c>
      <c r="X45">
        <f t="shared" si="10"/>
        <v>-0.35430321235954665</v>
      </c>
      <c r="Y45">
        <v>-0.41635714131388146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19.05</v>
      </c>
      <c r="D46">
        <v>19.2</v>
      </c>
      <c r="E46">
        <v>18.55</v>
      </c>
      <c r="F46">
        <v>19</v>
      </c>
      <c r="G46">
        <f>_xll.TA_TYPPRICE(D46,E46,F46)</f>
        <v>18.916666666666668</v>
      </c>
      <c r="H46">
        <v>18.797670686208171</v>
      </c>
      <c r="I46" t="str">
        <f t="shared" si="0"/>
        <v>UP</v>
      </c>
      <c r="J46">
        <v>18.931269756752545</v>
      </c>
      <c r="K46">
        <v>18.285189228525805</v>
      </c>
      <c r="L46" t="str">
        <f t="shared" si="1"/>
        <v>UP</v>
      </c>
      <c r="M46" t="str">
        <f t="shared" si="2"/>
        <v>UP</v>
      </c>
      <c r="N46">
        <v>69.690768672863868</v>
      </c>
      <c r="O46" t="str">
        <f t="shared" si="3"/>
        <v>UP</v>
      </c>
      <c r="P46" t="str">
        <f t="shared" si="4"/>
        <v>UP</v>
      </c>
      <c r="Q46">
        <f t="shared" si="5"/>
        <v>0.44999999999999929</v>
      </c>
      <c r="R46">
        <f t="shared" si="6"/>
        <v>0.64999999999999858</v>
      </c>
      <c r="S46">
        <f t="shared" si="7"/>
        <v>0.69230769230769273</v>
      </c>
      <c r="T46" t="str">
        <f t="shared" si="8"/>
        <v>No Indication</v>
      </c>
      <c r="U46" t="str">
        <f t="shared" si="9"/>
        <v>No T+M+I</v>
      </c>
      <c r="V46">
        <v>18.727878265073688</v>
      </c>
      <c r="W46">
        <v>19.030282220699743</v>
      </c>
      <c r="X46">
        <f t="shared" si="10"/>
        <v>-0.30240395562605471</v>
      </c>
      <c r="Y46">
        <v>-0.39356650417631611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18.7</v>
      </c>
      <c r="D47">
        <v>18.95</v>
      </c>
      <c r="E47">
        <v>18.45</v>
      </c>
      <c r="F47">
        <v>19</v>
      </c>
      <c r="G47">
        <f>_xll.TA_TYPPRICE(D47,E47,F47)</f>
        <v>18.8</v>
      </c>
      <c r="H47">
        <v>18.798835343104088</v>
      </c>
      <c r="I47" t="str">
        <f t="shared" si="0"/>
        <v>UP</v>
      </c>
      <c r="J47">
        <v>18.935432033029759</v>
      </c>
      <c r="K47">
        <v>18.321813844408961</v>
      </c>
      <c r="L47" t="str">
        <f t="shared" si="1"/>
        <v>UP</v>
      </c>
      <c r="M47" t="str">
        <f t="shared" si="2"/>
        <v>UP</v>
      </c>
      <c r="N47">
        <v>69.690768672863854</v>
      </c>
      <c r="O47" t="str">
        <f t="shared" si="3"/>
        <v>UP</v>
      </c>
      <c r="P47" t="str">
        <f t="shared" si="4"/>
        <v>UP</v>
      </c>
      <c r="Q47">
        <f t="shared" si="5"/>
        <v>0.55000000000000071</v>
      </c>
      <c r="R47">
        <f t="shared" si="6"/>
        <v>0.5</v>
      </c>
      <c r="S47">
        <f t="shared" si="7"/>
        <v>1.1000000000000014</v>
      </c>
      <c r="T47" t="str">
        <f t="shared" si="8"/>
        <v>UP</v>
      </c>
      <c r="U47" t="str">
        <f t="shared" si="9"/>
        <v>UP</v>
      </c>
      <c r="V47">
        <v>18.769743147370043</v>
      </c>
      <c r="W47">
        <v>19.028039093240501</v>
      </c>
      <c r="X47">
        <f t="shared" si="10"/>
        <v>-0.2582959458704579</v>
      </c>
      <c r="Y47">
        <v>-0.36651239251514445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18.75</v>
      </c>
      <c r="D48">
        <v>19.100000000000001</v>
      </c>
      <c r="E48">
        <v>18.649999999999999</v>
      </c>
      <c r="F48">
        <v>19</v>
      </c>
      <c r="G48">
        <f>_xll.TA_TYPPRICE(D48,E48,F48)</f>
        <v>18.916666666666668</v>
      </c>
      <c r="H48">
        <v>18.85775100488538</v>
      </c>
      <c r="I48" t="str">
        <f t="shared" si="0"/>
        <v>UP</v>
      </c>
      <c r="J48">
        <v>18.97200269235648</v>
      </c>
      <c r="K48">
        <v>18.394744101206971</v>
      </c>
      <c r="L48" t="str">
        <f t="shared" si="1"/>
        <v>UP</v>
      </c>
      <c r="M48" t="str">
        <f t="shared" si="2"/>
        <v>UP</v>
      </c>
      <c r="N48">
        <v>69.690768672863868</v>
      </c>
      <c r="O48" t="str">
        <f t="shared" si="3"/>
        <v>UP</v>
      </c>
      <c r="P48" t="str">
        <f t="shared" si="4"/>
        <v>UP</v>
      </c>
      <c r="Q48">
        <f t="shared" si="5"/>
        <v>0.35000000000000142</v>
      </c>
      <c r="R48">
        <f t="shared" si="6"/>
        <v>0.45000000000000284</v>
      </c>
      <c r="S48">
        <f t="shared" si="7"/>
        <v>0.77777777777777601</v>
      </c>
      <c r="T48" t="str">
        <f t="shared" si="8"/>
        <v>No Indication</v>
      </c>
      <c r="U48" t="str">
        <f t="shared" si="9"/>
        <v>No T+M+I</v>
      </c>
      <c r="V48">
        <v>18.805167278543884</v>
      </c>
      <c r="W48">
        <v>19.025962123370835</v>
      </c>
      <c r="X48">
        <f t="shared" si="10"/>
        <v>-0.22079484482695122</v>
      </c>
      <c r="Y48">
        <v>-0.33736888297750578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18.7</v>
      </c>
      <c r="D49">
        <v>18.850000000000001</v>
      </c>
      <c r="E49">
        <v>18.45</v>
      </c>
      <c r="F49">
        <v>19</v>
      </c>
      <c r="G49">
        <f>_xll.TA_TYPPRICE(D49,E49,F49)</f>
        <v>18.766666666666666</v>
      </c>
      <c r="H49">
        <v>18.812208835776023</v>
      </c>
      <c r="I49" t="str">
        <f t="shared" si="0"/>
        <v>UP</v>
      </c>
      <c r="J49">
        <v>18.944890982943928</v>
      </c>
      <c r="K49">
        <v>18.407023189827644</v>
      </c>
      <c r="L49" t="str">
        <f t="shared" si="1"/>
        <v>UP</v>
      </c>
      <c r="M49" t="str">
        <f t="shared" si="2"/>
        <v>UP</v>
      </c>
      <c r="N49">
        <v>69.690768672863868</v>
      </c>
      <c r="O49" t="str">
        <f t="shared" si="3"/>
        <v>UP</v>
      </c>
      <c r="P49" t="str">
        <f t="shared" si="4"/>
        <v>UP</v>
      </c>
      <c r="Q49">
        <f t="shared" si="5"/>
        <v>0.55000000000000071</v>
      </c>
      <c r="R49">
        <f t="shared" si="6"/>
        <v>0.40000000000000213</v>
      </c>
      <c r="S49">
        <f t="shared" si="7"/>
        <v>1.3749999999999944</v>
      </c>
      <c r="T49" t="str">
        <f t="shared" si="8"/>
        <v>UP</v>
      </c>
      <c r="U49" t="str">
        <f t="shared" si="9"/>
        <v>UP</v>
      </c>
      <c r="V49">
        <v>18.835141543383287</v>
      </c>
      <c r="W49">
        <v>19.024039003121143</v>
      </c>
      <c r="X49">
        <f t="shared" si="10"/>
        <v>-0.18889745973785566</v>
      </c>
      <c r="Y49">
        <v>-0.30767459832957578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19.95</v>
      </c>
      <c r="D50">
        <v>19.95</v>
      </c>
      <c r="E50">
        <v>18</v>
      </c>
      <c r="F50">
        <v>19</v>
      </c>
      <c r="G50">
        <f>_xll.TA_TYPPRICE(D50,E50,F50)</f>
        <v>18.983333333333334</v>
      </c>
      <c r="H50">
        <v>18.897771084554677</v>
      </c>
      <c r="I50" t="str">
        <f t="shared" si="0"/>
        <v>UP</v>
      </c>
      <c r="J50">
        <v>19.168248542289721</v>
      </c>
      <c r="K50">
        <v>18.316573592088169</v>
      </c>
      <c r="L50" t="str">
        <f t="shared" si="1"/>
        <v>No Confirmation</v>
      </c>
      <c r="M50" t="str">
        <f t="shared" si="2"/>
        <v>No Trend</v>
      </c>
      <c r="N50">
        <v>69.690768672863868</v>
      </c>
      <c r="O50" t="str">
        <f t="shared" si="3"/>
        <v>UP</v>
      </c>
      <c r="P50" t="str">
        <f t="shared" si="4"/>
        <v>No Trend + Momentum</v>
      </c>
      <c r="Q50">
        <f t="shared" si="5"/>
        <v>1</v>
      </c>
      <c r="R50">
        <f t="shared" si="6"/>
        <v>1.9499999999999993</v>
      </c>
      <c r="S50">
        <f t="shared" si="7"/>
        <v>0.512820512820513</v>
      </c>
      <c r="T50" t="str">
        <f t="shared" si="8"/>
        <v>No Indication</v>
      </c>
      <c r="U50" t="str">
        <f t="shared" si="9"/>
        <v>No T+M+I</v>
      </c>
      <c r="V50">
        <v>18.860504382862782</v>
      </c>
      <c r="W50">
        <v>19.022258336223281</v>
      </c>
      <c r="X50">
        <f t="shared" si="10"/>
        <v>-0.16175395336049903</v>
      </c>
      <c r="Y50">
        <v>-0.27849046933576044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18.850000000000001</v>
      </c>
      <c r="D51">
        <v>19.649999999999999</v>
      </c>
      <c r="E51">
        <v>18.649999999999999</v>
      </c>
      <c r="F51">
        <v>19</v>
      </c>
      <c r="G51">
        <f>_xll.TA_TYPPRICE(D51,E51,F51)</f>
        <v>19.099999999999998</v>
      </c>
      <c r="H51">
        <v>18.998885542277336</v>
      </c>
      <c r="I51" t="str">
        <f t="shared" si="0"/>
        <v>UP</v>
      </c>
      <c r="J51">
        <v>19.275304421780895</v>
      </c>
      <c r="K51">
        <v>18.39066834940191</v>
      </c>
      <c r="L51" t="str">
        <f t="shared" si="1"/>
        <v>No Confirmation</v>
      </c>
      <c r="M51" t="str">
        <f t="shared" si="2"/>
        <v>No Trend</v>
      </c>
      <c r="N51">
        <v>69.690768672863868</v>
      </c>
      <c r="O51" t="str">
        <f t="shared" si="3"/>
        <v>UP</v>
      </c>
      <c r="P51" t="str">
        <f t="shared" si="4"/>
        <v>No Trend + Momentum</v>
      </c>
      <c r="Q51">
        <f t="shared" si="5"/>
        <v>0.35000000000000142</v>
      </c>
      <c r="R51">
        <f t="shared" si="6"/>
        <v>1</v>
      </c>
      <c r="S51">
        <f t="shared" si="7"/>
        <v>0.35000000000000142</v>
      </c>
      <c r="T51" t="str">
        <f t="shared" si="8"/>
        <v>No Indication</v>
      </c>
      <c r="U51" t="str">
        <f t="shared" si="9"/>
        <v>No T+M+I</v>
      </c>
      <c r="V51">
        <v>18.881965247037737</v>
      </c>
      <c r="W51">
        <v>19.020609570577111</v>
      </c>
      <c r="X51">
        <f t="shared" si="10"/>
        <v>-0.13864432353937417</v>
      </c>
      <c r="Y51">
        <v>-0.2505212401764832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19.399999999999999</v>
      </c>
      <c r="D52">
        <v>19.7</v>
      </c>
      <c r="E52">
        <v>19</v>
      </c>
      <c r="F52">
        <v>19</v>
      </c>
      <c r="G52">
        <f>_xll.TA_TYPPRICE(D52,E52,F52)</f>
        <v>19.233333333333334</v>
      </c>
      <c r="H52">
        <v>19.116109437805335</v>
      </c>
      <c r="I52" t="str">
        <f t="shared" si="0"/>
        <v>DOWN</v>
      </c>
      <c r="J52">
        <v>19.369681216940695</v>
      </c>
      <c r="K52">
        <v>18.526075382868154</v>
      </c>
      <c r="L52" t="str">
        <f t="shared" si="1"/>
        <v>No Confirmation</v>
      </c>
      <c r="M52" t="str">
        <f t="shared" si="2"/>
        <v>No Trend</v>
      </c>
      <c r="N52">
        <v>69.690768672863868</v>
      </c>
      <c r="O52" t="str">
        <f t="shared" si="3"/>
        <v>UP</v>
      </c>
      <c r="P52" t="str">
        <f t="shared" si="4"/>
        <v>No Trend + Momentum</v>
      </c>
      <c r="Q52">
        <f t="shared" si="5"/>
        <v>0</v>
      </c>
      <c r="R52">
        <f t="shared" si="6"/>
        <v>0.69999999999999929</v>
      </c>
      <c r="S52">
        <f t="shared" si="7"/>
        <v>0</v>
      </c>
      <c r="T52" t="str">
        <f t="shared" si="8"/>
        <v>DOWN</v>
      </c>
      <c r="U52" t="str">
        <f t="shared" si="9"/>
        <v>No T+M+I</v>
      </c>
      <c r="V52">
        <v>18.900124439801161</v>
      </c>
      <c r="W52">
        <v>19.019082935719549</v>
      </c>
      <c r="X52">
        <f t="shared" si="10"/>
        <v>-0.11895849591838825</v>
      </c>
      <c r="Y52">
        <v>-0.22420869132486421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19.25</v>
      </c>
      <c r="D53">
        <v>19.55</v>
      </c>
      <c r="E53">
        <v>19</v>
      </c>
      <c r="F53">
        <v>19</v>
      </c>
      <c r="G53">
        <f>_xll.TA_TYPPRICE(D53,E53,F53)</f>
        <v>19.183333333333334</v>
      </c>
      <c r="H53">
        <v>19.149721385569336</v>
      </c>
      <c r="I53" t="str">
        <f t="shared" si="0"/>
        <v>DOWN</v>
      </c>
      <c r="J53">
        <v>19.40975205762054</v>
      </c>
      <c r="K53">
        <v>18.631391964453009</v>
      </c>
      <c r="L53" t="str">
        <f t="shared" si="1"/>
        <v>No Confirmation</v>
      </c>
      <c r="M53" t="str">
        <f t="shared" si="2"/>
        <v>No Trend</v>
      </c>
      <c r="N53">
        <v>69.690768672863868</v>
      </c>
      <c r="O53" t="str">
        <f t="shared" si="3"/>
        <v>UP</v>
      </c>
      <c r="P53" t="str">
        <f t="shared" si="4"/>
        <v>No Trend + Momentum</v>
      </c>
      <c r="Q53">
        <f t="shared" si="5"/>
        <v>0</v>
      </c>
      <c r="R53">
        <f t="shared" si="6"/>
        <v>0.55000000000000071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18.915489910600982</v>
      </c>
      <c r="W53">
        <v>19.017669384925508</v>
      </c>
      <c r="X53">
        <f t="shared" si="10"/>
        <v>-0.1021794743245259</v>
      </c>
      <c r="Y53">
        <v>-0.19980284792479655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19.2</v>
      </c>
      <c r="D54">
        <v>19.2</v>
      </c>
      <c r="E54">
        <v>18.8</v>
      </c>
      <c r="F54">
        <v>19</v>
      </c>
      <c r="G54">
        <f>_xll.TA_TYPPRICE(D54,E54,F54)</f>
        <v>19</v>
      </c>
      <c r="H54">
        <v>19.074860692784668</v>
      </c>
      <c r="I54" t="str">
        <f t="shared" si="0"/>
        <v>DOWN</v>
      </c>
      <c r="J54">
        <v>19.36314048926042</v>
      </c>
      <c r="K54">
        <v>18.668860416796786</v>
      </c>
      <c r="L54" t="str">
        <f t="shared" si="1"/>
        <v>No Confirmation</v>
      </c>
      <c r="M54" t="str">
        <f t="shared" si="2"/>
        <v>No Trend</v>
      </c>
      <c r="N54">
        <v>69.690768672863854</v>
      </c>
      <c r="O54" t="str">
        <f t="shared" si="3"/>
        <v>UP</v>
      </c>
      <c r="P54" t="str">
        <f t="shared" si="4"/>
        <v>No Trend + Momentum</v>
      </c>
      <c r="Q54">
        <f t="shared" si="5"/>
        <v>0.19999999999999929</v>
      </c>
      <c r="R54">
        <f t="shared" si="6"/>
        <v>0.39999999999999858</v>
      </c>
      <c r="S54">
        <f t="shared" si="7"/>
        <v>0.5</v>
      </c>
      <c r="T54" t="str">
        <f t="shared" si="8"/>
        <v>No Indication</v>
      </c>
      <c r="U54" t="str">
        <f t="shared" si="9"/>
        <v>No T+M+I</v>
      </c>
      <c r="V54">
        <v>18.928491462816215</v>
      </c>
      <c r="W54">
        <v>19.016360541597692</v>
      </c>
      <c r="X54">
        <f t="shared" si="10"/>
        <v>-8.7869078781476873E-2</v>
      </c>
      <c r="Y54">
        <v>-0.17741609409613263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19.05</v>
      </c>
      <c r="D55">
        <v>19.05</v>
      </c>
      <c r="E55">
        <v>18.75</v>
      </c>
      <c r="F55">
        <v>19</v>
      </c>
      <c r="G55">
        <f>_xll.TA_TYPPRICE(D55,E55,F55)</f>
        <v>18.933333333333334</v>
      </c>
      <c r="H55">
        <v>19.004097013059003</v>
      </c>
      <c r="I55" t="str">
        <f t="shared" si="0"/>
        <v>DOWN</v>
      </c>
      <c r="J55">
        <v>19.293553713869215</v>
      </c>
      <c r="K55">
        <v>18.686891435286388</v>
      </c>
      <c r="L55" t="str">
        <f t="shared" si="1"/>
        <v>No Confirmation</v>
      </c>
      <c r="M55" t="str">
        <f t="shared" si="2"/>
        <v>No Trend</v>
      </c>
      <c r="N55">
        <v>69.690768672863854</v>
      </c>
      <c r="O55" t="str">
        <f t="shared" si="3"/>
        <v>UP</v>
      </c>
      <c r="P55" t="str">
        <f t="shared" si="4"/>
        <v>No Trend + Momentum</v>
      </c>
      <c r="Q55">
        <f t="shared" si="5"/>
        <v>0.25</v>
      </c>
      <c r="R55">
        <f t="shared" si="6"/>
        <v>0.30000000000000071</v>
      </c>
      <c r="S55">
        <f t="shared" si="7"/>
        <v>0.83333333333333137</v>
      </c>
      <c r="T55" t="str">
        <f t="shared" si="8"/>
        <v>UP</v>
      </c>
      <c r="U55" t="str">
        <f t="shared" si="9"/>
        <v>No T+M+I</v>
      </c>
      <c r="V55">
        <v>18.939492776229105</v>
      </c>
      <c r="W55">
        <v>19.015148649627491</v>
      </c>
      <c r="X55">
        <f t="shared" si="10"/>
        <v>-7.5655873398385864E-2</v>
      </c>
      <c r="Y55">
        <v>-0.15706404995658327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18.7</v>
      </c>
      <c r="D56">
        <v>18.8</v>
      </c>
      <c r="E56">
        <v>18.25</v>
      </c>
      <c r="F56">
        <v>18</v>
      </c>
      <c r="G56">
        <f>_xll.TA_TYPPRICE(D56,E56,F56)</f>
        <v>18.349999999999998</v>
      </c>
      <c r="H56">
        <v>18.677048506529502</v>
      </c>
      <c r="I56" t="str">
        <f t="shared" si="0"/>
        <v>DOWN</v>
      </c>
      <c r="J56">
        <v>19.183875110787167</v>
      </c>
      <c r="K56">
        <v>18.589804449667191</v>
      </c>
      <c r="L56" t="str">
        <f t="shared" si="1"/>
        <v>DOWN</v>
      </c>
      <c r="M56" t="str">
        <f t="shared" si="2"/>
        <v>DOWN</v>
      </c>
      <c r="N56">
        <v>6.3756310921756043</v>
      </c>
      <c r="O56" t="str">
        <f t="shared" si="3"/>
        <v>DOWN</v>
      </c>
      <c r="P56" t="str">
        <f t="shared" si="4"/>
        <v>DOWN</v>
      </c>
      <c r="Q56">
        <f t="shared" si="5"/>
        <v>-0.25</v>
      </c>
      <c r="R56">
        <f t="shared" si="6"/>
        <v>0.55000000000000071</v>
      </c>
      <c r="S56">
        <f t="shared" si="7"/>
        <v>-0.45454545454545398</v>
      </c>
      <c r="T56" t="str">
        <f t="shared" si="8"/>
        <v>DOWN</v>
      </c>
      <c r="U56" t="str">
        <f t="shared" si="9"/>
        <v>DOWN</v>
      </c>
      <c r="V56">
        <v>18.794955426040012</v>
      </c>
      <c r="W56">
        <v>18.939952453358789</v>
      </c>
      <c r="X56">
        <f t="shared" si="10"/>
        <v>-0.14499702731877662</v>
      </c>
      <c r="Y56">
        <v>-0.15465064542902193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18.399999999999999</v>
      </c>
      <c r="D57">
        <v>18.600000000000001</v>
      </c>
      <c r="E57">
        <v>18.2</v>
      </c>
      <c r="F57">
        <v>18</v>
      </c>
      <c r="G57">
        <f>_xll.TA_TYPPRICE(D57,E57,F57)</f>
        <v>18.266666666666666</v>
      </c>
      <c r="H57">
        <v>18.471857586598084</v>
      </c>
      <c r="I57" t="str">
        <f t="shared" si="0"/>
        <v>DOWN</v>
      </c>
      <c r="J57">
        <v>19.054125086167797</v>
      </c>
      <c r="K57">
        <v>18.503181238630038</v>
      </c>
      <c r="L57" t="str">
        <f t="shared" si="1"/>
        <v>DOWN</v>
      </c>
      <c r="M57" t="str">
        <f t="shared" si="2"/>
        <v>DOWN</v>
      </c>
      <c r="N57">
        <v>6.3756310921756043</v>
      </c>
      <c r="O57" t="str">
        <f t="shared" si="3"/>
        <v>DOWN</v>
      </c>
      <c r="P57" t="str">
        <f t="shared" si="4"/>
        <v>DOWN</v>
      </c>
      <c r="Q57">
        <f t="shared" si="5"/>
        <v>-0.19999999999999929</v>
      </c>
      <c r="R57">
        <f t="shared" si="6"/>
        <v>0.40000000000000213</v>
      </c>
      <c r="S57">
        <f t="shared" si="7"/>
        <v>-0.49999999999999556</v>
      </c>
      <c r="T57" t="str">
        <f t="shared" si="8"/>
        <v>DOWN</v>
      </c>
      <c r="U57" t="str">
        <f t="shared" si="9"/>
        <v>DOWN</v>
      </c>
      <c r="V57">
        <v>18.672654591264624</v>
      </c>
      <c r="W57">
        <v>18.870326345702583</v>
      </c>
      <c r="X57">
        <f t="shared" si="10"/>
        <v>-0.19767175443795892</v>
      </c>
      <c r="Y57">
        <v>-0.16325486723080934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18.55</v>
      </c>
      <c r="AE57">
        <f t="shared" si="16"/>
        <v>18.45</v>
      </c>
      <c r="AF57">
        <f t="shared" si="17"/>
        <v>18.400000000000002</v>
      </c>
      <c r="AG57">
        <f t="shared" si="18"/>
        <v>18.350000000000001</v>
      </c>
    </row>
    <row r="58" spans="1:34" x14ac:dyDescent="0.25">
      <c r="A58" t="s">
        <v>5</v>
      </c>
      <c r="B58" s="1">
        <v>42936</v>
      </c>
      <c r="C58">
        <v>18.5</v>
      </c>
      <c r="D58">
        <v>18.649999999999999</v>
      </c>
      <c r="E58">
        <v>18.399999999999999</v>
      </c>
      <c r="F58">
        <v>18</v>
      </c>
      <c r="G58">
        <f>_xll.TA_TYPPRICE(D58,E58,F58)</f>
        <v>18.349999999999998</v>
      </c>
      <c r="H58">
        <v>18.410928793299043</v>
      </c>
      <c r="I58" t="str">
        <f t="shared" si="0"/>
        <v>DOWN</v>
      </c>
      <c r="J58">
        <v>18.964319511463842</v>
      </c>
      <c r="K58">
        <v>18.480252074490028</v>
      </c>
      <c r="L58" t="str">
        <f t="shared" si="1"/>
        <v>DOWN</v>
      </c>
      <c r="M58" t="str">
        <f t="shared" si="2"/>
        <v>DOWN</v>
      </c>
      <c r="N58">
        <v>6.3756310921756043</v>
      </c>
      <c r="O58" t="str">
        <f t="shared" si="3"/>
        <v>DOWN</v>
      </c>
      <c r="P58" t="str">
        <f t="shared" si="4"/>
        <v>DOWN</v>
      </c>
      <c r="Q58">
        <f t="shared" si="5"/>
        <v>-0.39999999999999858</v>
      </c>
      <c r="R58">
        <f t="shared" si="6"/>
        <v>0.25</v>
      </c>
      <c r="S58">
        <f t="shared" si="7"/>
        <v>-1.5999999999999943</v>
      </c>
      <c r="T58" t="str">
        <f t="shared" si="8"/>
        <v>DOWN</v>
      </c>
      <c r="U58" t="str">
        <f t="shared" si="9"/>
        <v>DOWN</v>
      </c>
      <c r="V58">
        <v>18.569169269531606</v>
      </c>
      <c r="W58">
        <v>18.805857727502392</v>
      </c>
      <c r="X58">
        <f t="shared" si="10"/>
        <v>-0.23668845797078575</v>
      </c>
      <c r="Y58">
        <v>-0.17794158537880461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18.600000000000001</v>
      </c>
      <c r="AE58">
        <f t="shared" si="16"/>
        <v>18.55</v>
      </c>
      <c r="AF58">
        <f t="shared" si="17"/>
        <v>18.5</v>
      </c>
      <c r="AG58">
        <f t="shared" si="18"/>
        <v>18.5</v>
      </c>
    </row>
    <row r="59" spans="1:34" x14ac:dyDescent="0.25">
      <c r="A59" t="s">
        <v>5</v>
      </c>
      <c r="B59" s="1">
        <v>42937</v>
      </c>
      <c r="C59">
        <v>18.600000000000001</v>
      </c>
      <c r="D59">
        <v>19.25</v>
      </c>
      <c r="E59">
        <v>18.45</v>
      </c>
      <c r="F59">
        <v>19</v>
      </c>
      <c r="G59">
        <f>_xll.TA_TYPPRICE(D59,E59,F59)</f>
        <v>18.900000000000002</v>
      </c>
      <c r="H59">
        <v>18.655464396649521</v>
      </c>
      <c r="I59" t="str">
        <f t="shared" si="0"/>
        <v>UP</v>
      </c>
      <c r="J59">
        <v>19.027804064471876</v>
      </c>
      <c r="K59">
        <v>18.473529391270024</v>
      </c>
      <c r="L59" t="str">
        <f t="shared" si="1"/>
        <v>No Confirmation</v>
      </c>
      <c r="M59" t="str">
        <f t="shared" si="2"/>
        <v>No Trend</v>
      </c>
      <c r="N59">
        <v>66.254729519390693</v>
      </c>
      <c r="O59" t="str">
        <f t="shared" si="3"/>
        <v>UP</v>
      </c>
      <c r="P59" t="str">
        <f t="shared" si="4"/>
        <v>No Trend + Momentum</v>
      </c>
      <c r="Q59">
        <f t="shared" si="5"/>
        <v>0.55000000000000071</v>
      </c>
      <c r="R59">
        <f t="shared" si="6"/>
        <v>0.80000000000000071</v>
      </c>
      <c r="S59">
        <f t="shared" si="7"/>
        <v>0.68750000000000022</v>
      </c>
      <c r="T59" t="str">
        <f t="shared" si="8"/>
        <v>No Indication</v>
      </c>
      <c r="U59" t="str">
        <f t="shared" si="9"/>
        <v>No T+M+I</v>
      </c>
      <c r="V59">
        <v>18.635450920372897</v>
      </c>
      <c r="W59">
        <v>18.820238636576288</v>
      </c>
      <c r="X59">
        <f t="shared" si="10"/>
        <v>-0.18478771620339174</v>
      </c>
      <c r="Y59">
        <v>-0.17931081154372203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19.25</v>
      </c>
      <c r="D60">
        <v>19.5</v>
      </c>
      <c r="E60">
        <v>18.850000000000001</v>
      </c>
      <c r="F60">
        <v>19</v>
      </c>
      <c r="G60">
        <f>_xll.TA_TYPPRICE(D60,E60,F60)</f>
        <v>19.116666666666667</v>
      </c>
      <c r="H60">
        <v>18.886065531658094</v>
      </c>
      <c r="I60" t="str">
        <f t="shared" si="0"/>
        <v>UP</v>
      </c>
      <c r="J60">
        <v>19.132736494589238</v>
      </c>
      <c r="K60">
        <v>18.55718952654335</v>
      </c>
      <c r="L60" t="str">
        <f t="shared" si="1"/>
        <v>No Confirmation</v>
      </c>
      <c r="M60" t="str">
        <f t="shared" si="2"/>
        <v>No Trend</v>
      </c>
      <c r="N60">
        <v>66.254729519390693</v>
      </c>
      <c r="O60" t="str">
        <f t="shared" si="3"/>
        <v>UP</v>
      </c>
      <c r="P60" t="str">
        <f t="shared" si="4"/>
        <v>No Trend + Momentum</v>
      </c>
      <c r="Q60">
        <f t="shared" si="5"/>
        <v>0.14999999999999858</v>
      </c>
      <c r="R60">
        <f t="shared" si="6"/>
        <v>0.64999999999999858</v>
      </c>
      <c r="S60">
        <f t="shared" si="7"/>
        <v>0.23076923076922909</v>
      </c>
      <c r="T60" t="str">
        <f t="shared" si="8"/>
        <v>No Indication</v>
      </c>
      <c r="U60" t="str">
        <f t="shared" si="9"/>
        <v>No T+M+I</v>
      </c>
      <c r="V60">
        <v>18.691535394161683</v>
      </c>
      <c r="W60">
        <v>18.833554293126191</v>
      </c>
      <c r="X60">
        <f t="shared" si="10"/>
        <v>-0.14201889896450837</v>
      </c>
      <c r="Y60">
        <v>-0.17185242902787928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19</v>
      </c>
      <c r="D61">
        <v>19.100000000000001</v>
      </c>
      <c r="E61">
        <v>18.8</v>
      </c>
      <c r="F61">
        <v>19</v>
      </c>
      <c r="G61">
        <f>_xll.TA_TYPPRICE(D61,E61,F61)</f>
        <v>18.966666666666669</v>
      </c>
      <c r="H61">
        <v>18.926366099162379</v>
      </c>
      <c r="I61" t="str">
        <f t="shared" si="0"/>
        <v>UP</v>
      </c>
      <c r="J61">
        <v>19.125461718013852</v>
      </c>
      <c r="K61">
        <v>18.611147409533718</v>
      </c>
      <c r="L61" t="str">
        <f t="shared" si="1"/>
        <v>No Confirmation</v>
      </c>
      <c r="M61" t="str">
        <f t="shared" si="2"/>
        <v>No Trend</v>
      </c>
      <c r="N61">
        <v>66.254729519390708</v>
      </c>
      <c r="O61" t="str">
        <f t="shared" si="3"/>
        <v>UP</v>
      </c>
      <c r="P61" t="str">
        <f t="shared" si="4"/>
        <v>No Trend + Momentum</v>
      </c>
      <c r="Q61">
        <f t="shared" si="5"/>
        <v>0.19999999999999929</v>
      </c>
      <c r="R61">
        <f t="shared" si="6"/>
        <v>0.30000000000000071</v>
      </c>
      <c r="S61">
        <f t="shared" si="7"/>
        <v>0.66666666666666274</v>
      </c>
      <c r="T61" t="str">
        <f t="shared" si="8"/>
        <v>No Indication</v>
      </c>
      <c r="U61" t="str">
        <f t="shared" si="9"/>
        <v>No T+M+I</v>
      </c>
      <c r="V61">
        <v>18.738991487367578</v>
      </c>
      <c r="W61">
        <v>18.845883604746472</v>
      </c>
      <c r="X61">
        <f t="shared" si="10"/>
        <v>-0.10689211737889437</v>
      </c>
      <c r="Y61">
        <v>-0.15886036669808229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19.149999999999999</v>
      </c>
      <c r="D62">
        <v>19.7</v>
      </c>
      <c r="E62">
        <v>19</v>
      </c>
      <c r="F62">
        <v>19</v>
      </c>
      <c r="G62">
        <f>_xll.TA_TYPPRICE(D62,E62,F62)</f>
        <v>19.233333333333334</v>
      </c>
      <c r="H62">
        <v>19.079849716247857</v>
      </c>
      <c r="I62" t="str">
        <f t="shared" si="0"/>
        <v>DOWN</v>
      </c>
      <c r="J62">
        <v>19.25313689178855</v>
      </c>
      <c r="K62">
        <v>18.697559096304001</v>
      </c>
      <c r="L62" t="str">
        <f t="shared" si="1"/>
        <v>No Confirmation</v>
      </c>
      <c r="M62" t="str">
        <f t="shared" si="2"/>
        <v>No Trend</v>
      </c>
      <c r="N62">
        <v>66.254729519390693</v>
      </c>
      <c r="O62" t="str">
        <f t="shared" si="3"/>
        <v>UP</v>
      </c>
      <c r="P62" t="str">
        <f t="shared" si="4"/>
        <v>No Trend + Momentum</v>
      </c>
      <c r="Q62">
        <f t="shared" si="5"/>
        <v>0</v>
      </c>
      <c r="R62">
        <f t="shared" si="6"/>
        <v>0.69999999999999929</v>
      </c>
      <c r="S62">
        <f t="shared" si="7"/>
        <v>0</v>
      </c>
      <c r="T62" t="str">
        <f t="shared" si="8"/>
        <v>DOWN</v>
      </c>
      <c r="U62" t="str">
        <f t="shared" si="9"/>
        <v>No T+M+I</v>
      </c>
      <c r="V62">
        <v>18.77914664315718</v>
      </c>
      <c r="W62">
        <v>18.85729963402451</v>
      </c>
      <c r="X62">
        <f t="shared" si="10"/>
        <v>-7.8152990867330629E-2</v>
      </c>
      <c r="Y62">
        <v>-0.14271889153193196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19.25</v>
      </c>
      <c r="D63">
        <v>20.25</v>
      </c>
      <c r="E63">
        <v>19</v>
      </c>
      <c r="F63">
        <v>20</v>
      </c>
      <c r="G63">
        <f>_xll.TA_TYPPRICE(D63,E63,F63)</f>
        <v>19.75</v>
      </c>
      <c r="H63">
        <v>19.414924858123928</v>
      </c>
      <c r="I63" t="str">
        <f t="shared" si="0"/>
        <v>UP</v>
      </c>
      <c r="J63">
        <v>19.47466202694665</v>
      </c>
      <c r="K63">
        <v>18.764768186014223</v>
      </c>
      <c r="L63" t="str">
        <f t="shared" si="1"/>
        <v>UP</v>
      </c>
      <c r="M63" t="str">
        <f t="shared" si="2"/>
        <v>UP</v>
      </c>
      <c r="N63">
        <v>86.825684639182924</v>
      </c>
      <c r="O63" t="str">
        <f t="shared" si="3"/>
        <v>UP</v>
      </c>
      <c r="P63" t="str">
        <f t="shared" si="4"/>
        <v>UP</v>
      </c>
      <c r="Q63">
        <f t="shared" si="5"/>
        <v>1</v>
      </c>
      <c r="R63">
        <f t="shared" si="6"/>
        <v>1.25</v>
      </c>
      <c r="S63">
        <f t="shared" si="7"/>
        <v>0.8</v>
      </c>
      <c r="T63" t="str">
        <f t="shared" si="8"/>
        <v>No Indication</v>
      </c>
      <c r="U63" t="str">
        <f t="shared" si="9"/>
        <v>No T+M+I</v>
      </c>
      <c r="V63">
        <v>18.966970236517614</v>
      </c>
      <c r="W63">
        <v>18.941944105578251</v>
      </c>
      <c r="X63">
        <f t="shared" si="10"/>
        <v>2.5026130939362901E-2</v>
      </c>
      <c r="Y63">
        <v>-0.10916988703767298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19.850000000000001</v>
      </c>
      <c r="D64">
        <v>19.850000000000001</v>
      </c>
      <c r="E64">
        <v>19.100000000000001</v>
      </c>
      <c r="F64">
        <v>19.25</v>
      </c>
      <c r="G64">
        <f>_xll.TA_TYPPRICE(D64,E64,F64)</f>
        <v>19.400000000000002</v>
      </c>
      <c r="H64">
        <v>19.407462429061965</v>
      </c>
      <c r="I64" t="str">
        <f t="shared" si="0"/>
        <v>DOWN</v>
      </c>
      <c r="J64">
        <v>19.558070465402949</v>
      </c>
      <c r="K64">
        <v>18.839264144677728</v>
      </c>
      <c r="L64" t="str">
        <f t="shared" si="1"/>
        <v>No Confirmation</v>
      </c>
      <c r="M64" t="str">
        <f t="shared" si="2"/>
        <v>No Trend</v>
      </c>
      <c r="N64">
        <v>55.250355036717323</v>
      </c>
      <c r="O64" t="str">
        <f t="shared" si="3"/>
        <v>No Momentum</v>
      </c>
      <c r="P64" t="str">
        <f t="shared" si="4"/>
        <v>No Trend + Momentum</v>
      </c>
      <c r="Q64">
        <f t="shared" si="5"/>
        <v>0.14999999999999858</v>
      </c>
      <c r="R64">
        <f t="shared" si="6"/>
        <v>0.75</v>
      </c>
      <c r="S64">
        <f t="shared" si="7"/>
        <v>0.1999999999999981</v>
      </c>
      <c r="T64" t="str">
        <f t="shared" si="8"/>
        <v>DOWN</v>
      </c>
      <c r="U64" t="str">
        <f t="shared" si="9"/>
        <v>No T+M+I</v>
      </c>
      <c r="V64">
        <v>19.010513277053366</v>
      </c>
      <c r="W64">
        <v>18.964763060720603</v>
      </c>
      <c r="X64">
        <f t="shared" si="10"/>
        <v>4.5750216332763216E-2</v>
      </c>
      <c r="Y64">
        <v>-7.8185866363585738E-2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19.3</v>
      </c>
      <c r="D65">
        <v>19.5</v>
      </c>
      <c r="E65">
        <v>18.899999999999999</v>
      </c>
      <c r="F65">
        <v>18.95</v>
      </c>
      <c r="G65">
        <f>_xll.TA_TYPPRICE(D65,E65,F65)</f>
        <v>19.116666666666664</v>
      </c>
      <c r="H65">
        <v>19.262064547864313</v>
      </c>
      <c r="I65" t="str">
        <f t="shared" si="0"/>
        <v>DOWN</v>
      </c>
      <c r="J65">
        <v>19.545165917535627</v>
      </c>
      <c r="K65">
        <v>18.85276100141601</v>
      </c>
      <c r="L65" t="str">
        <f t="shared" si="1"/>
        <v>No Confirmation</v>
      </c>
      <c r="M65" t="str">
        <f t="shared" si="2"/>
        <v>No Trend</v>
      </c>
      <c r="N65">
        <v>46.749764321906859</v>
      </c>
      <c r="O65" t="str">
        <f t="shared" si="3"/>
        <v>No Momentum</v>
      </c>
      <c r="P65" t="str">
        <f t="shared" si="4"/>
        <v>No Trend + Momentum</v>
      </c>
      <c r="Q65">
        <f t="shared" si="5"/>
        <v>5.0000000000000711E-2</v>
      </c>
      <c r="R65">
        <f t="shared" si="6"/>
        <v>0.60000000000000142</v>
      </c>
      <c r="S65">
        <f t="shared" si="7"/>
        <v>8.3333333333334314E-2</v>
      </c>
      <c r="T65" t="str">
        <f t="shared" si="8"/>
        <v>DOWN</v>
      </c>
      <c r="U65" t="str">
        <f t="shared" si="9"/>
        <v>No T+M+I</v>
      </c>
      <c r="V65">
        <v>19.001203542122081</v>
      </c>
      <c r="W65">
        <v>18.963669500667226</v>
      </c>
      <c r="X65">
        <f t="shared" si="10"/>
        <v>3.7534041454854616E-2</v>
      </c>
      <c r="Y65">
        <v>-5.5041884799897661E-2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19.05</v>
      </c>
      <c r="D66">
        <v>19.100000000000001</v>
      </c>
      <c r="E66">
        <v>18.850000000000001</v>
      </c>
      <c r="F66">
        <v>18.899999999999999</v>
      </c>
      <c r="G66">
        <f>_xll.TA_TYPPRICE(D66,E66,F66)</f>
        <v>18.95</v>
      </c>
      <c r="H66">
        <v>19.106032273932158</v>
      </c>
      <c r="I66" t="str">
        <f t="shared" si="0"/>
        <v>DOWN</v>
      </c>
      <c r="J66">
        <v>19.446240158083267</v>
      </c>
      <c r="K66">
        <v>18.852147445545786</v>
      </c>
      <c r="L66" t="str">
        <f t="shared" si="1"/>
        <v>No Confirmation</v>
      </c>
      <c r="M66" t="str">
        <f t="shared" si="2"/>
        <v>No Trend</v>
      </c>
      <c r="N66">
        <v>45.297819563195326</v>
      </c>
      <c r="O66" t="str">
        <f t="shared" si="3"/>
        <v>No Momentum</v>
      </c>
      <c r="P66" t="str">
        <f t="shared" si="4"/>
        <v>No Trend + Momentum</v>
      </c>
      <c r="Q66">
        <f t="shared" si="5"/>
        <v>4.9999999999997158E-2</v>
      </c>
      <c r="R66">
        <f t="shared" si="6"/>
        <v>0.25</v>
      </c>
      <c r="S66">
        <f t="shared" si="7"/>
        <v>0.19999999999998863</v>
      </c>
      <c r="T66" t="str">
        <f t="shared" si="8"/>
        <v>DOWN</v>
      </c>
      <c r="U66" t="str">
        <f t="shared" si="9"/>
        <v>No T+M+I</v>
      </c>
      <c r="V66">
        <v>18.985633766410992</v>
      </c>
      <c r="W66">
        <v>18.958953241358543</v>
      </c>
      <c r="X66">
        <f t="shared" si="10"/>
        <v>2.6680525052448445E-2</v>
      </c>
      <c r="Y66">
        <v>-3.8697402829428434E-2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18.95</v>
      </c>
      <c r="D67">
        <v>19</v>
      </c>
      <c r="E67">
        <v>18.399999999999999</v>
      </c>
      <c r="F67">
        <v>18.45</v>
      </c>
      <c r="G67">
        <f>_xll.TA_TYPPRICE(D67,E67,F67)</f>
        <v>18.616666666666664</v>
      </c>
      <c r="H67">
        <v>18.861349470299409</v>
      </c>
      <c r="I67" t="str">
        <f t="shared" ref="I67:I82" si="20">IF(F67&gt;H67,"UP","DOWN")</f>
        <v>DOWN</v>
      </c>
      <c r="J67">
        <v>19.347075678509206</v>
      </c>
      <c r="K67">
        <v>18.751670235424498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33.568854120157923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5.0000000000000711E-2</v>
      </c>
      <c r="R67">
        <f t="shared" ref="R67:R82" si="26">D67-E67</f>
        <v>0.60000000000000142</v>
      </c>
      <c r="S67">
        <f t="shared" ref="S67:S82" si="27">Q67/R67</f>
        <v>8.3333333333334314E-2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18.903228571578531</v>
      </c>
      <c r="W67">
        <v>18.921253001257909</v>
      </c>
      <c r="X67">
        <f t="shared" ref="X67:X82" si="30">V67-W67</f>
        <v>-1.8024429679378784E-2</v>
      </c>
      <c r="Y67">
        <v>-3.4562808199418503E-2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18.45</v>
      </c>
      <c r="D68">
        <v>18.5</v>
      </c>
      <c r="E68">
        <v>17.649999999999999</v>
      </c>
      <c r="F68">
        <v>17.8</v>
      </c>
      <c r="G68">
        <f>_xll.TA_TYPPRICE(D68,E68,F68)</f>
        <v>17.983333333333334</v>
      </c>
      <c r="H68">
        <v>18.422341401816372</v>
      </c>
      <c r="I68" t="str">
        <f t="shared" si="20"/>
        <v>DOWN</v>
      </c>
      <c r="J68">
        <v>19.158836638840494</v>
      </c>
      <c r="K68">
        <v>18.506854627552386</v>
      </c>
      <c r="L68" t="str">
        <f t="shared" si="21"/>
        <v>DOWN</v>
      </c>
      <c r="M68" t="str">
        <f t="shared" si="22"/>
        <v>DOWN</v>
      </c>
      <c r="N68">
        <v>22.874662523773534</v>
      </c>
      <c r="O68" t="str">
        <f t="shared" si="23"/>
        <v>DOWN</v>
      </c>
      <c r="P68" t="str">
        <f t="shared" si="24"/>
        <v>DOWN</v>
      </c>
      <c r="Q68">
        <f t="shared" si="25"/>
        <v>0.15000000000000213</v>
      </c>
      <c r="R68">
        <f t="shared" si="26"/>
        <v>0.85000000000000142</v>
      </c>
      <c r="S68">
        <f t="shared" si="27"/>
        <v>0.17647058823529632</v>
      </c>
      <c r="T68" t="str">
        <f t="shared" si="28"/>
        <v>DOWN</v>
      </c>
      <c r="U68" t="str">
        <f t="shared" si="29"/>
        <v>DOWN</v>
      </c>
      <c r="V68">
        <v>18.733501099027986</v>
      </c>
      <c r="W68">
        <v>18.838197223386953</v>
      </c>
      <c r="X68">
        <f t="shared" si="30"/>
        <v>-0.10469612435896636</v>
      </c>
      <c r="Y68">
        <v>-4.8589471431328073E-2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18.400000000000002</v>
      </c>
      <c r="AE68">
        <f t="shared" si="36"/>
        <v>18.2</v>
      </c>
      <c r="AF68">
        <f t="shared" si="37"/>
        <v>18.05</v>
      </c>
      <c r="AG68">
        <f t="shared" si="38"/>
        <v>17.95</v>
      </c>
    </row>
    <row r="69" spans="1:33" x14ac:dyDescent="0.25">
      <c r="A69" t="s">
        <v>5</v>
      </c>
      <c r="B69" s="1">
        <v>42951</v>
      </c>
      <c r="C69">
        <v>17.75</v>
      </c>
      <c r="D69">
        <v>18.100000000000001</v>
      </c>
      <c r="E69">
        <v>17.55</v>
      </c>
      <c r="F69">
        <v>17.649999999999999</v>
      </c>
      <c r="G69">
        <f>_xll.TA_TYPPRICE(D69,E69,F69)</f>
        <v>17.766666666666669</v>
      </c>
      <c r="H69">
        <v>18.09450403424152</v>
      </c>
      <c r="I69" t="str">
        <f t="shared" si="20"/>
        <v>DOWN</v>
      </c>
      <c r="J69">
        <v>18.923539607987053</v>
      </c>
      <c r="K69">
        <v>18.294220265874078</v>
      </c>
      <c r="L69" t="str">
        <f t="shared" si="21"/>
        <v>DOWN</v>
      </c>
      <c r="M69" t="str">
        <f t="shared" si="22"/>
        <v>DOWN</v>
      </c>
      <c r="N69">
        <v>20.949477173590587</v>
      </c>
      <c r="O69" t="str">
        <f t="shared" si="23"/>
        <v>DOWN</v>
      </c>
      <c r="P69" t="str">
        <f t="shared" si="24"/>
        <v>DOWN</v>
      </c>
      <c r="Q69">
        <f t="shared" si="25"/>
        <v>9.9999999999997868E-2</v>
      </c>
      <c r="R69">
        <f t="shared" si="26"/>
        <v>0.55000000000000071</v>
      </c>
      <c r="S69">
        <f t="shared" si="27"/>
        <v>0.18181818181817772</v>
      </c>
      <c r="T69" t="str">
        <f t="shared" si="28"/>
        <v>DOWN</v>
      </c>
      <c r="U69" t="str">
        <f t="shared" si="29"/>
        <v>DOWN</v>
      </c>
      <c r="V69">
        <v>18.566808622254449</v>
      </c>
      <c r="W69">
        <v>18.75018261424718</v>
      </c>
      <c r="X69">
        <f t="shared" si="30"/>
        <v>-0.18337399199273108</v>
      </c>
      <c r="Y69">
        <v>-7.5546375543608671E-2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18.05</v>
      </c>
      <c r="AE69">
        <f t="shared" si="36"/>
        <v>17.900000000000002</v>
      </c>
      <c r="AF69">
        <f t="shared" si="37"/>
        <v>17.850000000000001</v>
      </c>
      <c r="AG69">
        <f t="shared" si="38"/>
        <v>17.75</v>
      </c>
    </row>
    <row r="70" spans="1:33" x14ac:dyDescent="0.25">
      <c r="A70" t="s">
        <v>5</v>
      </c>
      <c r="B70" s="1">
        <v>42954</v>
      </c>
      <c r="C70">
        <v>17.75</v>
      </c>
      <c r="D70">
        <v>17.850000000000001</v>
      </c>
      <c r="E70">
        <v>17.2</v>
      </c>
      <c r="F70">
        <v>17.350000000000001</v>
      </c>
      <c r="G70">
        <f>_xll.TA_TYPPRICE(D70,E70,F70)</f>
        <v>17.466666666666665</v>
      </c>
      <c r="H70">
        <v>17.780585350454093</v>
      </c>
      <c r="I70" t="str">
        <f t="shared" si="20"/>
        <v>DOWN</v>
      </c>
      <c r="J70">
        <v>18.684975250656596</v>
      </c>
      <c r="K70">
        <v>18.05106020679095</v>
      </c>
      <c r="L70" t="str">
        <f t="shared" si="21"/>
        <v>DOWN</v>
      </c>
      <c r="M70" t="str">
        <f t="shared" si="22"/>
        <v>DOWN</v>
      </c>
      <c r="N70">
        <v>17.307811877387977</v>
      </c>
      <c r="O70" t="str">
        <f t="shared" si="23"/>
        <v>DOWN</v>
      </c>
      <c r="P70" t="str">
        <f t="shared" si="24"/>
        <v>DOWN</v>
      </c>
      <c r="Q70">
        <f t="shared" si="25"/>
        <v>0.15000000000000213</v>
      </c>
      <c r="R70">
        <f t="shared" si="26"/>
        <v>0.65000000000000213</v>
      </c>
      <c r="S70">
        <f t="shared" si="27"/>
        <v>0.23076923076923328</v>
      </c>
      <c r="T70" t="str">
        <f t="shared" si="28"/>
        <v>No Indication</v>
      </c>
      <c r="U70" t="str">
        <f t="shared" si="29"/>
        <v>No T+M+I</v>
      </c>
      <c r="V70">
        <v>18.379607295753765</v>
      </c>
      <c r="W70">
        <v>18.646465383562205</v>
      </c>
      <c r="X70">
        <f t="shared" si="30"/>
        <v>-0.26685808780844056</v>
      </c>
      <c r="Y70">
        <v>-0.11380871799657505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17.350000000000001</v>
      </c>
      <c r="D71">
        <v>17.5</v>
      </c>
      <c r="E71">
        <v>16.55</v>
      </c>
      <c r="F71">
        <v>16.649999999999999</v>
      </c>
      <c r="G71">
        <f>_xll.TA_TYPPRICE(D71,E71,F71)</f>
        <v>16.899999999999999</v>
      </c>
      <c r="H71">
        <v>17.340292675227047</v>
      </c>
      <c r="I71" t="str">
        <f t="shared" si="20"/>
        <v>DOWN</v>
      </c>
      <c r="J71">
        <v>18.421647417177351</v>
      </c>
      <c r="K71">
        <v>17.717491271948518</v>
      </c>
      <c r="L71" t="str">
        <f t="shared" si="21"/>
        <v>DOWN</v>
      </c>
      <c r="M71" t="str">
        <f t="shared" si="22"/>
        <v>DOWN</v>
      </c>
      <c r="N71">
        <v>11.484894329969395</v>
      </c>
      <c r="O71" t="str">
        <f t="shared" si="23"/>
        <v>DOWN</v>
      </c>
      <c r="P71" t="str">
        <f t="shared" si="24"/>
        <v>DOWN</v>
      </c>
      <c r="Q71">
        <f t="shared" si="25"/>
        <v>9.9999999999997868E-2</v>
      </c>
      <c r="R71">
        <f t="shared" si="26"/>
        <v>0.94999999999999929</v>
      </c>
      <c r="S71">
        <f t="shared" si="27"/>
        <v>0.10526315789473467</v>
      </c>
      <c r="T71" t="str">
        <f t="shared" si="28"/>
        <v>DOWN</v>
      </c>
      <c r="U71" t="str">
        <f t="shared" si="29"/>
        <v>DOWN</v>
      </c>
      <c r="V71">
        <v>18.113513865637799</v>
      </c>
      <c r="W71">
        <v>18.498579058853892</v>
      </c>
      <c r="X71">
        <f t="shared" si="30"/>
        <v>-0.38506519321609289</v>
      </c>
      <c r="Y71">
        <v>-0.16806001304047863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17.400000000000002</v>
      </c>
      <c r="AE71">
        <f t="shared" si="36"/>
        <v>17.150000000000002</v>
      </c>
      <c r="AF71">
        <f t="shared" si="37"/>
        <v>17</v>
      </c>
      <c r="AG71">
        <f t="shared" si="38"/>
        <v>16.900000000000002</v>
      </c>
    </row>
    <row r="72" spans="1:33" x14ac:dyDescent="0.25">
      <c r="A72" t="s">
        <v>5</v>
      </c>
      <c r="B72" s="1">
        <v>42956</v>
      </c>
      <c r="C72">
        <v>16.600000000000001</v>
      </c>
      <c r="D72">
        <v>16.899999999999999</v>
      </c>
      <c r="E72">
        <v>15.95</v>
      </c>
      <c r="F72">
        <v>16.25</v>
      </c>
      <c r="G72">
        <f>_xll.TA_TYPPRICE(D72,E72,F72)</f>
        <v>16.366666666666664</v>
      </c>
      <c r="H72">
        <v>16.853479670946854</v>
      </c>
      <c r="I72" t="str">
        <f t="shared" si="20"/>
        <v>DOWN</v>
      </c>
      <c r="J72">
        <v>18.083503546693496</v>
      </c>
      <c r="K72">
        <v>17.324715433737737</v>
      </c>
      <c r="L72" t="str">
        <f t="shared" si="21"/>
        <v>DOWN</v>
      </c>
      <c r="M72" t="str">
        <f t="shared" si="22"/>
        <v>DOWN</v>
      </c>
      <c r="N72">
        <v>9.2597024350090038</v>
      </c>
      <c r="O72" t="str">
        <f t="shared" si="23"/>
        <v>DOWN</v>
      </c>
      <c r="P72" t="str">
        <f t="shared" si="24"/>
        <v>DOWN</v>
      </c>
      <c r="Q72">
        <f t="shared" si="25"/>
        <v>0.30000000000000071</v>
      </c>
      <c r="R72">
        <f t="shared" si="26"/>
        <v>0.94999999999999929</v>
      </c>
      <c r="S72">
        <f t="shared" si="27"/>
        <v>0.31578947368421151</v>
      </c>
      <c r="T72" t="str">
        <f t="shared" si="28"/>
        <v>No Indication</v>
      </c>
      <c r="U72" t="str">
        <f t="shared" si="29"/>
        <v>No T+M+I</v>
      </c>
      <c r="V72">
        <v>17.826819424770445</v>
      </c>
      <c r="W72">
        <v>18.332017647086936</v>
      </c>
      <c r="X72">
        <f t="shared" si="30"/>
        <v>-0.50519822231649059</v>
      </c>
      <c r="Y72">
        <v>-0.23548765489568102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16.100000000000001</v>
      </c>
      <c r="D73">
        <v>16.55</v>
      </c>
      <c r="E73">
        <v>15.1</v>
      </c>
      <c r="F73">
        <v>15.7</v>
      </c>
      <c r="G73">
        <f>_xll.TA_TYPPRICE(D73,E73,F73)</f>
        <v>15.783333333333331</v>
      </c>
      <c r="H73">
        <v>16.318406502140093</v>
      </c>
      <c r="I73" t="str">
        <f t="shared" si="20"/>
        <v>DOWN</v>
      </c>
      <c r="J73">
        <v>17.742724980761608</v>
      </c>
      <c r="K73">
        <v>16.830334226240463</v>
      </c>
      <c r="L73" t="str">
        <f t="shared" si="21"/>
        <v>DOWN</v>
      </c>
      <c r="M73" t="str">
        <f t="shared" si="22"/>
        <v>DOWN</v>
      </c>
      <c r="N73">
        <v>6.9464777191193701</v>
      </c>
      <c r="O73" t="str">
        <f t="shared" si="23"/>
        <v>DOWN</v>
      </c>
      <c r="P73" t="str">
        <f t="shared" si="24"/>
        <v>DOWN</v>
      </c>
      <c r="Q73">
        <f t="shared" si="25"/>
        <v>0.59999999999999964</v>
      </c>
      <c r="R73">
        <f t="shared" si="26"/>
        <v>1.4500000000000011</v>
      </c>
      <c r="S73">
        <f t="shared" si="27"/>
        <v>0.4137931034482753</v>
      </c>
      <c r="T73" t="str">
        <f t="shared" si="28"/>
        <v>No Indication</v>
      </c>
      <c r="U73" t="str">
        <f t="shared" si="29"/>
        <v>No T+M+I</v>
      </c>
      <c r="V73">
        <v>17.499616436344223</v>
      </c>
      <c r="W73">
        <v>18.137053376932347</v>
      </c>
      <c r="X73">
        <f t="shared" si="30"/>
        <v>-0.63743694058812395</v>
      </c>
      <c r="Y73">
        <v>-0.31587751203416958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15.15</v>
      </c>
      <c r="D74">
        <v>15.7</v>
      </c>
      <c r="E74">
        <v>14.45</v>
      </c>
      <c r="F74">
        <v>15.25</v>
      </c>
      <c r="G74">
        <f>_xll.TA_TYPPRICE(D74,E74,F74)</f>
        <v>15.133333333333333</v>
      </c>
      <c r="H74">
        <v>15.725869917736713</v>
      </c>
      <c r="I74" t="str">
        <f t="shared" si="20"/>
        <v>DOWN</v>
      </c>
      <c r="J74">
        <v>17.288786096147916</v>
      </c>
      <c r="K74">
        <v>16.301371064853694</v>
      </c>
      <c r="L74" t="str">
        <f t="shared" si="21"/>
        <v>DOWN</v>
      </c>
      <c r="M74" t="str">
        <f t="shared" si="22"/>
        <v>DOWN</v>
      </c>
      <c r="N74">
        <v>5.5328643255412562</v>
      </c>
      <c r="O74" t="str">
        <f t="shared" si="23"/>
        <v>DOWN</v>
      </c>
      <c r="P74" t="str">
        <f t="shared" si="24"/>
        <v>DOWN</v>
      </c>
      <c r="Q74">
        <f t="shared" si="25"/>
        <v>0.80000000000000071</v>
      </c>
      <c r="R74">
        <f t="shared" si="26"/>
        <v>1.25</v>
      </c>
      <c r="S74">
        <f t="shared" si="27"/>
        <v>0.64000000000000057</v>
      </c>
      <c r="T74" t="str">
        <f t="shared" si="28"/>
        <v>No Indication</v>
      </c>
      <c r="U74" t="str">
        <f t="shared" si="29"/>
        <v>No T+M+I</v>
      </c>
      <c r="V74">
        <v>17.153521599983574</v>
      </c>
      <c r="W74">
        <v>17.923197571233654</v>
      </c>
      <c r="X74">
        <f t="shared" si="30"/>
        <v>-0.76967597125008069</v>
      </c>
      <c r="Y74">
        <v>-0.4066372038773518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16.149999999999999</v>
      </c>
      <c r="D75">
        <v>17.75</v>
      </c>
      <c r="E75">
        <v>16.149999999999999</v>
      </c>
      <c r="F75">
        <v>17.3</v>
      </c>
      <c r="G75">
        <f>_xll.TA_TYPPRICE(D75,E75,F75)</f>
        <v>17.066666666666666</v>
      </c>
      <c r="H75">
        <v>16.39626829220169</v>
      </c>
      <c r="I75" t="str">
        <f t="shared" si="20"/>
        <v>UP</v>
      </c>
      <c r="J75">
        <v>17.391278074781713</v>
      </c>
      <c r="K75">
        <v>16.267733050441763</v>
      </c>
      <c r="L75" t="str">
        <f t="shared" si="21"/>
        <v>No Confirmation</v>
      </c>
      <c r="M75" t="str">
        <f t="shared" si="22"/>
        <v>No Trend</v>
      </c>
      <c r="N75">
        <v>56.241384528920321</v>
      </c>
      <c r="O75" t="str">
        <f t="shared" si="23"/>
        <v>No Momentum</v>
      </c>
      <c r="P75" t="str">
        <f t="shared" si="24"/>
        <v>No Trend + Momentum</v>
      </c>
      <c r="Q75">
        <f t="shared" si="25"/>
        <v>1.1500000000000021</v>
      </c>
      <c r="R75">
        <f t="shared" si="26"/>
        <v>1.6000000000000014</v>
      </c>
      <c r="S75">
        <f t="shared" si="27"/>
        <v>0.71875000000000067</v>
      </c>
      <c r="T75" t="str">
        <f t="shared" si="28"/>
        <v>No Indication</v>
      </c>
      <c r="U75" t="str">
        <f t="shared" si="29"/>
        <v>No T+M+I</v>
      </c>
      <c r="V75">
        <v>17.176056738447638</v>
      </c>
      <c r="W75">
        <v>17.877034788179309</v>
      </c>
      <c r="X75">
        <f t="shared" si="30"/>
        <v>-0.70097804973167044</v>
      </c>
      <c r="Y75">
        <v>-0.46550537304821554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17.5</v>
      </c>
      <c r="D76">
        <v>17.75</v>
      </c>
      <c r="E76">
        <v>17.100000000000001</v>
      </c>
      <c r="F76">
        <v>17.5</v>
      </c>
      <c r="G76">
        <f>_xll.TA_TYPPRICE(D76,E76,F76)</f>
        <v>17.45</v>
      </c>
      <c r="H76">
        <v>16.923134146100843</v>
      </c>
      <c r="I76" t="str">
        <f t="shared" si="20"/>
        <v>UP</v>
      </c>
      <c r="J76">
        <v>17.470994058163555</v>
      </c>
      <c r="K76">
        <v>16.452681261454703</v>
      </c>
      <c r="L76" t="str">
        <f t="shared" si="21"/>
        <v>UP</v>
      </c>
      <c r="M76" t="str">
        <f t="shared" si="22"/>
        <v>UP</v>
      </c>
      <c r="N76">
        <v>58.929897429294002</v>
      </c>
      <c r="O76" t="str">
        <f t="shared" si="23"/>
        <v>No Momentum</v>
      </c>
      <c r="P76" t="str">
        <f t="shared" si="24"/>
        <v>No Trend + Momentum</v>
      </c>
      <c r="Q76">
        <f t="shared" si="25"/>
        <v>0.39999999999999858</v>
      </c>
      <c r="R76">
        <f t="shared" si="26"/>
        <v>0.64999999999999858</v>
      </c>
      <c r="S76">
        <f t="shared" si="27"/>
        <v>0.61538461538461453</v>
      </c>
      <c r="T76" t="str">
        <f t="shared" si="28"/>
        <v>No Indication</v>
      </c>
      <c r="U76" t="str">
        <f t="shared" si="29"/>
        <v>No T+M+I</v>
      </c>
      <c r="V76">
        <v>17.225894163301849</v>
      </c>
      <c r="W76">
        <v>17.849106285351212</v>
      </c>
      <c r="X76">
        <f t="shared" si="30"/>
        <v>-0.62321212204936316</v>
      </c>
      <c r="Y76">
        <v>-0.49704672284844509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17.649999999999999</v>
      </c>
      <c r="D77">
        <v>17.649999999999999</v>
      </c>
      <c r="E77">
        <v>17.05</v>
      </c>
      <c r="F77">
        <v>17.149999999999999</v>
      </c>
      <c r="G77">
        <f>_xll.TA_TYPPRICE(D77,E77,F77)</f>
        <v>17.283333333333335</v>
      </c>
      <c r="H77">
        <v>17.103233739717091</v>
      </c>
      <c r="I77" t="str">
        <f t="shared" si="20"/>
        <v>UP</v>
      </c>
      <c r="J77">
        <v>17.51077315634943</v>
      </c>
      <c r="K77">
        <v>16.585418758909213</v>
      </c>
      <c r="L77" t="str">
        <f t="shared" si="21"/>
        <v>No Confirmation</v>
      </c>
      <c r="M77" t="str">
        <f t="shared" si="22"/>
        <v>No Trend</v>
      </c>
      <c r="N77">
        <v>51.948113634603978</v>
      </c>
      <c r="O77" t="str">
        <f t="shared" si="23"/>
        <v>No Momentum</v>
      </c>
      <c r="P77" t="str">
        <f t="shared" si="24"/>
        <v>No Trend + Momentum</v>
      </c>
      <c r="Q77">
        <f t="shared" si="25"/>
        <v>9.9999999999997868E-2</v>
      </c>
      <c r="R77">
        <f t="shared" si="26"/>
        <v>0.59999999999999787</v>
      </c>
      <c r="S77">
        <f t="shared" si="27"/>
        <v>0.16666666666666372</v>
      </c>
      <c r="T77" t="str">
        <f t="shared" si="28"/>
        <v>DOWN</v>
      </c>
      <c r="U77" t="str">
        <f t="shared" si="29"/>
        <v>No T+M+I</v>
      </c>
      <c r="V77">
        <v>17.214218138178488</v>
      </c>
      <c r="W77">
        <v>17.797320634584455</v>
      </c>
      <c r="X77">
        <f t="shared" si="30"/>
        <v>-0.58310249640596723</v>
      </c>
      <c r="Y77">
        <v>-0.51425787755994956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16.850000000000001</v>
      </c>
      <c r="D78">
        <v>17</v>
      </c>
      <c r="E78">
        <v>16.55</v>
      </c>
      <c r="F78">
        <v>17</v>
      </c>
      <c r="G78">
        <f>_xll.TA_TYPPRICE(D78,E78,F78)</f>
        <v>16.849999999999998</v>
      </c>
      <c r="H78">
        <v>16.976616869858546</v>
      </c>
      <c r="I78" t="str">
        <f t="shared" si="20"/>
        <v>UP</v>
      </c>
      <c r="J78">
        <v>17.397268010494003</v>
      </c>
      <c r="K78">
        <v>16.577547923596054</v>
      </c>
      <c r="L78" t="str">
        <f t="shared" si="21"/>
        <v>No Confirmation</v>
      </c>
      <c r="M78" t="str">
        <f t="shared" si="22"/>
        <v>No Trend</v>
      </c>
      <c r="N78">
        <v>48.847777734275112</v>
      </c>
      <c r="O78" t="str">
        <f t="shared" si="23"/>
        <v>No Momentum</v>
      </c>
      <c r="P78" t="str">
        <f t="shared" si="24"/>
        <v>No Trend + Momentum</v>
      </c>
      <c r="Q78">
        <f t="shared" si="25"/>
        <v>0.44999999999999929</v>
      </c>
      <c r="R78">
        <f t="shared" si="26"/>
        <v>0.44999999999999929</v>
      </c>
      <c r="S78">
        <f t="shared" si="27"/>
        <v>1</v>
      </c>
      <c r="T78" t="str">
        <f t="shared" si="28"/>
        <v>UP</v>
      </c>
      <c r="U78" t="str">
        <f t="shared" si="29"/>
        <v>No T+M+I</v>
      </c>
      <c r="V78">
        <v>17.181261501535644</v>
      </c>
      <c r="W78">
        <v>17.738259846837458</v>
      </c>
      <c r="X78">
        <f t="shared" si="30"/>
        <v>-0.55699834530181391</v>
      </c>
      <c r="Y78">
        <v>-0.52280597110832239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17.100000000000001</v>
      </c>
      <c r="D79">
        <v>17.149999999999999</v>
      </c>
      <c r="E79">
        <v>16</v>
      </c>
      <c r="F79">
        <v>16.2</v>
      </c>
      <c r="G79">
        <f>_xll.TA_TYPPRICE(D79,E79,F79)</f>
        <v>16.45</v>
      </c>
      <c r="H79">
        <v>16.713308434929274</v>
      </c>
      <c r="I79" t="str">
        <f t="shared" si="20"/>
        <v>DOWN</v>
      </c>
      <c r="J79">
        <v>17.342319563717556</v>
      </c>
      <c r="K79">
        <v>16.449203940574709</v>
      </c>
      <c r="L79" t="str">
        <f t="shared" si="21"/>
        <v>DOWN</v>
      </c>
      <c r="M79" t="str">
        <f t="shared" si="22"/>
        <v>DOWN</v>
      </c>
      <c r="N79">
        <v>34.944286081002545</v>
      </c>
      <c r="O79" t="str">
        <f t="shared" si="23"/>
        <v>DOWN</v>
      </c>
      <c r="P79" t="str">
        <f t="shared" si="24"/>
        <v>DOWN</v>
      </c>
      <c r="Q79">
        <f t="shared" si="25"/>
        <v>0.19999999999999929</v>
      </c>
      <c r="R79">
        <f t="shared" si="26"/>
        <v>1.1499999999999986</v>
      </c>
      <c r="S79">
        <f t="shared" si="27"/>
        <v>0.17391304347826048</v>
      </c>
      <c r="T79" t="str">
        <f t="shared" si="28"/>
        <v>DOWN</v>
      </c>
      <c r="U79" t="str">
        <f t="shared" si="29"/>
        <v>DOWN</v>
      </c>
      <c r="V79">
        <v>17.030298193607084</v>
      </c>
      <c r="W79">
        <v>17.624314672997645</v>
      </c>
      <c r="X79">
        <f t="shared" si="30"/>
        <v>-0.5940164793905609</v>
      </c>
      <c r="Y79">
        <v>-0.53704807276477007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16.3</v>
      </c>
      <c r="D80">
        <v>16.5</v>
      </c>
      <c r="E80">
        <v>15.9</v>
      </c>
      <c r="F80">
        <v>16.05</v>
      </c>
      <c r="G80">
        <f>_xll.TA_TYPPRICE(D80,E80,F80)</f>
        <v>16.150000000000002</v>
      </c>
      <c r="H80">
        <v>16.43165421746464</v>
      </c>
      <c r="I80" t="str">
        <f t="shared" si="20"/>
        <v>DOWN</v>
      </c>
      <c r="J80">
        <v>17.155137438446989</v>
      </c>
      <c r="K80">
        <v>16.327158620446994</v>
      </c>
      <c r="L80" t="str">
        <f t="shared" si="21"/>
        <v>DOWN</v>
      </c>
      <c r="M80" t="str">
        <f t="shared" si="22"/>
        <v>DOWN</v>
      </c>
      <c r="N80">
        <v>32.758940133106599</v>
      </c>
      <c r="O80" t="str">
        <f t="shared" si="23"/>
        <v>DOWN</v>
      </c>
      <c r="P80" t="str">
        <f t="shared" si="24"/>
        <v>DOWN</v>
      </c>
      <c r="Q80">
        <f t="shared" si="25"/>
        <v>0.15000000000000036</v>
      </c>
      <c r="R80">
        <f t="shared" si="26"/>
        <v>0.59999999999999964</v>
      </c>
      <c r="S80">
        <f t="shared" si="27"/>
        <v>0.25000000000000072</v>
      </c>
      <c r="T80" t="str">
        <f t="shared" si="28"/>
        <v>No Indication</v>
      </c>
      <c r="U80" t="str">
        <f t="shared" si="29"/>
        <v>No T+M+I</v>
      </c>
      <c r="V80">
        <v>16.879483086898301</v>
      </c>
      <c r="W80">
        <v>17.507698771294116</v>
      </c>
      <c r="X80">
        <f t="shared" si="30"/>
        <v>-0.62821568439581554</v>
      </c>
      <c r="Y80">
        <v>-0.55528159509097919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16.2</v>
      </c>
      <c r="D81">
        <v>16.45</v>
      </c>
      <c r="E81">
        <v>16.100000000000001</v>
      </c>
      <c r="F81">
        <v>16.350000000000001</v>
      </c>
      <c r="G81">
        <f>_xll.TA_TYPPRICE(D81,E81,F81)</f>
        <v>16.3</v>
      </c>
      <c r="H81">
        <v>16.365827108732319</v>
      </c>
      <c r="I81" t="str">
        <f t="shared" si="20"/>
        <v>DOWN</v>
      </c>
      <c r="J81">
        <v>16.998440229903213</v>
      </c>
      <c r="K81">
        <v>16.276678927014331</v>
      </c>
      <c r="L81" t="str">
        <f t="shared" si="21"/>
        <v>No Confirmation</v>
      </c>
      <c r="M81" t="str">
        <f t="shared" si="22"/>
        <v>No Trend</v>
      </c>
      <c r="N81">
        <v>41.850348211460002</v>
      </c>
      <c r="O81" t="str">
        <f t="shared" si="23"/>
        <v>No Momentum</v>
      </c>
      <c r="P81" t="str">
        <f t="shared" si="24"/>
        <v>No Trend + Momentum</v>
      </c>
      <c r="Q81">
        <f t="shared" si="25"/>
        <v>0.25</v>
      </c>
      <c r="R81">
        <f t="shared" si="26"/>
        <v>0.34999999999999787</v>
      </c>
      <c r="S81">
        <f t="shared" si="27"/>
        <v>0.71428571428571863</v>
      </c>
      <c r="T81" t="str">
        <f t="shared" si="28"/>
        <v>No Indication</v>
      </c>
      <c r="U81" t="str">
        <f t="shared" si="29"/>
        <v>No T+M+I</v>
      </c>
      <c r="V81">
        <v>16.798024150452409</v>
      </c>
      <c r="W81">
        <v>17.421943306753811</v>
      </c>
      <c r="X81">
        <f t="shared" si="30"/>
        <v>-0.62391915630140105</v>
      </c>
      <c r="Y81">
        <v>-0.56900910733306354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16.45</v>
      </c>
      <c r="D82">
        <v>16.45</v>
      </c>
      <c r="E82">
        <v>16.100000000000001</v>
      </c>
      <c r="F82">
        <v>16.3</v>
      </c>
      <c r="G82">
        <f>_xll.TA_TYPPRICE(D82,E82,F82)</f>
        <v>16.283333333333331</v>
      </c>
      <c r="H82">
        <v>16.324580221032825</v>
      </c>
      <c r="I82" t="str">
        <f t="shared" si="20"/>
        <v>DOWN</v>
      </c>
      <c r="J82">
        <v>16.876564623258055</v>
      </c>
      <c r="K82">
        <v>16.23741694323337</v>
      </c>
      <c r="L82" t="str">
        <f t="shared" si="21"/>
        <v>No Confirmation</v>
      </c>
      <c r="M82" t="str">
        <f t="shared" si="22"/>
        <v>No Trend</v>
      </c>
      <c r="N82">
        <v>40.703805138218897</v>
      </c>
      <c r="O82" t="str">
        <f t="shared" si="23"/>
        <v>No Momentum</v>
      </c>
      <c r="P82" t="str">
        <f t="shared" si="24"/>
        <v>No Trend + Momentum</v>
      </c>
      <c r="Q82">
        <f t="shared" si="25"/>
        <v>0.19999999999999929</v>
      </c>
      <c r="R82">
        <f t="shared" si="26"/>
        <v>0.34999999999999787</v>
      </c>
      <c r="S82">
        <f t="shared" si="27"/>
        <v>0.57142857142857284</v>
      </c>
      <c r="T82" t="str">
        <f t="shared" si="28"/>
        <v>No Indication</v>
      </c>
      <c r="U82" t="str">
        <f t="shared" si="29"/>
        <v>No T+M+I</v>
      </c>
      <c r="V82">
        <v>16.72140505038281</v>
      </c>
      <c r="W82">
        <v>17.338836395142419</v>
      </c>
      <c r="X82">
        <f t="shared" si="30"/>
        <v>-0.61743134475960915</v>
      </c>
      <c r="Y82">
        <v>-0.5786935548183727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2017-07-05T08:57:08Z</dcterms:created>
  <dcterms:modified xsi:type="dcterms:W3CDTF">2017-08-26T06:08:37Z</dcterms:modified>
</cp:coreProperties>
</file>