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7" i="1"/>
  <c r="V33" i="1"/>
  <c r="V43" i="1"/>
  <c r="V57" i="1"/>
  <c r="V75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25" i="1"/>
  <c r="V29" i="1"/>
  <c r="V31" i="1"/>
  <c r="V35" i="1"/>
  <c r="V37" i="1"/>
  <c r="V39" i="1"/>
  <c r="V41" i="1"/>
  <c r="V45" i="1"/>
  <c r="V47" i="1"/>
  <c r="V49" i="1"/>
  <c r="V51" i="1"/>
  <c r="V53" i="1"/>
  <c r="V55" i="1"/>
  <c r="V59" i="1"/>
  <c r="V61" i="1"/>
  <c r="V63" i="1"/>
  <c r="V65" i="1"/>
  <c r="V67" i="1"/>
  <c r="V69" i="1"/>
  <c r="V71" i="1"/>
  <c r="V73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9" i="1"/>
  <c r="N41" i="1"/>
  <c r="N43" i="1"/>
  <c r="N47" i="1"/>
  <c r="N55" i="1"/>
  <c r="N65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7" i="1"/>
  <c r="N45" i="1"/>
  <c r="N49" i="1"/>
  <c r="N51" i="1"/>
  <c r="N53" i="1"/>
  <c r="N57" i="1"/>
  <c r="N59" i="1"/>
  <c r="N61" i="1"/>
  <c r="N63" i="1"/>
  <c r="N67" i="1"/>
  <c r="N69" i="1"/>
  <c r="N71" i="1"/>
  <c r="N73" i="1"/>
  <c r="N75" i="1"/>
  <c r="N79" i="1"/>
  <c r="N81" i="1"/>
  <c r="K3" i="1"/>
  <c r="K5" i="1"/>
  <c r="K7" i="1"/>
  <c r="K9" i="1"/>
  <c r="K11" i="1"/>
  <c r="K13" i="1"/>
  <c r="K15" i="1"/>
  <c r="K17" i="1"/>
  <c r="K19" i="1"/>
  <c r="K21" i="1"/>
  <c r="K25" i="1"/>
  <c r="K33" i="1"/>
  <c r="K45" i="1"/>
  <c r="K6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3" i="1"/>
  <c r="K27" i="1"/>
  <c r="K29" i="1"/>
  <c r="K31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9" i="1"/>
  <c r="J25" i="1"/>
  <c r="J35" i="1"/>
  <c r="J51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7" i="1"/>
  <c r="J21" i="1"/>
  <c r="J23" i="1"/>
  <c r="J27" i="1"/>
  <c r="J29" i="1"/>
  <c r="J31" i="1"/>
  <c r="J33" i="1"/>
  <c r="J37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2" i="1" l="1"/>
  <c r="AH54" i="1"/>
  <c r="AH15" i="1"/>
  <c r="AH4" i="1"/>
  <c r="AH2" i="1"/>
  <c r="AH42" i="1"/>
  <c r="AH50" i="1"/>
  <c r="AH36" i="1"/>
  <c r="AH47" i="1"/>
  <c r="AH21" i="1"/>
  <c r="AH33" i="1"/>
  <c r="AH39" i="1" l="1"/>
  <c r="AH31" i="1"/>
  <c r="AH11" i="1"/>
  <c r="AH3" i="1"/>
  <c r="AH48" i="1"/>
  <c r="AH40" i="1"/>
  <c r="AH12" i="1"/>
  <c r="AH9" i="1"/>
  <c r="AH34" i="1"/>
  <c r="AH10" i="1"/>
  <c r="AH52" i="1"/>
  <c r="AH51" i="1"/>
  <c r="AH32" i="1"/>
  <c r="AH41" i="1"/>
  <c r="AH19" i="1"/>
  <c r="AH18" i="1"/>
  <c r="AH26" i="1"/>
  <c r="AH49" i="1"/>
  <c r="AH25" i="1"/>
  <c r="AH55" i="1"/>
  <c r="AH44" i="1"/>
  <c r="AH7" i="1"/>
  <c r="AH43" i="1"/>
  <c r="AH35" i="1"/>
  <c r="AH20" i="1"/>
  <c r="AH45" i="1"/>
  <c r="AH5" i="1"/>
  <c r="AH38" i="1"/>
  <c r="AH30" i="1"/>
  <c r="AH14" i="1"/>
  <c r="AH27" i="1"/>
  <c r="AH16" i="1"/>
  <c r="AH37" i="1"/>
  <c r="AH23" i="1"/>
  <c r="AH8" i="1"/>
  <c r="AH29" i="1"/>
  <c r="AH53" i="1"/>
  <c r="AH28" i="1"/>
  <c r="AH46" i="1"/>
  <c r="AH6" i="1"/>
  <c r="AH17" i="1"/>
  <c r="AH56" i="1"/>
  <c r="AH13" i="1"/>
  <c r="AH2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<sst xmlns="http://schemas.openxmlformats.org/spreadsheetml/2006/main" count="115" uniqueCount="35">
  <si>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</si>
  <si>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</si>
  <si>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</si>
  <si>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</si>
  <si>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</si>
  <si>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SYNGENE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</si>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</sst>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518.35</v>
      </c>
      <c r="D2">
        <v>518.35</v>
      </c>
      <c r="E2">
        <v>492</v>
      </c>
      <c r="F2">
        <v>498</v>
      </c>
      <c r="G2">
        <f>_xll.TA_TYPPRICE(D2,E2,F2)</f>
        <v>502.7833333333333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</v>
      </c>
      <c r="R2">
        <f>D2-E2</f>
        <v>26.350000000000023</v>
      </c>
      <c r="S2">
        <f>Q2/R2</f>
        <v>0.22770398481973414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502.6</v>
      </c>
      <c r="D3">
        <v>509</v>
      </c>
      <c r="E3">
        <v>488.1</v>
      </c>
      <c r="F3">
        <v>495</v>
      </c>
      <c r="G3">
        <f>_xll.TA_TYPPRICE(D3,E3,F3)</f>
        <v>497.36666666666662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6.8999999999999773</v>
      </c>
      <c r="R3">
        <f t="shared" ref="R3:R66" si="6">D3-E3</f>
        <v>20.899999999999977</v>
      </c>
      <c r="S3">
        <f t="shared" ref="S3:S66" si="7">Q3/R3</f>
        <v>0.33014354066985574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498.1</v>
      </c>
      <c r="D4">
        <v>502.85</v>
      </c>
      <c r="E4">
        <v>486</v>
      </c>
      <c r="F4">
        <v>488</v>
      </c>
      <c r="G4">
        <f>_xll.TA_TYPPRICE(D4,E4,F4)</f>
        <v>492.2833333333333</v>
      </c>
      <c r="H4">
        <v>497.4777777777777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16.850000000000023</v>
      </c>
      <c r="S4">
        <f t="shared" si="7"/>
        <v>0.11869436201780399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488.55</v>
      </c>
      <c r="D5">
        <v>490.9</v>
      </c>
      <c r="E5">
        <v>465.3</v>
      </c>
      <c r="F5">
        <v>470</v>
      </c>
      <c r="G5">
        <f>_xll.TA_TYPPRICE(D5,E5,F5)</f>
        <v>475.40000000000003</v>
      </c>
      <c r="H5">
        <v>486.43888888888887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4.6999999999999886</v>
      </c>
      <c r="R5">
        <f t="shared" si="6"/>
        <v>25.599999999999966</v>
      </c>
      <c r="S5">
        <f t="shared" si="7"/>
        <v>0.18359374999999981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472</v>
      </c>
      <c r="D6">
        <v>478.9</v>
      </c>
      <c r="E6">
        <v>465</v>
      </c>
      <c r="F6">
        <v>469</v>
      </c>
      <c r="G6">
        <f>_xll.TA_TYPPRICE(D6,E6,F6)</f>
        <v>470.9666666666667</v>
      </c>
      <c r="H6">
        <v>478.70277777777778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13.899999999999977</v>
      </c>
      <c r="S6">
        <f t="shared" si="7"/>
        <v>0.28776978417266236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468.75</v>
      </c>
      <c r="D7">
        <v>479</v>
      </c>
      <c r="E7">
        <v>465.35</v>
      </c>
      <c r="F7">
        <v>470</v>
      </c>
      <c r="G7">
        <f>_xll.TA_TYPPRICE(D7,E7,F7)</f>
        <v>471.45</v>
      </c>
      <c r="H7">
        <v>475.07638888888891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3.3333333333333335</v>
      </c>
      <c r="O7" t="str">
        <f t="shared" si="3"/>
        <v>DOWN</v>
      </c>
      <c r="P7" t="e">
        <f t="shared" si="4"/>
        <v>#N/A</v>
      </c>
      <c r="Q7">
        <f t="shared" si="5"/>
        <v>4.6499999999999773</v>
      </c>
      <c r="R7">
        <f t="shared" si="6"/>
        <v>13.649999999999977</v>
      </c>
      <c r="S7">
        <f t="shared" si="7"/>
        <v>0.34065934065933956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470</v>
      </c>
      <c r="D8">
        <v>470.85</v>
      </c>
      <c r="E8">
        <v>462</v>
      </c>
      <c r="F8">
        <v>463</v>
      </c>
      <c r="G8">
        <f>_xll.TA_TYPPRICE(D8,E8,F8)</f>
        <v>465.2833333333333</v>
      </c>
      <c r="H8">
        <v>470.17986111111111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2.5806451612903225</v>
      </c>
      <c r="O8" t="str">
        <f t="shared" si="3"/>
        <v>DOWN</v>
      </c>
      <c r="P8" t="e">
        <f t="shared" si="4"/>
        <v>#N/A</v>
      </c>
      <c r="Q8">
        <f t="shared" si="5"/>
        <v>1</v>
      </c>
      <c r="R8">
        <f t="shared" si="6"/>
        <v>8.8500000000000227</v>
      </c>
      <c r="S8">
        <f t="shared" si="7"/>
        <v>0.11299435028248558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464.5</v>
      </c>
      <c r="D9">
        <v>469.3</v>
      </c>
      <c r="E9">
        <v>441.25</v>
      </c>
      <c r="F9">
        <v>444</v>
      </c>
      <c r="G9">
        <f>_xll.TA_TYPPRICE(D9,E9,F9)</f>
        <v>451.51666666666665</v>
      </c>
      <c r="H9">
        <v>460.84826388888888</v>
      </c>
      <c r="I9" t="str">
        <f t="shared" si="0"/>
        <v>DOWN</v>
      </c>
      <c r="J9">
        <v>489.89375000000001</v>
      </c>
      <c r="K9">
        <v>470.62499999999994</v>
      </c>
      <c r="L9" t="str">
        <f t="shared" si="1"/>
        <v>DOWN</v>
      </c>
      <c r="M9" t="str">
        <f t="shared" si="2"/>
        <v>DOWN</v>
      </c>
      <c r="N9">
        <v>1.4611872146118723</v>
      </c>
      <c r="O9" t="str">
        <f t="shared" si="3"/>
        <v>DOWN</v>
      </c>
      <c r="P9" t="str">
        <f t="shared" si="4"/>
        <v>DOWN</v>
      </c>
      <c r="Q9">
        <f t="shared" si="5"/>
        <v>2.75</v>
      </c>
      <c r="R9">
        <f t="shared" si="6"/>
        <v>28.050000000000011</v>
      </c>
      <c r="S9">
        <f t="shared" si="7"/>
        <v>9.8039215686274467E-2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443.55</v>
      </c>
      <c r="D10">
        <v>458.9</v>
      </c>
      <c r="E10">
        <v>443</v>
      </c>
      <c r="F10">
        <v>449</v>
      </c>
      <c r="G10">
        <f>_xll.TA_TYPPRICE(D10,E10,F10)</f>
        <v>450.3</v>
      </c>
      <c r="H10">
        <v>455.57413194444445</v>
      </c>
      <c r="I10" t="str">
        <f t="shared" si="0"/>
        <v>DOWN</v>
      </c>
      <c r="J10">
        <v>483.00625000000002</v>
      </c>
      <c r="K10">
        <v>464.48611111111109</v>
      </c>
      <c r="L10" t="str">
        <f t="shared" si="1"/>
        <v>DOWN</v>
      </c>
      <c r="M10" t="str">
        <f t="shared" si="2"/>
        <v>DOWN</v>
      </c>
      <c r="N10">
        <v>13.766233766233768</v>
      </c>
      <c r="O10" t="str">
        <f t="shared" si="3"/>
        <v>DOWN</v>
      </c>
      <c r="P10" t="str">
        <f t="shared" si="4"/>
        <v>DOWN</v>
      </c>
      <c r="Q10">
        <f t="shared" si="5"/>
        <v>6</v>
      </c>
      <c r="R10">
        <f t="shared" si="6"/>
        <v>15.899999999999977</v>
      </c>
      <c r="S10">
        <f t="shared" si="7"/>
        <v>0.37735849056603826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448.75</v>
      </c>
      <c r="D11">
        <v>457.9</v>
      </c>
      <c r="E11">
        <v>446.1</v>
      </c>
      <c r="F11">
        <v>447</v>
      </c>
      <c r="G11">
        <f>_xll.TA_TYPPRICE(D11,E11,F11)</f>
        <v>450.33333333333331</v>
      </c>
      <c r="H11">
        <v>452.95373263888888</v>
      </c>
      <c r="I11" t="str">
        <f t="shared" si="0"/>
        <v>DOWN</v>
      </c>
      <c r="J11">
        <v>477.42708333333337</v>
      </c>
      <c r="K11">
        <v>460.4003086419753</v>
      </c>
      <c r="L11" t="str">
        <f t="shared" si="1"/>
        <v>DOWN</v>
      </c>
      <c r="M11" t="str">
        <f t="shared" si="2"/>
        <v>DOWN</v>
      </c>
      <c r="N11">
        <v>12.95721673718853</v>
      </c>
      <c r="O11" t="str">
        <f t="shared" si="3"/>
        <v>DOWN</v>
      </c>
      <c r="P11" t="str">
        <f t="shared" si="4"/>
        <v>DOWN</v>
      </c>
      <c r="Q11">
        <f t="shared" si="5"/>
        <v>0.89999999999997726</v>
      </c>
      <c r="R11">
        <f t="shared" si="6"/>
        <v>11.799999999999955</v>
      </c>
      <c r="S11">
        <f t="shared" si="7"/>
        <v>7.6271186440676333E-2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451.9</v>
      </c>
      <c r="D12">
        <v>497.9</v>
      </c>
      <c r="E12">
        <v>450</v>
      </c>
      <c r="F12">
        <v>494</v>
      </c>
      <c r="G12">
        <f>_xll.TA_TYPPRICE(D12,E12,F12)</f>
        <v>480.63333333333338</v>
      </c>
      <c r="H12">
        <v>466.79353298611113</v>
      </c>
      <c r="I12" t="str">
        <f t="shared" si="0"/>
        <v>UP</v>
      </c>
      <c r="J12">
        <v>481.97662037037037</v>
      </c>
      <c r="K12">
        <v>458.08912894375857</v>
      </c>
      <c r="L12" t="str">
        <f t="shared" si="1"/>
        <v>UP</v>
      </c>
      <c r="M12" t="str">
        <f t="shared" si="2"/>
        <v>UP</v>
      </c>
      <c r="N12">
        <v>68.073117630574899</v>
      </c>
      <c r="O12" t="str">
        <f t="shared" si="3"/>
        <v>UP</v>
      </c>
      <c r="P12" t="str">
        <f t="shared" si="4"/>
        <v>UP</v>
      </c>
      <c r="Q12">
        <f t="shared" si="5"/>
        <v>44</v>
      </c>
      <c r="R12">
        <f t="shared" si="6"/>
        <v>47.899999999999977</v>
      </c>
      <c r="S12">
        <f t="shared" si="7"/>
        <v>0.91858037578288143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491.6</v>
      </c>
      <c r="D13">
        <v>495.5</v>
      </c>
      <c r="E13">
        <v>476</v>
      </c>
      <c r="F13">
        <v>491</v>
      </c>
      <c r="G13">
        <f>_xll.TA_TYPPRICE(D13,E13,F13)</f>
        <v>487.5</v>
      </c>
      <c r="H13">
        <v>477.14676649305557</v>
      </c>
      <c r="I13" t="str">
        <f t="shared" si="0"/>
        <v>UP</v>
      </c>
      <c r="J13">
        <v>484.9818158436214</v>
      </c>
      <c r="K13">
        <v>462.06932251181223</v>
      </c>
      <c r="L13" t="str">
        <f t="shared" si="1"/>
        <v>UP</v>
      </c>
      <c r="M13" t="str">
        <f t="shared" si="2"/>
        <v>UP</v>
      </c>
      <c r="N13">
        <v>64.799347488188616</v>
      </c>
      <c r="O13" t="str">
        <f t="shared" si="3"/>
        <v>UP</v>
      </c>
      <c r="P13" t="str">
        <f t="shared" si="4"/>
        <v>UP</v>
      </c>
      <c r="Q13">
        <f t="shared" si="5"/>
        <v>15</v>
      </c>
      <c r="R13">
        <f t="shared" si="6"/>
        <v>19.5</v>
      </c>
      <c r="S13">
        <f t="shared" si="7"/>
        <v>0.76923076923076927</v>
      </c>
      <c r="T13" t="str">
        <f t="shared" si="8"/>
        <v>No Indication</v>
      </c>
      <c r="U13" t="str">
        <f t="shared" si="9"/>
        <v>No T+M+I</v>
      </c>
      <c r="V13">
        <v>473.16666666666669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482.4</v>
      </c>
      <c r="D14">
        <v>517.4</v>
      </c>
      <c r="E14">
        <v>476.1</v>
      </c>
      <c r="F14">
        <v>493</v>
      </c>
      <c r="G14">
        <f>_xll.TA_TYPPRICE(D14,E14,F14)</f>
        <v>495.5</v>
      </c>
      <c r="H14">
        <v>486.32338324652778</v>
      </c>
      <c r="I14" t="str">
        <f t="shared" si="0"/>
        <v>UP</v>
      </c>
      <c r="J14">
        <v>492.1858567672611</v>
      </c>
      <c r="K14">
        <v>465.18725084252065</v>
      </c>
      <c r="L14" t="str">
        <f t="shared" si="1"/>
        <v>UP</v>
      </c>
      <c r="M14" t="str">
        <f t="shared" si="2"/>
        <v>UP</v>
      </c>
      <c r="N14">
        <v>66.155712781409761</v>
      </c>
      <c r="O14" t="str">
        <f t="shared" si="3"/>
        <v>UP</v>
      </c>
      <c r="P14" t="str">
        <f t="shared" si="4"/>
        <v>UP</v>
      </c>
      <c r="Q14">
        <f t="shared" si="5"/>
        <v>16.899999999999977</v>
      </c>
      <c r="R14">
        <f t="shared" si="6"/>
        <v>41.299999999999955</v>
      </c>
      <c r="S14">
        <f t="shared" si="7"/>
        <v>0.40920096852300231</v>
      </c>
      <c r="T14" t="str">
        <f t="shared" si="8"/>
        <v>No Indication</v>
      </c>
      <c r="U14" t="str">
        <f t="shared" si="9"/>
        <v>No T+M+I</v>
      </c>
      <c r="V14">
        <v>476.21794871794873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497.7</v>
      </c>
      <c r="D15">
        <v>509.45</v>
      </c>
      <c r="E15">
        <v>477.5</v>
      </c>
      <c r="F15">
        <v>486</v>
      </c>
      <c r="G15">
        <f>_xll.TA_TYPPRICE(D15,E15,F15)</f>
        <v>490.98333333333335</v>
      </c>
      <c r="H15">
        <v>488.65335828993057</v>
      </c>
      <c r="I15" t="str">
        <f t="shared" si="0"/>
        <v>DOWN</v>
      </c>
      <c r="J15">
        <v>496.02233304120307</v>
      </c>
      <c r="K15">
        <v>467.92341732196053</v>
      </c>
      <c r="L15" t="str">
        <f t="shared" si="1"/>
        <v>No Confirmation</v>
      </c>
      <c r="M15" t="str">
        <f t="shared" si="2"/>
        <v>No Trend</v>
      </c>
      <c r="N15">
        <v>56.612091221633712</v>
      </c>
      <c r="O15" t="str">
        <f t="shared" si="3"/>
        <v>No Momentum</v>
      </c>
      <c r="P15" t="str">
        <f t="shared" si="4"/>
        <v>No Trend + Momentum</v>
      </c>
      <c r="Q15">
        <f t="shared" si="5"/>
        <v>8.5</v>
      </c>
      <c r="R15">
        <f t="shared" si="6"/>
        <v>31.949999999999989</v>
      </c>
      <c r="S15">
        <f t="shared" si="7"/>
        <v>0.26604068857589996</v>
      </c>
      <c r="T15" t="str">
        <f t="shared" si="8"/>
        <v>No Indication</v>
      </c>
      <c r="U15" t="str">
        <f t="shared" si="9"/>
        <v>No T+M+I</v>
      </c>
      <c r="V15">
        <v>477.72287968441816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485.1</v>
      </c>
      <c r="D16">
        <v>499</v>
      </c>
      <c r="E16">
        <v>478.65</v>
      </c>
      <c r="F16">
        <v>481</v>
      </c>
      <c r="G16">
        <f>_xll.TA_TYPPRICE(D16,E16,F16)</f>
        <v>486.2166666666667</v>
      </c>
      <c r="H16">
        <v>487.43501247829863</v>
      </c>
      <c r="I16" t="str">
        <f t="shared" si="0"/>
        <v>DOWN</v>
      </c>
      <c r="J16">
        <v>496.68403680982459</v>
      </c>
      <c r="K16">
        <v>470.30710236152487</v>
      </c>
      <c r="L16" t="str">
        <f t="shared" si="1"/>
        <v>No Confirmation</v>
      </c>
      <c r="M16" t="str">
        <f t="shared" si="2"/>
        <v>No Trend</v>
      </c>
      <c r="N16">
        <v>50.152297277031046</v>
      </c>
      <c r="O16" t="str">
        <f t="shared" si="3"/>
        <v>No Momentum</v>
      </c>
      <c r="P16" t="str">
        <f t="shared" si="4"/>
        <v>No Trend + Momentum</v>
      </c>
      <c r="Q16">
        <f t="shared" si="5"/>
        <v>2.3500000000000227</v>
      </c>
      <c r="R16">
        <f t="shared" si="6"/>
        <v>20.350000000000023</v>
      </c>
      <c r="S16">
        <f t="shared" si="7"/>
        <v>0.11547911547911646</v>
      </c>
      <c r="T16" t="str">
        <f t="shared" si="8"/>
        <v>DOWN</v>
      </c>
      <c r="U16" t="str">
        <f t="shared" si="9"/>
        <v>No T+M+I</v>
      </c>
      <c r="V16">
        <v>478.22705204066153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481</v>
      </c>
      <c r="D17">
        <v>481.85</v>
      </c>
      <c r="E17">
        <v>462.05</v>
      </c>
      <c r="F17">
        <v>464</v>
      </c>
      <c r="G17">
        <f>_xll.TA_TYPPRICE(D17,E17,F17)</f>
        <v>469.3</v>
      </c>
      <c r="H17">
        <v>478.36750623914929</v>
      </c>
      <c r="I17" t="str">
        <f t="shared" si="0"/>
        <v>DOWN</v>
      </c>
      <c r="J17">
        <v>493.38758418541914</v>
      </c>
      <c r="K17">
        <v>468.47219072563047</v>
      </c>
      <c r="L17" t="str">
        <f t="shared" si="1"/>
        <v>DOWN</v>
      </c>
      <c r="M17" t="str">
        <f t="shared" si="2"/>
        <v>DOWN</v>
      </c>
      <c r="N17">
        <v>33.773691512115448</v>
      </c>
      <c r="O17" t="str">
        <f t="shared" si="3"/>
        <v>DOWN</v>
      </c>
      <c r="P17" t="str">
        <f t="shared" si="4"/>
        <v>DOWN</v>
      </c>
      <c r="Q17">
        <f t="shared" si="5"/>
        <v>1.9499999999999886</v>
      </c>
      <c r="R17">
        <f t="shared" si="6"/>
        <v>19.800000000000011</v>
      </c>
      <c r="S17">
        <f t="shared" si="7"/>
        <v>9.8484848484847856E-2</v>
      </c>
      <c r="T17" t="str">
        <f t="shared" si="8"/>
        <v>DOWN</v>
      </c>
      <c r="U17" t="str">
        <f t="shared" si="9"/>
        <v>DOWN</v>
      </c>
      <c r="V17">
        <v>476.03827480363668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462.6</v>
      </c>
      <c r="D18">
        <v>474.9</v>
      </c>
      <c r="E18">
        <v>447</v>
      </c>
      <c r="F18">
        <v>448</v>
      </c>
      <c r="G18">
        <f>_xll.TA_TYPPRICE(D18,E18,F18)</f>
        <v>456.63333333333338</v>
      </c>
      <c r="H18">
        <v>467.50041978624131</v>
      </c>
      <c r="I18" t="str">
        <f t="shared" si="0"/>
        <v>DOWN</v>
      </c>
      <c r="J18">
        <v>489.27923214421486</v>
      </c>
      <c r="K18">
        <v>463.70059278660148</v>
      </c>
      <c r="L18" t="str">
        <f t="shared" si="1"/>
        <v>DOWN</v>
      </c>
      <c r="M18" t="str">
        <f t="shared" si="2"/>
        <v>DOWN</v>
      </c>
      <c r="N18">
        <v>24.399277355312414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27.899999999999977</v>
      </c>
      <c r="S18">
        <f t="shared" si="7"/>
        <v>3.5842293906810062E-2</v>
      </c>
      <c r="T18" t="str">
        <f t="shared" si="8"/>
        <v>DOWN</v>
      </c>
      <c r="U18" t="str">
        <f t="shared" si="9"/>
        <v>DOWN</v>
      </c>
      <c r="V18">
        <v>471.72469406461568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452.05</v>
      </c>
      <c r="D19">
        <v>460.35</v>
      </c>
      <c r="E19">
        <v>442</v>
      </c>
      <c r="F19">
        <v>455</v>
      </c>
      <c r="G19">
        <f>_xll.TA_TYPPRICE(D19,E19,F19)</f>
        <v>452.45</v>
      </c>
      <c r="H19">
        <v>459.97520989312068</v>
      </c>
      <c r="I19" t="str">
        <f t="shared" si="0"/>
        <v>DOWN</v>
      </c>
      <c r="J19">
        <v>482.85051388994492</v>
      </c>
      <c r="K19">
        <v>458.87823883402336</v>
      </c>
      <c r="L19" t="str">
        <f t="shared" si="1"/>
        <v>DOWN</v>
      </c>
      <c r="M19" t="str">
        <f t="shared" si="2"/>
        <v>DOWN</v>
      </c>
      <c r="N19">
        <v>34.362616927943904</v>
      </c>
      <c r="O19" t="str">
        <f t="shared" si="3"/>
        <v>DOWN</v>
      </c>
      <c r="P19" t="str">
        <f t="shared" si="4"/>
        <v>DOWN</v>
      </c>
      <c r="Q19">
        <f t="shared" si="5"/>
        <v>13</v>
      </c>
      <c r="R19">
        <f t="shared" si="6"/>
        <v>18.350000000000023</v>
      </c>
      <c r="S19">
        <f t="shared" si="7"/>
        <v>0.70844686648501276</v>
      </c>
      <c r="T19" t="str">
        <f t="shared" si="8"/>
        <v>No Indication</v>
      </c>
      <c r="U19" t="str">
        <f t="shared" si="9"/>
        <v>No T+M+I</v>
      </c>
      <c r="V19">
        <v>469.15166420852097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455.05</v>
      </c>
      <c r="D20">
        <v>469.9</v>
      </c>
      <c r="E20">
        <v>455.05</v>
      </c>
      <c r="F20">
        <v>463</v>
      </c>
      <c r="G20">
        <f>_xll.TA_TYPPRICE(D20,E20,F20)</f>
        <v>462.65000000000003</v>
      </c>
      <c r="H20">
        <v>461.31260494656033</v>
      </c>
      <c r="I20" t="str">
        <f t="shared" si="0"/>
        <v>UP</v>
      </c>
      <c r="J20">
        <v>479.9726219144016</v>
      </c>
      <c r="K20">
        <v>458.02751909312929</v>
      </c>
      <c r="L20" t="str">
        <f t="shared" si="1"/>
        <v>No Confirmation</v>
      </c>
      <c r="M20" t="str">
        <f t="shared" si="2"/>
        <v>No Trend</v>
      </c>
      <c r="N20">
        <v>44.762228017203157</v>
      </c>
      <c r="O20" t="str">
        <f t="shared" si="3"/>
        <v>No Momentum</v>
      </c>
      <c r="P20" t="str">
        <f t="shared" si="4"/>
        <v>No Trend + Momentum</v>
      </c>
      <c r="Q20">
        <f t="shared" si="5"/>
        <v>7.9499999999999886</v>
      </c>
      <c r="R20">
        <f t="shared" si="6"/>
        <v>14.849999999999966</v>
      </c>
      <c r="S20">
        <f t="shared" si="7"/>
        <v>0.5353535353535358</v>
      </c>
      <c r="T20" t="str">
        <f t="shared" si="8"/>
        <v>No Indication</v>
      </c>
      <c r="U20" t="str">
        <f t="shared" si="9"/>
        <v>No T+M+I</v>
      </c>
      <c r="V20">
        <v>468.20525433028695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464</v>
      </c>
      <c r="D21">
        <v>466</v>
      </c>
      <c r="E21">
        <v>446</v>
      </c>
      <c r="F21">
        <v>456</v>
      </c>
      <c r="G21">
        <f>_xll.TA_TYPPRICE(D21,E21,F21)</f>
        <v>456</v>
      </c>
      <c r="H21">
        <v>458.65630247328016</v>
      </c>
      <c r="I21" t="str">
        <f t="shared" si="0"/>
        <v>DOWN</v>
      </c>
      <c r="J21">
        <v>476.86759482231236</v>
      </c>
      <c r="K21">
        <v>455.35473707243386</v>
      </c>
      <c r="L21" t="str">
        <f t="shared" si="1"/>
        <v>No Confirmation</v>
      </c>
      <c r="M21" t="str">
        <f t="shared" si="2"/>
        <v>No Trend</v>
      </c>
      <c r="N21">
        <v>38.150900135970375</v>
      </c>
      <c r="O21" t="str">
        <f t="shared" si="3"/>
        <v>DOWN</v>
      </c>
      <c r="P21" t="str">
        <f t="shared" si="4"/>
        <v>No Trend + Momentum</v>
      </c>
      <c r="Q21">
        <f t="shared" si="5"/>
        <v>10</v>
      </c>
      <c r="R21">
        <f t="shared" si="6"/>
        <v>20</v>
      </c>
      <c r="S21">
        <f t="shared" si="7"/>
        <v>0.5</v>
      </c>
      <c r="T21" t="str">
        <f t="shared" si="8"/>
        <v>No Indication</v>
      </c>
      <c r="U21" t="str">
        <f t="shared" si="9"/>
        <v>No T+M+I</v>
      </c>
      <c r="V21">
        <v>466.32752289485819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454.9</v>
      </c>
      <c r="D22">
        <v>463.8</v>
      </c>
      <c r="E22">
        <v>452.15</v>
      </c>
      <c r="F22">
        <v>457</v>
      </c>
      <c r="G22">
        <f>_xll.TA_TYPPRICE(D22,E22,F22)</f>
        <v>457.65000000000003</v>
      </c>
      <c r="H22">
        <v>458.1531512366401</v>
      </c>
      <c r="I22" t="str">
        <f t="shared" si="0"/>
        <v>DOWN</v>
      </c>
      <c r="J22">
        <v>473.96368486179853</v>
      </c>
      <c r="K22">
        <v>454.64257327855967</v>
      </c>
      <c r="L22" t="str">
        <f t="shared" si="1"/>
        <v>No Confirmation</v>
      </c>
      <c r="M22" t="str">
        <f t="shared" si="2"/>
        <v>No Trend</v>
      </c>
      <c r="N22">
        <v>39.740238555725959</v>
      </c>
      <c r="O22" t="str">
        <f t="shared" si="3"/>
        <v>DOWN</v>
      </c>
      <c r="P22" t="str">
        <f t="shared" si="4"/>
        <v>No Trend + Momentum</v>
      </c>
      <c r="Q22">
        <f t="shared" si="5"/>
        <v>4.8500000000000227</v>
      </c>
      <c r="R22">
        <f t="shared" si="6"/>
        <v>11.650000000000034</v>
      </c>
      <c r="S22">
        <f t="shared" si="7"/>
        <v>0.41630901287553723</v>
      </c>
      <c r="T22" t="str">
        <f t="shared" si="8"/>
        <v>No Indication</v>
      </c>
      <c r="U22" t="str">
        <f t="shared" si="9"/>
        <v>No T+M+I</v>
      </c>
      <c r="V22">
        <v>464.89251937257234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461.6</v>
      </c>
      <c r="D23">
        <v>484.8</v>
      </c>
      <c r="E23">
        <v>455</v>
      </c>
      <c r="F23">
        <v>479</v>
      </c>
      <c r="G23">
        <f>_xll.TA_TYPPRICE(D23,E23,F23)</f>
        <v>472.93333333333334</v>
      </c>
      <c r="H23">
        <v>465.54324228498672</v>
      </c>
      <c r="I23" t="str">
        <f t="shared" si="0"/>
        <v>UP</v>
      </c>
      <c r="J23">
        <v>476.37175489250995</v>
      </c>
      <c r="K23">
        <v>454.72200143887972</v>
      </c>
      <c r="L23" t="str">
        <f t="shared" si="1"/>
        <v>UP</v>
      </c>
      <c r="M23" t="str">
        <f t="shared" si="2"/>
        <v>UP</v>
      </c>
      <c r="N23">
        <v>64.691582591616452</v>
      </c>
      <c r="O23" t="str">
        <f t="shared" si="3"/>
        <v>UP</v>
      </c>
      <c r="P23" t="str">
        <f t="shared" si="4"/>
        <v>UP</v>
      </c>
      <c r="Q23">
        <f t="shared" si="5"/>
        <v>24</v>
      </c>
      <c r="R23">
        <f t="shared" si="6"/>
        <v>29.800000000000011</v>
      </c>
      <c r="S23">
        <f t="shared" si="7"/>
        <v>0.80536912751677825</v>
      </c>
      <c r="T23" t="str">
        <f t="shared" si="8"/>
        <v>UP</v>
      </c>
      <c r="U23" t="str">
        <f t="shared" si="9"/>
        <v>UP</v>
      </c>
      <c r="V23">
        <v>467.06290100756121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479.9</v>
      </c>
      <c r="D24">
        <v>493</v>
      </c>
      <c r="E24">
        <v>477.2</v>
      </c>
      <c r="F24">
        <v>486</v>
      </c>
      <c r="G24">
        <f>_xll.TA_TYPPRICE(D24,E24,F24)</f>
        <v>485.40000000000003</v>
      </c>
      <c r="H24">
        <v>475.4716211424934</v>
      </c>
      <c r="I24" t="str">
        <f t="shared" si="0"/>
        <v>UP</v>
      </c>
      <c r="J24">
        <v>480.06692047195219</v>
      </c>
      <c r="K24">
        <v>459.71711223023976</v>
      </c>
      <c r="L24" t="str">
        <f t="shared" si="1"/>
        <v>UP</v>
      </c>
      <c r="M24" t="str">
        <f t="shared" si="2"/>
        <v>UP</v>
      </c>
      <c r="N24">
        <v>69.684127503496612</v>
      </c>
      <c r="O24" t="str">
        <f t="shared" si="3"/>
        <v>UP</v>
      </c>
      <c r="P24" t="str">
        <f t="shared" si="4"/>
        <v>UP</v>
      </c>
      <c r="Q24">
        <f t="shared" si="5"/>
        <v>8.8000000000000114</v>
      </c>
      <c r="R24">
        <f t="shared" si="6"/>
        <v>15.800000000000011</v>
      </c>
      <c r="S24">
        <f t="shared" si="7"/>
        <v>0.556962025316456</v>
      </c>
      <c r="T24" t="str">
        <f t="shared" si="8"/>
        <v>No Indication</v>
      </c>
      <c r="U24" t="str">
        <f t="shared" si="9"/>
        <v>No T+M+I</v>
      </c>
      <c r="V24">
        <v>469.97630085255179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489.95</v>
      </c>
      <c r="D25">
        <v>493.35</v>
      </c>
      <c r="E25">
        <v>481</v>
      </c>
      <c r="F25">
        <v>484</v>
      </c>
      <c r="G25">
        <f>_xll.TA_TYPPRICE(D25,E25,F25)</f>
        <v>486.11666666666662</v>
      </c>
      <c r="H25">
        <v>480.79414390457998</v>
      </c>
      <c r="I25" t="str">
        <f t="shared" si="0"/>
        <v>UP</v>
      </c>
      <c r="J25">
        <v>483.0187159226295</v>
      </c>
      <c r="K25">
        <v>464.44664284574202</v>
      </c>
      <c r="L25" t="str">
        <f t="shared" si="1"/>
        <v>UP</v>
      </c>
      <c r="M25" t="str">
        <f t="shared" si="2"/>
        <v>UP</v>
      </c>
      <c r="N25">
        <v>66.334289694613275</v>
      </c>
      <c r="O25" t="str">
        <f t="shared" si="3"/>
        <v>UP</v>
      </c>
      <c r="P25" t="str">
        <f t="shared" si="4"/>
        <v>UP</v>
      </c>
      <c r="Q25">
        <f t="shared" si="5"/>
        <v>3</v>
      </c>
      <c r="R25">
        <f t="shared" si="6"/>
        <v>12.350000000000023</v>
      </c>
      <c r="S25">
        <f t="shared" si="7"/>
        <v>0.24291497975708456</v>
      </c>
      <c r="T25" t="str">
        <f t="shared" si="8"/>
        <v>No Indication</v>
      </c>
      <c r="U25" t="str">
        <f t="shared" si="9"/>
        <v>No T+M+I</v>
      </c>
      <c r="V25">
        <v>472.13379302908226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482.55</v>
      </c>
      <c r="D26">
        <v>488.95</v>
      </c>
      <c r="E26">
        <v>480.1</v>
      </c>
      <c r="F26">
        <v>481</v>
      </c>
      <c r="G26">
        <f>_xll.TA_TYPPRICE(D26,E26,F26)</f>
        <v>483.34999999999997</v>
      </c>
      <c r="H26">
        <v>482.07207195229</v>
      </c>
      <c r="I26" t="str">
        <f t="shared" si="0"/>
        <v>DOWN</v>
      </c>
      <c r="J26">
        <v>484.33677905093407</v>
      </c>
      <c r="K26">
        <v>467.92516665779937</v>
      </c>
      <c r="L26" t="str">
        <f t="shared" si="1"/>
        <v>No Confirmation</v>
      </c>
      <c r="M26" t="str">
        <f t="shared" si="2"/>
        <v>No Trend</v>
      </c>
      <c r="N26">
        <v>60.849636475547172</v>
      </c>
      <c r="O26" t="str">
        <f t="shared" si="3"/>
        <v>UP</v>
      </c>
      <c r="P26" t="str">
        <f t="shared" si="4"/>
        <v>No Trend + Momentum</v>
      </c>
      <c r="Q26">
        <f t="shared" si="5"/>
        <v>0.89999999999997726</v>
      </c>
      <c r="R26">
        <f t="shared" si="6"/>
        <v>8.8499999999999659</v>
      </c>
      <c r="S26">
        <f t="shared" si="7"/>
        <v>0.10169491525423512</v>
      </c>
      <c r="T26" t="str">
        <f t="shared" si="8"/>
        <v>DOWN</v>
      </c>
      <c r="U26" t="str">
        <f t="shared" si="9"/>
        <v>No T+M+I</v>
      </c>
      <c r="V26">
        <v>473.49782487076192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481.9</v>
      </c>
      <c r="D27">
        <v>485.95</v>
      </c>
      <c r="E27">
        <v>473</v>
      </c>
      <c r="F27">
        <v>474</v>
      </c>
      <c r="G27">
        <f>_xll.TA_TYPPRICE(D27,E27,F27)</f>
        <v>477.65000000000003</v>
      </c>
      <c r="H27">
        <v>479.86103597614499</v>
      </c>
      <c r="I27" t="str">
        <f t="shared" si="0"/>
        <v>DOWN</v>
      </c>
      <c r="J27">
        <v>484.69527259517093</v>
      </c>
      <c r="K27">
        <v>469.05290740051061</v>
      </c>
      <c r="L27" t="str">
        <f t="shared" si="1"/>
        <v>No Confirmation</v>
      </c>
      <c r="M27" t="str">
        <f t="shared" si="2"/>
        <v>No Trend</v>
      </c>
      <c r="N27">
        <v>49.026586069295874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12.949999999999989</v>
      </c>
      <c r="S27">
        <f t="shared" si="7"/>
        <v>7.7220077220077288E-2</v>
      </c>
      <c r="T27" t="str">
        <f t="shared" si="8"/>
        <v>DOWN</v>
      </c>
      <c r="U27" t="str">
        <f t="shared" si="9"/>
        <v>No T+M+I</v>
      </c>
      <c r="V27">
        <v>473.5750825829524</v>
      </c>
      <c r="W27">
        <v>472.5</v>
      </c>
      <c r="X27">
        <f t="shared" si="10"/>
        <v>1.0750825829524047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476.3</v>
      </c>
      <c r="D28">
        <v>485.8</v>
      </c>
      <c r="E28">
        <v>469.05</v>
      </c>
      <c r="F28">
        <v>469</v>
      </c>
      <c r="G28">
        <f>_xll.TA_TYPPRICE(D28,E28,F28)</f>
        <v>474.61666666666662</v>
      </c>
      <c r="H28">
        <v>477.23885132140583</v>
      </c>
      <c r="I28" t="str">
        <f t="shared" si="0"/>
        <v>DOWN</v>
      </c>
      <c r="J28">
        <v>484.94076757402183</v>
      </c>
      <c r="K28">
        <v>469.05226131150823</v>
      </c>
      <c r="L28" t="str">
        <f t="shared" si="1"/>
        <v>DOWN</v>
      </c>
      <c r="M28" t="str">
        <f t="shared" si="2"/>
        <v>DOWN</v>
      </c>
      <c r="N28">
        <v>41.778741318460341</v>
      </c>
      <c r="O28" t="str">
        <f t="shared" si="3"/>
        <v>No Momentum</v>
      </c>
      <c r="P28" t="str">
        <f t="shared" si="4"/>
        <v>No Trend + Momentum</v>
      </c>
      <c r="Q28">
        <f t="shared" si="5"/>
        <v>-5.0000000000011369E-2</v>
      </c>
      <c r="R28">
        <f t="shared" si="6"/>
        <v>16.75</v>
      </c>
      <c r="S28">
        <f t="shared" si="7"/>
        <v>-2.9850746268663504E-3</v>
      </c>
      <c r="T28" t="str">
        <f t="shared" si="8"/>
        <v>DOWN</v>
      </c>
      <c r="U28" t="str">
        <f t="shared" si="9"/>
        <v>No T+M+I</v>
      </c>
      <c r="V28">
        <v>472.87122372403667</v>
      </c>
      <c r="W28">
        <v>472.24074074074076</v>
      </c>
      <c r="X28">
        <f t="shared" si="10"/>
        <v>0.6304829832959058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473.8</v>
      </c>
      <c r="D29">
        <v>484</v>
      </c>
      <c r="E29">
        <v>471.9</v>
      </c>
      <c r="F29">
        <v>478</v>
      </c>
      <c r="G29">
        <f>_xll.TA_TYPPRICE(D29,E29,F29)</f>
        <v>477.9666666666667</v>
      </c>
      <c r="H29">
        <v>477.60275899403626</v>
      </c>
      <c r="I29" t="str">
        <f t="shared" si="0"/>
        <v>UP</v>
      </c>
      <c r="J29">
        <v>484.73170811312809</v>
      </c>
      <c r="K29">
        <v>469.68509213117306</v>
      </c>
      <c r="L29" t="str">
        <f t="shared" si="1"/>
        <v>No Confirmation</v>
      </c>
      <c r="M29" t="str">
        <f t="shared" si="2"/>
        <v>No Trend</v>
      </c>
      <c r="N29">
        <v>56.310968162734298</v>
      </c>
      <c r="O29" t="str">
        <f t="shared" si="3"/>
        <v>No Momentum</v>
      </c>
      <c r="P29" t="str">
        <f t="shared" si="4"/>
        <v>No Trend + Momentum</v>
      </c>
      <c r="Q29">
        <f t="shared" si="5"/>
        <v>6.1000000000000227</v>
      </c>
      <c r="R29">
        <f t="shared" si="6"/>
        <v>12.100000000000023</v>
      </c>
      <c r="S29">
        <f t="shared" si="7"/>
        <v>0.50413223140495966</v>
      </c>
      <c r="T29" t="str">
        <f t="shared" si="8"/>
        <v>No Indication</v>
      </c>
      <c r="U29" t="str">
        <f t="shared" si="9"/>
        <v>No T+M+I</v>
      </c>
      <c r="V29">
        <v>473.66026622803105</v>
      </c>
      <c r="W29">
        <v>472.66735253772293</v>
      </c>
      <c r="X29">
        <f t="shared" si="10"/>
        <v>0.99291369030811438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478</v>
      </c>
      <c r="D30">
        <v>483.7</v>
      </c>
      <c r="E30">
        <v>467</v>
      </c>
      <c r="F30">
        <v>473</v>
      </c>
      <c r="G30">
        <f>_xll.TA_TYPPRICE(D30,E30,F30)</f>
        <v>474.56666666666666</v>
      </c>
      <c r="H30">
        <v>476.08471283035146</v>
      </c>
      <c r="I30" t="str">
        <f t="shared" si="0"/>
        <v>DOWN</v>
      </c>
      <c r="J30">
        <v>484.50243964354405</v>
      </c>
      <c r="K30">
        <v>469.08840499091241</v>
      </c>
      <c r="L30" t="str">
        <f t="shared" si="1"/>
        <v>No Confirmation</v>
      </c>
      <c r="M30" t="str">
        <f t="shared" si="2"/>
        <v>No Trend</v>
      </c>
      <c r="N30">
        <v>47.99220450670996</v>
      </c>
      <c r="O30" t="str">
        <f t="shared" si="3"/>
        <v>No Momentum</v>
      </c>
      <c r="P30" t="str">
        <f t="shared" si="4"/>
        <v>No Trend + Momentum</v>
      </c>
      <c r="Q30">
        <f t="shared" si="5"/>
        <v>6</v>
      </c>
      <c r="R30">
        <f t="shared" si="6"/>
        <v>16.699999999999989</v>
      </c>
      <c r="S30">
        <f t="shared" si="7"/>
        <v>0.35928143712574873</v>
      </c>
      <c r="T30" t="str">
        <f t="shared" si="8"/>
        <v>No Indication</v>
      </c>
      <c r="U30" t="str">
        <f t="shared" si="9"/>
        <v>No T+M+I</v>
      </c>
      <c r="V30">
        <v>473.55868680833396</v>
      </c>
      <c r="W30">
        <v>472.69199309048417</v>
      </c>
      <c r="X30">
        <f t="shared" si="10"/>
        <v>0.86669371784978466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475</v>
      </c>
      <c r="D31">
        <v>478.8</v>
      </c>
      <c r="E31">
        <v>463.3</v>
      </c>
      <c r="F31">
        <v>465</v>
      </c>
      <c r="G31">
        <f>_xll.TA_TYPPRICE(D31,E31,F31)</f>
        <v>469.0333333333333</v>
      </c>
      <c r="H31">
        <v>472.55902308184238</v>
      </c>
      <c r="I31" t="str">
        <f t="shared" si="0"/>
        <v>DOWN</v>
      </c>
      <c r="J31">
        <v>483.2352308338676</v>
      </c>
      <c r="K31">
        <v>467.80209277070963</v>
      </c>
      <c r="L31" t="str">
        <f t="shared" si="1"/>
        <v>DOWN</v>
      </c>
      <c r="M31" t="str">
        <f t="shared" si="2"/>
        <v>DOWN</v>
      </c>
      <c r="N31">
        <v>37.046514564114368</v>
      </c>
      <c r="O31" t="str">
        <f t="shared" si="3"/>
        <v>DOWN</v>
      </c>
      <c r="P31" t="str">
        <f t="shared" si="4"/>
        <v>DOWN</v>
      </c>
      <c r="Q31">
        <f t="shared" si="5"/>
        <v>1.6999999999999886</v>
      </c>
      <c r="R31">
        <f t="shared" si="6"/>
        <v>15.5</v>
      </c>
      <c r="S31">
        <f t="shared" si="7"/>
        <v>0.10967741935483798</v>
      </c>
      <c r="T31" t="str">
        <f t="shared" si="8"/>
        <v>DOWN</v>
      </c>
      <c r="U31" t="str">
        <f t="shared" si="9"/>
        <v>DOWN</v>
      </c>
      <c r="V31">
        <v>472.24196576089798</v>
      </c>
      <c r="W31">
        <v>472.12221582452236</v>
      </c>
      <c r="X31">
        <f t="shared" si="10"/>
        <v>0.11974993637562648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466.15</v>
      </c>
      <c r="D32">
        <v>471.25</v>
      </c>
      <c r="E32">
        <v>462.1</v>
      </c>
      <c r="F32">
        <v>463</v>
      </c>
      <c r="G32">
        <f>_xll.TA_TYPPRICE(D32,E32,F32)</f>
        <v>465.45</v>
      </c>
      <c r="H32">
        <v>469.00451154092116</v>
      </c>
      <c r="I32" t="str">
        <f t="shared" si="0"/>
        <v>DOWN</v>
      </c>
      <c r="J32">
        <v>480.57184620411925</v>
      </c>
      <c r="K32">
        <v>466.53496104388529</v>
      </c>
      <c r="L32" t="str">
        <f t="shared" si="1"/>
        <v>DOWN</v>
      </c>
      <c r="M32" t="str">
        <f t="shared" si="2"/>
        <v>DOWN</v>
      </c>
      <c r="N32">
        <v>34.581781843386338</v>
      </c>
      <c r="O32" t="str">
        <f t="shared" si="3"/>
        <v>DOWN</v>
      </c>
      <c r="P32" t="str">
        <f t="shared" si="4"/>
        <v>DOWN</v>
      </c>
      <c r="Q32">
        <f t="shared" si="5"/>
        <v>0.89999999999997726</v>
      </c>
      <c r="R32">
        <f t="shared" si="6"/>
        <v>9.1499999999999773</v>
      </c>
      <c r="S32">
        <f t="shared" si="7"/>
        <v>9.8360655737702682E-2</v>
      </c>
      <c r="T32" t="str">
        <f t="shared" si="8"/>
        <v>DOWN</v>
      </c>
      <c r="U32" t="str">
        <f t="shared" si="9"/>
        <v>DOWN</v>
      </c>
      <c r="V32">
        <v>470.82012487460599</v>
      </c>
      <c r="W32">
        <v>471.44649613381699</v>
      </c>
      <c r="X32">
        <f t="shared" si="10"/>
        <v>-0.62637125921099823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466.05</v>
      </c>
      <c r="D33">
        <v>478</v>
      </c>
      <c r="E33">
        <v>459.2</v>
      </c>
      <c r="F33">
        <v>461</v>
      </c>
      <c r="G33">
        <f>_xll.TA_TYPPRICE(D33,E33,F33)</f>
        <v>466.06666666666666</v>
      </c>
      <c r="H33">
        <v>467.53558910379388</v>
      </c>
      <c r="I33" t="str">
        <f t="shared" si="0"/>
        <v>DOWN</v>
      </c>
      <c r="J33">
        <v>480.00032482542611</v>
      </c>
      <c r="K33">
        <v>464.90496970079965</v>
      </c>
      <c r="L33" t="str">
        <f t="shared" si="1"/>
        <v>DOWN</v>
      </c>
      <c r="M33" t="str">
        <f t="shared" si="2"/>
        <v>DOWN</v>
      </c>
      <c r="N33">
        <v>31.926651416932657</v>
      </c>
      <c r="O33" t="str">
        <f t="shared" si="3"/>
        <v>DOWN</v>
      </c>
      <c r="P33" t="str">
        <f t="shared" si="4"/>
        <v>DOWN</v>
      </c>
      <c r="Q33">
        <f t="shared" si="5"/>
        <v>1.8000000000000114</v>
      </c>
      <c r="R33">
        <f t="shared" si="6"/>
        <v>18.800000000000011</v>
      </c>
      <c r="S33">
        <f t="shared" si="7"/>
        <v>9.574468085106437E-2</v>
      </c>
      <c r="T33" t="str">
        <f t="shared" si="8"/>
        <v>DOWN</v>
      </c>
      <c r="U33" t="str">
        <f t="shared" si="9"/>
        <v>DOWN</v>
      </c>
      <c r="V33">
        <v>469.30933643235892</v>
      </c>
      <c r="W33">
        <v>470.67268160538612</v>
      </c>
      <c r="X33">
        <f t="shared" si="10"/>
        <v>-1.3633451730271986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462.1</v>
      </c>
      <c r="D34">
        <v>466</v>
      </c>
      <c r="E34">
        <v>456.1</v>
      </c>
      <c r="F34">
        <v>458</v>
      </c>
      <c r="G34">
        <f>_xll.TA_TYPPRICE(D34,E34,F34)</f>
        <v>460.0333333333333</v>
      </c>
      <c r="H34">
        <v>463.78446121856359</v>
      </c>
      <c r="I34" t="str">
        <f t="shared" si="0"/>
        <v>DOWN</v>
      </c>
      <c r="J34">
        <v>476.88914153088695</v>
      </c>
      <c r="K34">
        <v>462.94830976728861</v>
      </c>
      <c r="L34" t="str">
        <f t="shared" si="1"/>
        <v>DOWN</v>
      </c>
      <c r="M34" t="str">
        <f t="shared" si="2"/>
        <v>DOWN</v>
      </c>
      <c r="N34">
        <v>27.908904678406561</v>
      </c>
      <c r="O34" t="str">
        <f t="shared" si="3"/>
        <v>DOWN</v>
      </c>
      <c r="P34" t="str">
        <f t="shared" si="4"/>
        <v>DOWN</v>
      </c>
      <c r="Q34">
        <f t="shared" si="5"/>
        <v>1.8999999999999773</v>
      </c>
      <c r="R34">
        <f t="shared" si="6"/>
        <v>9.8999999999999773</v>
      </c>
      <c r="S34">
        <f t="shared" si="7"/>
        <v>0.19191919191919007</v>
      </c>
      <c r="T34" t="str">
        <f t="shared" si="8"/>
        <v>DOWN</v>
      </c>
      <c r="U34" t="str">
        <f t="shared" si="9"/>
        <v>DOWN</v>
      </c>
      <c r="V34">
        <v>467.56943851968833</v>
      </c>
      <c r="W34">
        <v>469.7339644494316</v>
      </c>
      <c r="X34">
        <f t="shared" si="10"/>
        <v>-2.1645259297432631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461.4</v>
      </c>
      <c r="D35">
        <v>465.8</v>
      </c>
      <c r="E35">
        <v>454.55</v>
      </c>
      <c r="F35">
        <v>456</v>
      </c>
      <c r="G35">
        <f>_xll.TA_TYPPRICE(D35,E35,F35)</f>
        <v>458.7833333333333</v>
      </c>
      <c r="H35">
        <v>461.28389727594845</v>
      </c>
      <c r="I35" t="str">
        <f t="shared" si="0"/>
        <v>DOWN</v>
      </c>
      <c r="J35">
        <v>474.42488785735651</v>
      </c>
      <c r="K35">
        <v>461.08201870789117</v>
      </c>
      <c r="L35" t="str">
        <f t="shared" si="1"/>
        <v>DOWN</v>
      </c>
      <c r="M35" t="str">
        <f t="shared" si="2"/>
        <v>DOWN</v>
      </c>
      <c r="N35">
        <v>25.259917432728813</v>
      </c>
      <c r="O35" t="str">
        <f t="shared" si="3"/>
        <v>DOWN</v>
      </c>
      <c r="P35" t="str">
        <f t="shared" si="4"/>
        <v>DOWN</v>
      </c>
      <c r="Q35">
        <f t="shared" si="5"/>
        <v>1.4499999999999886</v>
      </c>
      <c r="R35">
        <f t="shared" si="6"/>
        <v>11.25</v>
      </c>
      <c r="S35">
        <f t="shared" si="7"/>
        <v>0.12888888888888789</v>
      </c>
      <c r="T35" t="str">
        <f t="shared" si="8"/>
        <v>DOWN</v>
      </c>
      <c r="U35" t="str">
        <f t="shared" si="9"/>
        <v>DOWN</v>
      </c>
      <c r="V35">
        <v>465.78952490127472</v>
      </c>
      <c r="W35">
        <v>468.71663374947371</v>
      </c>
      <c r="X35">
        <f t="shared" si="10"/>
        <v>-2.9271088481989977</v>
      </c>
      <c r="Y35">
        <v>-0.37738092215540242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458</v>
      </c>
      <c r="D36">
        <v>459.65</v>
      </c>
      <c r="E36">
        <v>452.05</v>
      </c>
      <c r="F36">
        <v>455</v>
      </c>
      <c r="G36">
        <f>_xll.TA_TYPPRICE(D36,E36,F36)</f>
        <v>455.56666666666666</v>
      </c>
      <c r="H36">
        <v>458.42528197130753</v>
      </c>
      <c r="I36" t="str">
        <f t="shared" si="0"/>
        <v>DOWN</v>
      </c>
      <c r="J36">
        <v>471.14157944461061</v>
      </c>
      <c r="K36">
        <v>459.07490343947092</v>
      </c>
      <c r="L36" t="str">
        <f t="shared" si="1"/>
        <v>DOWN</v>
      </c>
      <c r="M36" t="str">
        <f t="shared" si="2"/>
        <v>DOWN</v>
      </c>
      <c r="N36">
        <v>23.845358798705018</v>
      </c>
      <c r="O36" t="str">
        <f t="shared" si="3"/>
        <v>DOWN</v>
      </c>
      <c r="P36" t="str">
        <f t="shared" si="4"/>
        <v>DOWN</v>
      </c>
      <c r="Q36">
        <f t="shared" si="5"/>
        <v>2.9499999999999886</v>
      </c>
      <c r="R36">
        <f t="shared" si="6"/>
        <v>7.5999999999999659</v>
      </c>
      <c r="S36">
        <f t="shared" si="7"/>
        <v>0.38815789473684237</v>
      </c>
      <c r="T36" t="str">
        <f t="shared" si="8"/>
        <v>No Indication</v>
      </c>
      <c r="U36" t="str">
        <f t="shared" si="9"/>
        <v>No T+M+I</v>
      </c>
      <c r="V36">
        <v>464.12959799338631</v>
      </c>
      <c r="W36">
        <v>467.70058680506827</v>
      </c>
      <c r="X36">
        <f t="shared" si="10"/>
        <v>-3.570988811681957</v>
      </c>
      <c r="Y36">
        <v>-1.0161025000607133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453.05</v>
      </c>
      <c r="D37">
        <v>469.75</v>
      </c>
      <c r="E37">
        <v>451.4</v>
      </c>
      <c r="F37">
        <v>466</v>
      </c>
      <c r="G37">
        <f>_xll.TA_TYPPRICE(D37,E37,F37)</f>
        <v>462.38333333333338</v>
      </c>
      <c r="H37">
        <v>460.40430765232043</v>
      </c>
      <c r="I37" t="str">
        <f t="shared" si="0"/>
        <v>UP</v>
      </c>
      <c r="J37">
        <v>470.83233956803048</v>
      </c>
      <c r="K37">
        <v>457.36936934181068</v>
      </c>
      <c r="L37" t="str">
        <f t="shared" si="1"/>
        <v>No Confirmation</v>
      </c>
      <c r="M37" t="str">
        <f t="shared" si="2"/>
        <v>No Trend</v>
      </c>
      <c r="N37">
        <v>56.974822088882185</v>
      </c>
      <c r="O37" t="str">
        <f t="shared" si="3"/>
        <v>No Momentum</v>
      </c>
      <c r="P37" t="str">
        <f t="shared" si="4"/>
        <v>No Trend + Momentum</v>
      </c>
      <c r="Q37">
        <f t="shared" si="5"/>
        <v>14.600000000000023</v>
      </c>
      <c r="R37">
        <f t="shared" si="6"/>
        <v>18.350000000000023</v>
      </c>
      <c r="S37">
        <f t="shared" si="7"/>
        <v>0.79564032697547704</v>
      </c>
      <c r="T37" t="str">
        <f t="shared" si="8"/>
        <v>No Indication</v>
      </c>
      <c r="U37" t="str">
        <f t="shared" si="9"/>
        <v>No T+M+I</v>
      </c>
      <c r="V37">
        <v>464.41735214824996</v>
      </c>
      <c r="W37">
        <v>467.57461741210022</v>
      </c>
      <c r="X37">
        <f t="shared" si="10"/>
        <v>-3.1572652638502632</v>
      </c>
      <c r="Y37">
        <v>-1.4443350528186234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469.8</v>
      </c>
      <c r="D38">
        <v>469.8</v>
      </c>
      <c r="E38">
        <v>461</v>
      </c>
      <c r="F38">
        <v>462</v>
      </c>
      <c r="G38">
        <f>_xll.TA_TYPPRICE(D38,E38,F38)</f>
        <v>464.26666666666665</v>
      </c>
      <c r="H38">
        <v>462.33548715949354</v>
      </c>
      <c r="I38" t="str">
        <f t="shared" si="0"/>
        <v>DOWN</v>
      </c>
      <c r="J38">
        <v>470.60293077513484</v>
      </c>
      <c r="K38">
        <v>458.17617615474165</v>
      </c>
      <c r="L38" t="str">
        <f t="shared" si="1"/>
        <v>No Confirmation</v>
      </c>
      <c r="M38" t="str">
        <f t="shared" si="2"/>
        <v>No Trend</v>
      </c>
      <c r="N38">
        <v>47.568591242621025</v>
      </c>
      <c r="O38" t="str">
        <f t="shared" si="3"/>
        <v>No Momentum</v>
      </c>
      <c r="P38" t="str">
        <f t="shared" si="4"/>
        <v>No Trend + Momentum</v>
      </c>
      <c r="Q38">
        <f t="shared" si="5"/>
        <v>1</v>
      </c>
      <c r="R38">
        <f t="shared" si="6"/>
        <v>8.8000000000000114</v>
      </c>
      <c r="S38">
        <f t="shared" si="7"/>
        <v>0.11363636363636349</v>
      </c>
      <c r="T38" t="str">
        <f t="shared" si="8"/>
        <v>DOWN</v>
      </c>
      <c r="U38" t="str">
        <f t="shared" si="9"/>
        <v>No T+M+I</v>
      </c>
      <c r="V38">
        <v>464.04545181774995</v>
      </c>
      <c r="W38">
        <v>467.16168278898169</v>
      </c>
      <c r="X38">
        <f t="shared" si="10"/>
        <v>-3.1162309712317438</v>
      </c>
      <c r="Y38">
        <v>-1.7787142365012474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463.7</v>
      </c>
      <c r="D39">
        <v>472</v>
      </c>
      <c r="E39">
        <v>461.15</v>
      </c>
      <c r="F39">
        <v>464</v>
      </c>
      <c r="G39">
        <f>_xll.TA_TYPPRICE(D39,E39,F39)</f>
        <v>465.7166666666667</v>
      </c>
      <c r="H39">
        <v>464.02607691308015</v>
      </c>
      <c r="I39" t="str">
        <f t="shared" si="0"/>
        <v>DOWN</v>
      </c>
      <c r="J39">
        <v>470.91339060288266</v>
      </c>
      <c r="K39">
        <v>458.83702589813237</v>
      </c>
      <c r="L39" t="str">
        <f t="shared" si="1"/>
        <v>No Confirmation</v>
      </c>
      <c r="M39" t="str">
        <f t="shared" si="2"/>
        <v>No Trend</v>
      </c>
      <c r="N39">
        <v>52.472656217481429</v>
      </c>
      <c r="O39" t="str">
        <f t="shared" si="3"/>
        <v>No Momentum</v>
      </c>
      <c r="P39" t="str">
        <f t="shared" si="4"/>
        <v>No Trend + Momentum</v>
      </c>
      <c r="Q39">
        <f t="shared" si="5"/>
        <v>2.8500000000000227</v>
      </c>
      <c r="R39">
        <f t="shared" si="6"/>
        <v>10.850000000000023</v>
      </c>
      <c r="S39">
        <f t="shared" si="7"/>
        <v>0.26267281105990936</v>
      </c>
      <c r="T39" t="str">
        <f t="shared" si="8"/>
        <v>No Indication</v>
      </c>
      <c r="U39" t="str">
        <f t="shared" si="9"/>
        <v>No T+M+I</v>
      </c>
      <c r="V39">
        <v>464.03845923040382</v>
      </c>
      <c r="W39">
        <v>466.92748406387193</v>
      </c>
      <c r="X39">
        <f t="shared" si="10"/>
        <v>-2.8890248334681132</v>
      </c>
      <c r="Y39">
        <v>-2.0007763558946206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463.3</v>
      </c>
      <c r="D40">
        <v>465.75</v>
      </c>
      <c r="E40">
        <v>451.6</v>
      </c>
      <c r="F40">
        <v>460</v>
      </c>
      <c r="G40">
        <f>_xll.TA_TYPPRICE(D40,E40,F40)</f>
        <v>459.11666666666662</v>
      </c>
      <c r="H40">
        <v>461.57137178987341</v>
      </c>
      <c r="I40" t="str">
        <f t="shared" si="0"/>
        <v>DOWN</v>
      </c>
      <c r="J40">
        <v>469.76597046890873</v>
      </c>
      <c r="K40">
        <v>457.22879792076964</v>
      </c>
      <c r="L40" t="str">
        <f t="shared" si="1"/>
        <v>No Confirmation</v>
      </c>
      <c r="M40" t="str">
        <f t="shared" si="2"/>
        <v>No Trend</v>
      </c>
      <c r="N40">
        <v>42.528187767324191</v>
      </c>
      <c r="O40" t="str">
        <f t="shared" si="3"/>
        <v>No Momentum</v>
      </c>
      <c r="P40" t="str">
        <f t="shared" si="4"/>
        <v>No Trend + Momentum</v>
      </c>
      <c r="Q40">
        <f t="shared" si="5"/>
        <v>8.3999999999999773</v>
      </c>
      <c r="R40">
        <f t="shared" si="6"/>
        <v>14.149999999999977</v>
      </c>
      <c r="S40">
        <f t="shared" si="7"/>
        <v>0.59363957597173078</v>
      </c>
      <c r="T40" t="str">
        <f t="shared" si="8"/>
        <v>No Indication</v>
      </c>
      <c r="U40" t="str">
        <f t="shared" si="9"/>
        <v>No T+M+I</v>
      </c>
      <c r="V40">
        <v>463.41715781034168</v>
      </c>
      <c r="W40">
        <v>466.41433709617769</v>
      </c>
      <c r="X40">
        <f t="shared" si="10"/>
        <v>-2.9971792858360118</v>
      </c>
      <c r="Y40">
        <v>-2.2000569418828988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462.4</v>
      </c>
      <c r="D41">
        <v>467</v>
      </c>
      <c r="E41">
        <v>451.05</v>
      </c>
      <c r="F41">
        <v>457</v>
      </c>
      <c r="G41">
        <f>_xll.TA_TYPPRICE(D41,E41,F41)</f>
        <v>458.34999999999997</v>
      </c>
      <c r="H41">
        <v>459.96068589493666</v>
      </c>
      <c r="I41" t="str">
        <f t="shared" si="0"/>
        <v>DOWN</v>
      </c>
      <c r="J41">
        <v>469.15131036470677</v>
      </c>
      <c r="K41">
        <v>455.85573171615414</v>
      </c>
      <c r="L41" t="str">
        <f t="shared" si="1"/>
        <v>No Confirmation</v>
      </c>
      <c r="M41" t="str">
        <f t="shared" si="2"/>
        <v>No Trend</v>
      </c>
      <c r="N41">
        <v>36.112071777956182</v>
      </c>
      <c r="O41" t="str">
        <f t="shared" si="3"/>
        <v>DOWN</v>
      </c>
      <c r="P41" t="str">
        <f t="shared" si="4"/>
        <v>No Trend + Momentum</v>
      </c>
      <c r="Q41">
        <f t="shared" si="5"/>
        <v>5.9499999999999886</v>
      </c>
      <c r="R41">
        <f t="shared" si="6"/>
        <v>15.949999999999989</v>
      </c>
      <c r="S41">
        <f t="shared" si="7"/>
        <v>0.37304075235109674</v>
      </c>
      <c r="T41" t="str">
        <f t="shared" si="8"/>
        <v>No Indication</v>
      </c>
      <c r="U41" t="str">
        <f t="shared" si="9"/>
        <v>No T+M+I</v>
      </c>
      <c r="V41">
        <v>462.42990276259678</v>
      </c>
      <c r="W41">
        <v>465.71697879275712</v>
      </c>
      <c r="X41">
        <f t="shared" si="10"/>
        <v>-3.2870760301603354</v>
      </c>
      <c r="Y41">
        <v>-2.4174607595383861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456</v>
      </c>
      <c r="D42">
        <v>462.9</v>
      </c>
      <c r="E42">
        <v>454.9</v>
      </c>
      <c r="F42">
        <v>456</v>
      </c>
      <c r="G42">
        <f>_xll.TA_TYPPRICE(D42,E42,F42)</f>
        <v>457.93333333333334</v>
      </c>
      <c r="H42">
        <v>458.94700961413503</v>
      </c>
      <c r="I42" t="str">
        <f t="shared" si="0"/>
        <v>DOWN</v>
      </c>
      <c r="J42">
        <v>467.76213028366084</v>
      </c>
      <c r="K42">
        <v>455.64334689034212</v>
      </c>
      <c r="L42" t="str">
        <f t="shared" si="1"/>
        <v>No Confirmation</v>
      </c>
      <c r="M42" t="str">
        <f t="shared" si="2"/>
        <v>No Trend</v>
      </c>
      <c r="N42">
        <v>33.976275351086407</v>
      </c>
      <c r="O42" t="str">
        <f t="shared" si="3"/>
        <v>DOWN</v>
      </c>
      <c r="P42" t="str">
        <f t="shared" si="4"/>
        <v>No Trend + Momentum</v>
      </c>
      <c r="Q42">
        <f t="shared" si="5"/>
        <v>1.1000000000000227</v>
      </c>
      <c r="R42">
        <f t="shared" si="6"/>
        <v>8</v>
      </c>
      <c r="S42">
        <f t="shared" si="7"/>
        <v>0.13750000000000284</v>
      </c>
      <c r="T42" t="str">
        <f t="shared" si="8"/>
        <v>DOWN</v>
      </c>
      <c r="U42" t="str">
        <f t="shared" si="9"/>
        <v>No T+M+I</v>
      </c>
      <c r="V42">
        <v>461.44068695296653</v>
      </c>
      <c r="W42">
        <v>464.99720258588621</v>
      </c>
      <c r="X42">
        <f t="shared" si="10"/>
        <v>-3.5565156329196839</v>
      </c>
      <c r="Y42">
        <v>-2.6452717342146457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461.95</v>
      </c>
      <c r="D43">
        <v>465.95</v>
      </c>
      <c r="E43">
        <v>458</v>
      </c>
      <c r="F43">
        <v>460</v>
      </c>
      <c r="G43">
        <f>_xll.TA_TYPPRICE(D43,E43,F43)</f>
        <v>461.31666666666666</v>
      </c>
      <c r="H43">
        <v>460.13183814040087</v>
      </c>
      <c r="I43" t="str">
        <f t="shared" si="0"/>
        <v>DOWN</v>
      </c>
      <c r="J43">
        <v>467.35943466506956</v>
      </c>
      <c r="K43">
        <v>456.16704758137718</v>
      </c>
      <c r="L43" t="str">
        <f t="shared" si="1"/>
        <v>No Confirmation</v>
      </c>
      <c r="M43" t="str">
        <f t="shared" si="2"/>
        <v>No Trend</v>
      </c>
      <c r="N43">
        <v>49.04467234189454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7.9499999999999886</v>
      </c>
      <c r="S43">
        <f t="shared" si="7"/>
        <v>0.25157232704402549</v>
      </c>
      <c r="T43" t="str">
        <f t="shared" si="8"/>
        <v>No Indication</v>
      </c>
      <c r="U43" t="str">
        <f t="shared" si="9"/>
        <v>No T+M+I</v>
      </c>
      <c r="V43">
        <v>461.2190428063563</v>
      </c>
      <c r="W43">
        <v>464.62703943137615</v>
      </c>
      <c r="X43">
        <f t="shared" si="10"/>
        <v>-3.4079966250198481</v>
      </c>
      <c r="Y43">
        <v>-2.7978167123756861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458.7</v>
      </c>
      <c r="D44">
        <v>472.5</v>
      </c>
      <c r="E44">
        <v>457.35</v>
      </c>
      <c r="F44">
        <v>470</v>
      </c>
      <c r="G44">
        <f>_xll.TA_TYPPRICE(D44,E44,F44)</f>
        <v>466.61666666666662</v>
      </c>
      <c r="H44">
        <v>463.37425240353377</v>
      </c>
      <c r="I44" t="str">
        <f t="shared" si="0"/>
        <v>UP</v>
      </c>
      <c r="J44">
        <v>468.5017825172763</v>
      </c>
      <c r="K44">
        <v>456.42992589662668</v>
      </c>
      <c r="L44" t="str">
        <f t="shared" si="1"/>
        <v>UP</v>
      </c>
      <c r="M44" t="str">
        <f t="shared" si="2"/>
        <v>UP</v>
      </c>
      <c r="N44">
        <v>70.257384847891316</v>
      </c>
      <c r="O44" t="str">
        <f t="shared" si="3"/>
        <v>UP</v>
      </c>
      <c r="P44" t="str">
        <f t="shared" si="4"/>
        <v>UP</v>
      </c>
      <c r="Q44">
        <f t="shared" si="5"/>
        <v>12.649999999999977</v>
      </c>
      <c r="R44">
        <f t="shared" si="6"/>
        <v>15.149999999999977</v>
      </c>
      <c r="S44">
        <f t="shared" si="7"/>
        <v>0.83498349834983476</v>
      </c>
      <c r="T44" t="str">
        <f t="shared" si="8"/>
        <v>UP</v>
      </c>
      <c r="U44" t="str">
        <f t="shared" si="9"/>
        <v>UP</v>
      </c>
      <c r="V44">
        <v>462.56995929768613</v>
      </c>
      <c r="W44">
        <v>465.02503651053348</v>
      </c>
      <c r="X44">
        <f t="shared" si="10"/>
        <v>-2.4550772128473568</v>
      </c>
      <c r="Y44">
        <v>-2.7292688124700204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473.7</v>
      </c>
      <c r="D45">
        <v>477.9</v>
      </c>
      <c r="E45">
        <v>469.2</v>
      </c>
      <c r="F45">
        <v>470</v>
      </c>
      <c r="G45">
        <f>_xll.TA_TYPPRICE(D45,E45,F45)</f>
        <v>472.36666666666662</v>
      </c>
      <c r="H45">
        <v>467.87045953510017</v>
      </c>
      <c r="I45" t="str">
        <f t="shared" si="0"/>
        <v>UP</v>
      </c>
      <c r="J45">
        <v>470.59027529121488</v>
      </c>
      <c r="K45">
        <v>459.26772014182075</v>
      </c>
      <c r="L45" t="str">
        <f t="shared" si="1"/>
        <v>No Confirmation</v>
      </c>
      <c r="M45" t="str">
        <f t="shared" si="2"/>
        <v>No Trend</v>
      </c>
      <c r="N45">
        <v>70.257384847891316</v>
      </c>
      <c r="O45" t="str">
        <f t="shared" si="3"/>
        <v>UP</v>
      </c>
      <c r="P45" t="str">
        <f t="shared" si="4"/>
        <v>No Trend + Momentum</v>
      </c>
      <c r="Q45">
        <f t="shared" si="5"/>
        <v>0.80000000000001137</v>
      </c>
      <c r="R45">
        <f t="shared" si="6"/>
        <v>8.6999999999999886</v>
      </c>
      <c r="S45">
        <f t="shared" si="7"/>
        <v>9.1954022988507175E-2</v>
      </c>
      <c r="T45" t="str">
        <f t="shared" si="8"/>
        <v>DOWN</v>
      </c>
      <c r="U45" t="str">
        <f t="shared" si="9"/>
        <v>No T+M+I</v>
      </c>
      <c r="V45">
        <v>463.7130424826575</v>
      </c>
      <c r="W45">
        <v>465.39355232456802</v>
      </c>
      <c r="X45">
        <f t="shared" si="10"/>
        <v>-1.6805098419105207</v>
      </c>
      <c r="Y45">
        <v>-2.5195170183581204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471</v>
      </c>
      <c r="D46">
        <v>482</v>
      </c>
      <c r="E46">
        <v>469.7</v>
      </c>
      <c r="F46">
        <v>476</v>
      </c>
      <c r="G46">
        <f>_xll.TA_TYPPRICE(D46,E46,F46)</f>
        <v>475.90000000000003</v>
      </c>
      <c r="H46">
        <v>471.88522976755007</v>
      </c>
      <c r="I46" t="str">
        <f t="shared" si="0"/>
        <v>UP</v>
      </c>
      <c r="J46">
        <v>473.12576967094492</v>
      </c>
      <c r="K46">
        <v>461.58600455474948</v>
      </c>
      <c r="L46" t="str">
        <f t="shared" si="1"/>
        <v>UP</v>
      </c>
      <c r="M46" t="str">
        <f t="shared" si="2"/>
        <v>UP</v>
      </c>
      <c r="N46">
        <v>78.606766528165622</v>
      </c>
      <c r="O46" t="str">
        <f t="shared" si="3"/>
        <v>UP</v>
      </c>
      <c r="P46" t="str">
        <f t="shared" si="4"/>
        <v>UP</v>
      </c>
      <c r="Q46">
        <f t="shared" si="5"/>
        <v>6.3000000000000114</v>
      </c>
      <c r="R46">
        <f t="shared" si="6"/>
        <v>12.300000000000011</v>
      </c>
      <c r="S46">
        <f t="shared" si="7"/>
        <v>0.51219512195121997</v>
      </c>
      <c r="T46" t="str">
        <f t="shared" si="8"/>
        <v>No Indication</v>
      </c>
      <c r="U46" t="str">
        <f t="shared" si="9"/>
        <v>No T+M+I</v>
      </c>
      <c r="V46">
        <v>465.60334363917173</v>
      </c>
      <c r="W46">
        <v>466.17921511534075</v>
      </c>
      <c r="X46">
        <f t="shared" si="10"/>
        <v>-0.57587147616902712</v>
      </c>
      <c r="Y46">
        <v>-2.1307879099203015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477</v>
      </c>
      <c r="D47">
        <v>481.65</v>
      </c>
      <c r="E47">
        <v>476.25</v>
      </c>
      <c r="F47">
        <v>478</v>
      </c>
      <c r="G47">
        <f>_xll.TA_TYPPRICE(D47,E47,F47)</f>
        <v>478.63333333333338</v>
      </c>
      <c r="H47">
        <v>475.25928155044176</v>
      </c>
      <c r="I47" t="str">
        <f t="shared" si="0"/>
        <v>UP</v>
      </c>
      <c r="J47">
        <v>475.02004307740162</v>
      </c>
      <c r="K47">
        <v>464.84467020924961</v>
      </c>
      <c r="L47" t="str">
        <f t="shared" si="1"/>
        <v>UP</v>
      </c>
      <c r="M47" t="str">
        <f t="shared" si="2"/>
        <v>UP</v>
      </c>
      <c r="N47">
        <v>80.847034396795678</v>
      </c>
      <c r="O47" t="str">
        <f t="shared" si="3"/>
        <v>UP</v>
      </c>
      <c r="P47" t="str">
        <f t="shared" si="4"/>
        <v>UP</v>
      </c>
      <c r="Q47">
        <f t="shared" si="5"/>
        <v>1.75</v>
      </c>
      <c r="R47">
        <f t="shared" si="6"/>
        <v>5.3999999999999773</v>
      </c>
      <c r="S47">
        <f t="shared" si="7"/>
        <v>0.32407407407407546</v>
      </c>
      <c r="T47" t="str">
        <f t="shared" si="8"/>
        <v>No Indication</v>
      </c>
      <c r="U47" t="str">
        <f t="shared" si="9"/>
        <v>No T+M+I</v>
      </c>
      <c r="V47">
        <v>467.5105215408376</v>
      </c>
      <c r="W47">
        <v>467.05482881050068</v>
      </c>
      <c r="X47">
        <f t="shared" si="10"/>
        <v>0.4556927303369207</v>
      </c>
      <c r="Y47">
        <v>-1.613491781868857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479.25</v>
      </c>
      <c r="D48">
        <v>479.25</v>
      </c>
      <c r="E48">
        <v>470.7</v>
      </c>
      <c r="F48">
        <v>471</v>
      </c>
      <c r="G48">
        <f>_xll.TA_TYPPRICE(D48,E48,F48)</f>
        <v>473.65000000000003</v>
      </c>
      <c r="H48">
        <v>474.45464077522092</v>
      </c>
      <c r="I48" t="str">
        <f t="shared" si="0"/>
        <v>DOWN</v>
      </c>
      <c r="J48">
        <v>475.96003350464571</v>
      </c>
      <c r="K48">
        <v>466.14585460719417</v>
      </c>
      <c r="L48" t="str">
        <f t="shared" si="1"/>
        <v>No Confirmation</v>
      </c>
      <c r="M48" t="str">
        <f t="shared" si="2"/>
        <v>No Trend</v>
      </c>
      <c r="N48">
        <v>55.445181927313399</v>
      </c>
      <c r="O48" t="str">
        <f t="shared" si="3"/>
        <v>No Momentum</v>
      </c>
      <c r="P48" t="str">
        <f t="shared" si="4"/>
        <v>No Trend + Momentum</v>
      </c>
      <c r="Q48">
        <f t="shared" si="5"/>
        <v>0.30000000000001137</v>
      </c>
      <c r="R48">
        <f t="shared" si="6"/>
        <v>8.5500000000000114</v>
      </c>
      <c r="S48">
        <f t="shared" si="7"/>
        <v>3.5087719298246896E-2</v>
      </c>
      <c r="T48" t="str">
        <f t="shared" si="8"/>
        <v>DOWN</v>
      </c>
      <c r="U48" t="str">
        <f t="shared" si="9"/>
        <v>No T+M+I</v>
      </c>
      <c r="V48">
        <v>468.04736438070876</v>
      </c>
      <c r="W48">
        <v>467.34706371342656</v>
      </c>
      <c r="X48">
        <f t="shared" si="10"/>
        <v>0.70030066728219253</v>
      </c>
      <c r="Y48">
        <v>-1.150733292038647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475.8</v>
      </c>
      <c r="D49">
        <v>480</v>
      </c>
      <c r="E49">
        <v>469.2</v>
      </c>
      <c r="F49">
        <v>470</v>
      </c>
      <c r="G49">
        <f>_xll.TA_TYPPRICE(D49,E49,F49)</f>
        <v>473.06666666666666</v>
      </c>
      <c r="H49">
        <v>473.76065372094376</v>
      </c>
      <c r="I49" t="str">
        <f t="shared" si="0"/>
        <v>DOWN</v>
      </c>
      <c r="J49">
        <v>476.85780383694669</v>
      </c>
      <c r="K49">
        <v>466.82455358337324</v>
      </c>
      <c r="L49" t="str">
        <f t="shared" si="1"/>
        <v>No Confirmation</v>
      </c>
      <c r="M49" t="str">
        <f t="shared" si="2"/>
        <v>No Trend</v>
      </c>
      <c r="N49">
        <v>52.499611839731365</v>
      </c>
      <c r="O49" t="str">
        <f t="shared" si="3"/>
        <v>No Momentum</v>
      </c>
      <c r="P49" t="str">
        <f t="shared" si="4"/>
        <v>No Trend + Momentum</v>
      </c>
      <c r="Q49">
        <f t="shared" si="5"/>
        <v>0.80000000000001137</v>
      </c>
      <c r="R49">
        <f t="shared" si="6"/>
        <v>10.800000000000011</v>
      </c>
      <c r="S49">
        <f t="shared" si="7"/>
        <v>7.4074074074075055E-2</v>
      </c>
      <c r="T49" t="str">
        <f t="shared" si="8"/>
        <v>DOWN</v>
      </c>
      <c r="U49" t="str">
        <f t="shared" si="9"/>
        <v>No T+M+I</v>
      </c>
      <c r="V49">
        <v>468.34776986059973</v>
      </c>
      <c r="W49">
        <v>467.54357751243202</v>
      </c>
      <c r="X49">
        <f t="shared" si="10"/>
        <v>0.80419234816770313</v>
      </c>
      <c r="Y49">
        <v>-0.75974816399737699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470.4</v>
      </c>
      <c r="D50">
        <v>472.75</v>
      </c>
      <c r="E50">
        <v>465.2</v>
      </c>
      <c r="F50">
        <v>470</v>
      </c>
      <c r="G50">
        <f>_xll.TA_TYPPRICE(D50,E50,F50)</f>
        <v>469.31666666666666</v>
      </c>
      <c r="H50">
        <v>471.53866019380519</v>
      </c>
      <c r="I50" t="str">
        <f t="shared" si="0"/>
        <v>DOWN</v>
      </c>
      <c r="J50">
        <v>475.94495853984745</v>
      </c>
      <c r="K50">
        <v>466.46354167595695</v>
      </c>
      <c r="L50" t="str">
        <f t="shared" si="1"/>
        <v>No Confirmation</v>
      </c>
      <c r="M50" t="str">
        <f t="shared" si="2"/>
        <v>No Trend</v>
      </c>
      <c r="N50">
        <v>52.499611839731365</v>
      </c>
      <c r="O50" t="str">
        <f t="shared" si="3"/>
        <v>No Momentum</v>
      </c>
      <c r="P50" t="str">
        <f t="shared" si="4"/>
        <v>No Trend + Momentum</v>
      </c>
      <c r="Q50">
        <f t="shared" si="5"/>
        <v>4.8000000000000114</v>
      </c>
      <c r="R50">
        <f t="shared" si="6"/>
        <v>7.5500000000000114</v>
      </c>
      <c r="S50">
        <f t="shared" si="7"/>
        <v>0.63576158940397409</v>
      </c>
      <c r="T50" t="str">
        <f t="shared" si="8"/>
        <v>No Indication</v>
      </c>
      <c r="U50" t="str">
        <f t="shared" si="9"/>
        <v>No T+M+I</v>
      </c>
      <c r="V50">
        <v>468.60195911281517</v>
      </c>
      <c r="W50">
        <v>467.72553473373335</v>
      </c>
      <c r="X50">
        <f t="shared" si="10"/>
        <v>0.87642437908181137</v>
      </c>
      <c r="Y50">
        <v>-0.4325136553815393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472.9</v>
      </c>
      <c r="D51">
        <v>473.65</v>
      </c>
      <c r="E51">
        <v>464.75</v>
      </c>
      <c r="F51">
        <v>467</v>
      </c>
      <c r="G51">
        <f>_xll.TA_TYPPRICE(D51,E51,F51)</f>
        <v>468.4666666666667</v>
      </c>
      <c r="H51">
        <v>470.00266343023594</v>
      </c>
      <c r="I51" t="str">
        <f t="shared" si="0"/>
        <v>DOWN</v>
      </c>
      <c r="J51">
        <v>475.43496775321466</v>
      </c>
      <c r="K51">
        <v>466.08275463685538</v>
      </c>
      <c r="L51" t="str">
        <f t="shared" si="1"/>
        <v>No Confirmation</v>
      </c>
      <c r="M51" t="str">
        <f t="shared" si="2"/>
        <v>No Trend</v>
      </c>
      <c r="N51">
        <v>42.032399931783992</v>
      </c>
      <c r="O51" t="str">
        <f t="shared" si="3"/>
        <v>No Momentum</v>
      </c>
      <c r="P51" t="str">
        <f t="shared" si="4"/>
        <v>No Trend + Momentum</v>
      </c>
      <c r="Q51">
        <f t="shared" si="5"/>
        <v>2.25</v>
      </c>
      <c r="R51">
        <f t="shared" si="6"/>
        <v>8.8999999999999773</v>
      </c>
      <c r="S51">
        <f t="shared" si="7"/>
        <v>0.25280898876404562</v>
      </c>
      <c r="T51" t="str">
        <f t="shared" si="8"/>
        <v>No Indication</v>
      </c>
      <c r="U51" t="str">
        <f t="shared" si="9"/>
        <v>No T+M+I</v>
      </c>
      <c r="V51">
        <v>468.35550386468975</v>
      </c>
      <c r="W51">
        <v>467.6717914201235</v>
      </c>
      <c r="X51">
        <f t="shared" si="10"/>
        <v>0.68371244456625391</v>
      </c>
      <c r="Y51">
        <v>-0.20926843539198062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467.8</v>
      </c>
      <c r="D52">
        <v>485.25</v>
      </c>
      <c r="E52">
        <v>467.8</v>
      </c>
      <c r="F52">
        <v>479</v>
      </c>
      <c r="G52">
        <f>_xll.TA_TYPPRICE(D52,E52,F52)</f>
        <v>477.34999999999997</v>
      </c>
      <c r="H52">
        <v>473.67633171511795</v>
      </c>
      <c r="I52" t="str">
        <f t="shared" si="0"/>
        <v>UP</v>
      </c>
      <c r="J52">
        <v>477.6160860302781</v>
      </c>
      <c r="K52">
        <v>466.46436471755419</v>
      </c>
      <c r="L52" t="str">
        <f t="shared" si="1"/>
        <v>UP</v>
      </c>
      <c r="M52" t="str">
        <f t="shared" si="2"/>
        <v>UP</v>
      </c>
      <c r="N52">
        <v>70.970982845652458</v>
      </c>
      <c r="O52" t="str">
        <f t="shared" si="3"/>
        <v>UP</v>
      </c>
      <c r="P52" t="str">
        <f t="shared" si="4"/>
        <v>UP</v>
      </c>
      <c r="Q52">
        <f t="shared" si="5"/>
        <v>11.199999999999989</v>
      </c>
      <c r="R52">
        <f t="shared" si="6"/>
        <v>17.449999999999989</v>
      </c>
      <c r="S52">
        <f t="shared" si="7"/>
        <v>0.64183381088825187</v>
      </c>
      <c r="T52" t="str">
        <f t="shared" si="8"/>
        <v>No Indication</v>
      </c>
      <c r="U52" t="str">
        <f t="shared" si="9"/>
        <v>No T+M+I</v>
      </c>
      <c r="V52">
        <v>469.99311865473749</v>
      </c>
      <c r="W52">
        <v>468.51091798159581</v>
      </c>
      <c r="X52">
        <f t="shared" si="10"/>
        <v>1.4822006731416764</v>
      </c>
      <c r="Y52">
        <v>0.12902538631475083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479</v>
      </c>
      <c r="D53">
        <v>482.95</v>
      </c>
      <c r="E53">
        <v>469.5</v>
      </c>
      <c r="F53">
        <v>470</v>
      </c>
      <c r="G53">
        <f>_xll.TA_TYPPRICE(D53,E53,F53)</f>
        <v>474.15000000000003</v>
      </c>
      <c r="H53">
        <v>473.91316585755897</v>
      </c>
      <c r="I53" t="str">
        <f t="shared" si="0"/>
        <v>DOWN</v>
      </c>
      <c r="J53">
        <v>478.80140024577184</v>
      </c>
      <c r="K53">
        <v>467.13895033587551</v>
      </c>
      <c r="L53" t="str">
        <f t="shared" si="1"/>
        <v>No Confirmation</v>
      </c>
      <c r="M53" t="str">
        <f t="shared" si="2"/>
        <v>No Trend</v>
      </c>
      <c r="N53">
        <v>48.344739953787311</v>
      </c>
      <c r="O53" t="str">
        <f t="shared" si="3"/>
        <v>No Momentum</v>
      </c>
      <c r="P53" t="str">
        <f t="shared" si="4"/>
        <v>No Trend + Momentum</v>
      </c>
      <c r="Q53">
        <f t="shared" si="5"/>
        <v>0.5</v>
      </c>
      <c r="R53">
        <f t="shared" si="6"/>
        <v>13.449999999999989</v>
      </c>
      <c r="S53">
        <f t="shared" si="7"/>
        <v>3.7174721189591108E-2</v>
      </c>
      <c r="T53" t="str">
        <f t="shared" si="8"/>
        <v>DOWN</v>
      </c>
      <c r="U53" t="str">
        <f t="shared" si="9"/>
        <v>No T+M+I</v>
      </c>
      <c r="V53">
        <v>469.9941773232394</v>
      </c>
      <c r="W53">
        <v>468.62122035332948</v>
      </c>
      <c r="X53">
        <f t="shared" si="10"/>
        <v>1.3729569699099216</v>
      </c>
      <c r="Y53">
        <v>0.37781170303378497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474.75</v>
      </c>
      <c r="D54">
        <v>505</v>
      </c>
      <c r="E54">
        <v>473.9</v>
      </c>
      <c r="F54">
        <v>496</v>
      </c>
      <c r="G54">
        <f>_xll.TA_TYPPRICE(D54,E54,F54)</f>
        <v>491.63333333333338</v>
      </c>
      <c r="H54">
        <v>482.77324959544615</v>
      </c>
      <c r="I54" t="str">
        <f t="shared" si="0"/>
        <v>UP</v>
      </c>
      <c r="J54">
        <v>484.62331130226698</v>
      </c>
      <c r="K54">
        <v>468.64140581679203</v>
      </c>
      <c r="L54" t="str">
        <f t="shared" si="1"/>
        <v>UP</v>
      </c>
      <c r="M54" t="str">
        <f t="shared" si="2"/>
        <v>UP</v>
      </c>
      <c r="N54">
        <v>75.98834181090686</v>
      </c>
      <c r="O54" t="str">
        <f t="shared" si="3"/>
        <v>UP</v>
      </c>
      <c r="P54" t="str">
        <f t="shared" si="4"/>
        <v>UP</v>
      </c>
      <c r="Q54">
        <f t="shared" si="5"/>
        <v>22.100000000000023</v>
      </c>
      <c r="R54">
        <f t="shared" si="6"/>
        <v>31.100000000000023</v>
      </c>
      <c r="S54">
        <f t="shared" si="7"/>
        <v>0.71061093247588447</v>
      </c>
      <c r="T54" t="str">
        <f t="shared" si="8"/>
        <v>No Indication</v>
      </c>
      <c r="U54" t="str">
        <f t="shared" si="9"/>
        <v>No T+M+I</v>
      </c>
      <c r="V54">
        <v>473.99507311966408</v>
      </c>
      <c r="W54">
        <v>470.64927810493469</v>
      </c>
      <c r="X54">
        <f t="shared" si="10"/>
        <v>3.34579501472939</v>
      </c>
      <c r="Y54">
        <v>0.97140836537290598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502</v>
      </c>
      <c r="D55">
        <v>509</v>
      </c>
      <c r="E55">
        <v>495.1</v>
      </c>
      <c r="F55">
        <v>498</v>
      </c>
      <c r="G55">
        <f>_xll.TA_TYPPRICE(D55,E55,F55)</f>
        <v>500.7</v>
      </c>
      <c r="H55">
        <v>491.73662479772304</v>
      </c>
      <c r="I55" t="str">
        <f t="shared" si="0"/>
        <v>UP</v>
      </c>
      <c r="J55">
        <v>490.04035323509652</v>
      </c>
      <c r="K55">
        <v>474.5210934130605</v>
      </c>
      <c r="L55" t="str">
        <f t="shared" si="1"/>
        <v>UP</v>
      </c>
      <c r="M55" t="str">
        <f t="shared" si="2"/>
        <v>UP</v>
      </c>
      <c r="N55">
        <v>77.163448402172349</v>
      </c>
      <c r="O55" t="str">
        <f t="shared" si="3"/>
        <v>UP</v>
      </c>
      <c r="P55" t="str">
        <f t="shared" si="4"/>
        <v>UP</v>
      </c>
      <c r="Q55">
        <f t="shared" si="5"/>
        <v>2.8999999999999773</v>
      </c>
      <c r="R55">
        <f t="shared" si="6"/>
        <v>13.899999999999977</v>
      </c>
      <c r="S55">
        <f t="shared" si="7"/>
        <v>0.20863309352517856</v>
      </c>
      <c r="T55" t="str">
        <f t="shared" si="8"/>
        <v>No Indication</v>
      </c>
      <c r="U55" t="str">
        <f t="shared" si="9"/>
        <v>No T+M+I</v>
      </c>
      <c r="V55">
        <v>477.6881387935619</v>
      </c>
      <c r="W55">
        <v>472.67525750456917</v>
      </c>
      <c r="X55">
        <f t="shared" si="10"/>
        <v>5.0128812889927303</v>
      </c>
      <c r="Y55">
        <v>1.7797029500968709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495</v>
      </c>
      <c r="D56">
        <v>498.4</v>
      </c>
      <c r="E56">
        <v>481</v>
      </c>
      <c r="F56">
        <v>486</v>
      </c>
      <c r="G56">
        <f>_xll.TA_TYPPRICE(D56,E56,F56)</f>
        <v>488.4666666666667</v>
      </c>
      <c r="H56">
        <v>490.10164573219487</v>
      </c>
      <c r="I56" t="str">
        <f t="shared" si="0"/>
        <v>DOWN</v>
      </c>
      <c r="J56">
        <v>491.89805251618617</v>
      </c>
      <c r="K56">
        <v>475.96085043238037</v>
      </c>
      <c r="L56" t="str">
        <f t="shared" si="1"/>
        <v>No Confirmation</v>
      </c>
      <c r="M56" t="str">
        <f t="shared" si="2"/>
        <v>No Trend</v>
      </c>
      <c r="N56">
        <v>56.445536624042866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17.399999999999977</v>
      </c>
      <c r="S56">
        <f t="shared" si="7"/>
        <v>0.28735632183908083</v>
      </c>
      <c r="T56" t="str">
        <f t="shared" si="8"/>
        <v>No Indication</v>
      </c>
      <c r="U56" t="str">
        <f t="shared" si="9"/>
        <v>No T+M+I</v>
      </c>
      <c r="V56">
        <v>478.96688667147544</v>
      </c>
      <c r="W56">
        <v>473.66227546719369</v>
      </c>
      <c r="X56">
        <f t="shared" si="10"/>
        <v>5.3046112042817413</v>
      </c>
      <c r="Y56">
        <v>2.484684600933845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488.85</v>
      </c>
      <c r="D57">
        <v>501.2</v>
      </c>
      <c r="E57">
        <v>486.6</v>
      </c>
      <c r="F57">
        <v>494</v>
      </c>
      <c r="G57">
        <f>_xll.TA_TYPPRICE(D57,E57,F57)</f>
        <v>493.93333333333334</v>
      </c>
      <c r="H57">
        <v>492.0174895327641</v>
      </c>
      <c r="I57" t="str">
        <f t="shared" si="0"/>
        <v>UP</v>
      </c>
      <c r="J57">
        <v>493.9651519570337</v>
      </c>
      <c r="K57">
        <v>478.32510589185142</v>
      </c>
      <c r="L57" t="str">
        <f t="shared" si="1"/>
        <v>UP</v>
      </c>
      <c r="M57" t="str">
        <f t="shared" si="2"/>
        <v>UP</v>
      </c>
      <c r="N57">
        <v>64.408869775367478</v>
      </c>
      <c r="O57" t="str">
        <f t="shared" si="3"/>
        <v>UP</v>
      </c>
      <c r="P57" t="str">
        <f t="shared" si="4"/>
        <v>UP</v>
      </c>
      <c r="Q57">
        <f t="shared" si="5"/>
        <v>7.3999999999999773</v>
      </c>
      <c r="R57">
        <f t="shared" si="6"/>
        <v>14.599999999999966</v>
      </c>
      <c r="S57">
        <f t="shared" si="7"/>
        <v>0.50684931506849273</v>
      </c>
      <c r="T57" t="str">
        <f t="shared" si="8"/>
        <v>No Indication</v>
      </c>
      <c r="U57" t="str">
        <f t="shared" si="9"/>
        <v>No T+M+I</v>
      </c>
      <c r="V57">
        <v>481.2796733374023</v>
      </c>
      <c r="W57">
        <v>475.16877358073492</v>
      </c>
      <c r="X57">
        <f t="shared" si="10"/>
        <v>6.1108997566673793</v>
      </c>
      <c r="Y57">
        <v>3.2099276320805519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497</v>
      </c>
      <c r="D58">
        <v>497</v>
      </c>
      <c r="E58">
        <v>481.95</v>
      </c>
      <c r="F58">
        <v>484</v>
      </c>
      <c r="G58">
        <f>_xll.TA_TYPPRICE(D58,E58,F58)</f>
        <v>487.65000000000003</v>
      </c>
      <c r="H58">
        <v>489.8337447663821</v>
      </c>
      <c r="I58" t="str">
        <f t="shared" si="0"/>
        <v>DOWN</v>
      </c>
      <c r="J58">
        <v>494.63956263324843</v>
      </c>
      <c r="K58">
        <v>479.13063791588445</v>
      </c>
      <c r="L58" t="str">
        <f t="shared" si="1"/>
        <v>No Confirmation</v>
      </c>
      <c r="M58" t="str">
        <f t="shared" si="2"/>
        <v>No Trend</v>
      </c>
      <c r="N58">
        <v>50.097061839636538</v>
      </c>
      <c r="O58" t="str">
        <f t="shared" si="3"/>
        <v>No Momentum</v>
      </c>
      <c r="P58" t="str">
        <f t="shared" si="4"/>
        <v>No Trend + Momentum</v>
      </c>
      <c r="Q58">
        <f t="shared" si="5"/>
        <v>2.0500000000000114</v>
      </c>
      <c r="R58">
        <f t="shared" si="6"/>
        <v>15.050000000000011</v>
      </c>
      <c r="S58">
        <f t="shared" si="7"/>
        <v>0.13621262458471825</v>
      </c>
      <c r="T58" t="str">
        <f t="shared" si="8"/>
        <v>DOWN</v>
      </c>
      <c r="U58" t="str">
        <f t="shared" si="9"/>
        <v>No T+M+I</v>
      </c>
      <c r="V58">
        <v>481.69818513164807</v>
      </c>
      <c r="W58">
        <v>475.82293850068049</v>
      </c>
      <c r="X58">
        <f t="shared" si="10"/>
        <v>5.875246630967581</v>
      </c>
      <c r="Y58">
        <v>3.7429914318579578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485.35</v>
      </c>
      <c r="D59">
        <v>495</v>
      </c>
      <c r="E59">
        <v>481.7</v>
      </c>
      <c r="F59">
        <v>483</v>
      </c>
      <c r="G59">
        <f>_xll.TA_TYPPRICE(D59,E59,F59)</f>
        <v>486.56666666666666</v>
      </c>
      <c r="H59">
        <v>488.20020571652435</v>
      </c>
      <c r="I59" t="str">
        <f t="shared" si="0"/>
        <v>DOWN</v>
      </c>
      <c r="J59">
        <v>494.71965982585988</v>
      </c>
      <c r="K59">
        <v>479.70160726791011</v>
      </c>
      <c r="L59" t="str">
        <f t="shared" si="1"/>
        <v>No Confirmation</v>
      </c>
      <c r="M59" t="str">
        <f t="shared" si="2"/>
        <v>No Trend</v>
      </c>
      <c r="N59">
        <v>48.743204476752545</v>
      </c>
      <c r="O59" t="str">
        <f t="shared" si="3"/>
        <v>No Momentum</v>
      </c>
      <c r="P59" t="str">
        <f t="shared" si="4"/>
        <v>No Trend + Momentum</v>
      </c>
      <c r="Q59">
        <f t="shared" si="5"/>
        <v>1.3000000000000114</v>
      </c>
      <c r="R59">
        <f t="shared" si="6"/>
        <v>13.300000000000011</v>
      </c>
      <c r="S59">
        <f t="shared" si="7"/>
        <v>9.7744360902256411E-2</v>
      </c>
      <c r="T59" t="str">
        <f t="shared" si="8"/>
        <v>DOWN</v>
      </c>
      <c r="U59" t="str">
        <f t="shared" si="9"/>
        <v>No T+M+I</v>
      </c>
      <c r="V59">
        <v>481.89846434216378</v>
      </c>
      <c r="W59">
        <v>476.3545726858153</v>
      </c>
      <c r="X59">
        <f t="shared" si="10"/>
        <v>5.5438916563484781</v>
      </c>
      <c r="Y59">
        <v>4.1031714767560619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483.55</v>
      </c>
      <c r="D60">
        <v>488.7</v>
      </c>
      <c r="E60">
        <v>476</v>
      </c>
      <c r="F60">
        <v>477</v>
      </c>
      <c r="G60">
        <f>_xll.TA_TYPPRICE(D60,E60,F60)</f>
        <v>480.56666666666666</v>
      </c>
      <c r="H60">
        <v>484.38343619159548</v>
      </c>
      <c r="I60" t="str">
        <f t="shared" si="0"/>
        <v>DOWN</v>
      </c>
      <c r="J60">
        <v>493.38195764233546</v>
      </c>
      <c r="K60">
        <v>478.87902787504117</v>
      </c>
      <c r="L60" t="str">
        <f t="shared" si="1"/>
        <v>DOWN</v>
      </c>
      <c r="M60" t="str">
        <f t="shared" si="2"/>
        <v>DOWN</v>
      </c>
      <c r="N60">
        <v>40.528649328310998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12.699999999999989</v>
      </c>
      <c r="S60">
        <f t="shared" si="7"/>
        <v>7.8740157480315029E-2</v>
      </c>
      <c r="T60" t="str">
        <f t="shared" si="8"/>
        <v>DOWN</v>
      </c>
      <c r="U60" t="str">
        <f t="shared" si="9"/>
        <v>No T+M+I</v>
      </c>
      <c r="V60">
        <v>481.14485444336935</v>
      </c>
      <c r="W60">
        <v>476.40238211649563</v>
      </c>
      <c r="X60">
        <f t="shared" si="10"/>
        <v>4.7424723268737239</v>
      </c>
      <c r="Y60">
        <v>4.2310316467795941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478.5</v>
      </c>
      <c r="D61">
        <v>481.6</v>
      </c>
      <c r="E61">
        <v>468.2</v>
      </c>
      <c r="F61">
        <v>469</v>
      </c>
      <c r="G61">
        <f>_xll.TA_TYPPRICE(D61,E61,F61)</f>
        <v>472.93333333333334</v>
      </c>
      <c r="H61">
        <v>478.65838476246438</v>
      </c>
      <c r="I61" t="str">
        <f t="shared" si="0"/>
        <v>DOWN</v>
      </c>
      <c r="J61">
        <v>490.76374483292761</v>
      </c>
      <c r="K61">
        <v>476.50591056947644</v>
      </c>
      <c r="L61" t="str">
        <f t="shared" si="1"/>
        <v>DOWN</v>
      </c>
      <c r="M61" t="str">
        <f t="shared" si="2"/>
        <v>DOWN</v>
      </c>
      <c r="N61">
        <v>31.641287387275984</v>
      </c>
      <c r="O61" t="str">
        <f t="shared" si="3"/>
        <v>DOWN</v>
      </c>
      <c r="P61" t="str">
        <f t="shared" si="4"/>
        <v>DOWN</v>
      </c>
      <c r="Q61">
        <f t="shared" si="5"/>
        <v>0.80000000000001137</v>
      </c>
      <c r="R61">
        <f t="shared" si="6"/>
        <v>13.400000000000034</v>
      </c>
      <c r="S61">
        <f t="shared" si="7"/>
        <v>5.9701492537314133E-2</v>
      </c>
      <c r="T61" t="str">
        <f t="shared" si="8"/>
        <v>DOWN</v>
      </c>
      <c r="U61" t="str">
        <f t="shared" si="9"/>
        <v>DOWN</v>
      </c>
      <c r="V61">
        <v>479.27641529823563</v>
      </c>
      <c r="W61">
        <v>475.85405751527372</v>
      </c>
      <c r="X61">
        <f t="shared" si="10"/>
        <v>3.4223577829619103</v>
      </c>
      <c r="Y61">
        <v>4.0692968740160573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470</v>
      </c>
      <c r="D62">
        <v>489.1</v>
      </c>
      <c r="E62">
        <v>470</v>
      </c>
      <c r="F62">
        <v>484</v>
      </c>
      <c r="G62">
        <f>_xll.TA_TYPPRICE(D62,E62,F62)</f>
        <v>481.0333333333333</v>
      </c>
      <c r="H62">
        <v>479.84585904789884</v>
      </c>
      <c r="I62" t="str">
        <f t="shared" si="0"/>
        <v>UP</v>
      </c>
      <c r="J62">
        <v>490.39402375894372</v>
      </c>
      <c r="K62">
        <v>475.06015266514834</v>
      </c>
      <c r="L62" t="str">
        <f t="shared" si="1"/>
        <v>No Confirmation</v>
      </c>
      <c r="M62" t="str">
        <f t="shared" si="2"/>
        <v>No Trend</v>
      </c>
      <c r="N62">
        <v>54.847484339031737</v>
      </c>
      <c r="O62" t="str">
        <f t="shared" si="3"/>
        <v>No Momentum</v>
      </c>
      <c r="P62" t="str">
        <f t="shared" si="4"/>
        <v>No Trend + Momentum</v>
      </c>
      <c r="Q62">
        <f t="shared" si="5"/>
        <v>14</v>
      </c>
      <c r="R62">
        <f t="shared" si="6"/>
        <v>19.100000000000023</v>
      </c>
      <c r="S62">
        <f t="shared" si="7"/>
        <v>0.73298429319371639</v>
      </c>
      <c r="T62" t="str">
        <f t="shared" si="8"/>
        <v>No Indication</v>
      </c>
      <c r="U62" t="str">
        <f t="shared" si="9"/>
        <v>No T+M+I</v>
      </c>
      <c r="V62">
        <v>480.00312063696862</v>
      </c>
      <c r="W62">
        <v>476.45746066229049</v>
      </c>
      <c r="X62">
        <f t="shared" si="10"/>
        <v>3.5456599746781308</v>
      </c>
      <c r="Y62">
        <v>3.9645694941484719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484.5</v>
      </c>
      <c r="D63">
        <v>493</v>
      </c>
      <c r="E63">
        <v>484</v>
      </c>
      <c r="F63">
        <v>486</v>
      </c>
      <c r="G63">
        <f>_xll.TA_TYPPRICE(D63,E63,F63)</f>
        <v>487.66666666666669</v>
      </c>
      <c r="H63">
        <v>483.75626285728276</v>
      </c>
      <c r="I63" t="str">
        <f t="shared" si="0"/>
        <v>UP</v>
      </c>
      <c r="J63">
        <v>490.97312959028955</v>
      </c>
      <c r="K63">
        <v>477.04678540622649</v>
      </c>
      <c r="L63" t="str">
        <f t="shared" si="1"/>
        <v>No Confirmation</v>
      </c>
      <c r="M63" t="str">
        <f t="shared" si="2"/>
        <v>No Trend</v>
      </c>
      <c r="N63">
        <v>57.265386001231121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9</v>
      </c>
      <c r="S63">
        <f t="shared" si="7"/>
        <v>0.22222222222222221</v>
      </c>
      <c r="T63" t="str">
        <f t="shared" si="8"/>
        <v>No Indication</v>
      </c>
      <c r="U63" t="str">
        <f t="shared" si="9"/>
        <v>No T+M+I</v>
      </c>
      <c r="V63">
        <v>480.92571746205039</v>
      </c>
      <c r="W63">
        <v>477.16431542804673</v>
      </c>
      <c r="X63">
        <f t="shared" si="10"/>
        <v>3.7614020340036518</v>
      </c>
      <c r="Y63">
        <v>3.923936002119508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484.45</v>
      </c>
      <c r="D64">
        <v>489.9</v>
      </c>
      <c r="E64">
        <v>477</v>
      </c>
      <c r="F64">
        <v>487</v>
      </c>
      <c r="G64">
        <f>_xll.TA_TYPPRICE(D64,E64,F64)</f>
        <v>484.63333333333338</v>
      </c>
      <c r="H64">
        <v>484.1947980953081</v>
      </c>
      <c r="I64" t="str">
        <f t="shared" si="0"/>
        <v>UP</v>
      </c>
      <c r="J64">
        <v>490.734656348003</v>
      </c>
      <c r="K64">
        <v>477.03638864928729</v>
      </c>
      <c r="L64" t="str">
        <f t="shared" si="1"/>
        <v>No Confirmation</v>
      </c>
      <c r="M64" t="str">
        <f t="shared" si="2"/>
        <v>No Trend</v>
      </c>
      <c r="N64">
        <v>58.649332260867901</v>
      </c>
      <c r="O64" t="str">
        <f t="shared" si="3"/>
        <v>No Momentum</v>
      </c>
      <c r="P64" t="str">
        <f t="shared" si="4"/>
        <v>No Trend + Momentum</v>
      </c>
      <c r="Q64">
        <f t="shared" si="5"/>
        <v>10</v>
      </c>
      <c r="R64">
        <f t="shared" si="6"/>
        <v>12.899999999999977</v>
      </c>
      <c r="S64">
        <f t="shared" si="7"/>
        <v>0.77519379844961378</v>
      </c>
      <c r="T64" t="str">
        <f t="shared" si="8"/>
        <v>No Indication</v>
      </c>
      <c r="U64" t="str">
        <f t="shared" si="9"/>
        <v>No T+M+I</v>
      </c>
      <c r="V64">
        <v>481.86022246788878</v>
      </c>
      <c r="W64">
        <v>477.89288465559883</v>
      </c>
      <c r="X64">
        <f t="shared" si="10"/>
        <v>3.9673378122899408</v>
      </c>
      <c r="Y64">
        <v>3.9326163641535947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485</v>
      </c>
      <c r="D65">
        <v>489.9</v>
      </c>
      <c r="E65">
        <v>472</v>
      </c>
      <c r="F65">
        <v>473.75</v>
      </c>
      <c r="G65">
        <f>_xll.TA_TYPPRICE(D65,E65,F65)</f>
        <v>478.55</v>
      </c>
      <c r="H65">
        <v>481.37239904765408</v>
      </c>
      <c r="I65" t="str">
        <f t="shared" si="0"/>
        <v>DOWN</v>
      </c>
      <c r="J65">
        <v>490.54917715955787</v>
      </c>
      <c r="K65">
        <v>475.91719117166787</v>
      </c>
      <c r="L65" t="str">
        <f t="shared" si="1"/>
        <v>DOWN</v>
      </c>
      <c r="M65" t="str">
        <f t="shared" si="2"/>
        <v>DOWN</v>
      </c>
      <c r="N65">
        <v>38.173937300366688</v>
      </c>
      <c r="O65" t="str">
        <f t="shared" si="3"/>
        <v>DOWN</v>
      </c>
      <c r="P65" t="str">
        <f t="shared" si="4"/>
        <v>DOWN</v>
      </c>
      <c r="Q65">
        <f t="shared" si="5"/>
        <v>1.75</v>
      </c>
      <c r="R65">
        <f t="shared" si="6"/>
        <v>17.899999999999977</v>
      </c>
      <c r="S65">
        <f t="shared" si="7"/>
        <v>9.7765363128491739E-2</v>
      </c>
      <c r="T65" t="str">
        <f t="shared" si="8"/>
        <v>DOWN</v>
      </c>
      <c r="U65" t="str">
        <f t="shared" si="9"/>
        <v>DOWN</v>
      </c>
      <c r="V65">
        <v>480.61249593436742</v>
      </c>
      <c r="W65">
        <v>477.58600431073967</v>
      </c>
      <c r="X65">
        <f t="shared" si="10"/>
        <v>3.0264916236277486</v>
      </c>
      <c r="Y65">
        <v>3.7513914160484254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477</v>
      </c>
      <c r="D66">
        <v>477.9</v>
      </c>
      <c r="E66">
        <v>462.7</v>
      </c>
      <c r="F66">
        <v>465.5</v>
      </c>
      <c r="G66">
        <f>_xll.TA_TYPPRICE(D66,E66,F66)</f>
        <v>468.7</v>
      </c>
      <c r="H66">
        <v>475.03619952382701</v>
      </c>
      <c r="I66" t="str">
        <f t="shared" si="0"/>
        <v>DOWN</v>
      </c>
      <c r="J66">
        <v>487.73824890187836</v>
      </c>
      <c r="K66">
        <v>472.98003757796391</v>
      </c>
      <c r="L66" t="str">
        <f t="shared" si="1"/>
        <v>DOWN</v>
      </c>
      <c r="M66" t="str">
        <f t="shared" si="2"/>
        <v>DOWN</v>
      </c>
      <c r="N66">
        <v>30.01762823831795</v>
      </c>
      <c r="O66" t="str">
        <f t="shared" si="3"/>
        <v>DOWN</v>
      </c>
      <c r="P66" t="str">
        <f t="shared" si="4"/>
        <v>DOWN</v>
      </c>
      <c r="Q66">
        <f t="shared" si="5"/>
        <v>2.8000000000000114</v>
      </c>
      <c r="R66">
        <f t="shared" si="6"/>
        <v>15.199999999999989</v>
      </c>
      <c r="S66">
        <f t="shared" si="7"/>
        <v>0.18421052631579035</v>
      </c>
      <c r="T66" t="str">
        <f t="shared" si="8"/>
        <v>DOWN</v>
      </c>
      <c r="U66" t="str">
        <f t="shared" si="9"/>
        <v>DOWN</v>
      </c>
      <c r="V66">
        <v>478.28749655984933</v>
      </c>
      <c r="W66">
        <v>476.69074473216637</v>
      </c>
      <c r="X66">
        <f t="shared" si="10"/>
        <v>1.5967518276829651</v>
      </c>
      <c r="Y66">
        <v>3.3204634983753332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463.6</v>
      </c>
      <c r="D67">
        <v>484</v>
      </c>
      <c r="E67">
        <v>463.6</v>
      </c>
      <c r="F67">
        <v>482.1</v>
      </c>
      <c r="G67">
        <f>_xll.TA_TYPPRICE(D67,E67,F67)</f>
        <v>476.56666666666666</v>
      </c>
      <c r="H67">
        <v>475.80143309524681</v>
      </c>
      <c r="I67" t="str">
        <f t="shared" ref="I67:I82" si="20">IF(F67&gt;H67,"UP","DOWN")</f>
        <v>UP</v>
      </c>
      <c r="J67">
        <v>486.90752692368318</v>
      </c>
      <c r="K67">
        <v>470.89558478286085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54.479800761898545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18.5</v>
      </c>
      <c r="R67">
        <f t="shared" ref="R67:R82" si="26">D67-E67</f>
        <v>20.399999999999977</v>
      </c>
      <c r="S67">
        <f t="shared" ref="S67:S82" si="27">Q67/R67</f>
        <v>0.90686274509804021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478.87403555064174</v>
      </c>
      <c r="W67">
        <v>477.09143030756144</v>
      </c>
      <c r="X67">
        <f t="shared" ref="X67:X82" si="30">V67-W67</f>
        <v>1.7826052430802974</v>
      </c>
      <c r="Y67">
        <v>3.0128918473163262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482</v>
      </c>
      <c r="D68">
        <v>482.9</v>
      </c>
      <c r="E68">
        <v>467.65</v>
      </c>
      <c r="F68">
        <v>470.35</v>
      </c>
      <c r="G68">
        <f>_xll.TA_TYPPRICE(D68,E68,F68)</f>
        <v>473.63333333333338</v>
      </c>
      <c r="H68">
        <v>474.71738321429007</v>
      </c>
      <c r="I68" t="str">
        <f t="shared" si="20"/>
        <v>DOWN</v>
      </c>
      <c r="J68">
        <v>486.01696538508691</v>
      </c>
      <c r="K68">
        <v>470.17434372000287</v>
      </c>
      <c r="L68" t="str">
        <f t="shared" si="21"/>
        <v>No Confirmation</v>
      </c>
      <c r="M68" t="str">
        <f t="shared" si="22"/>
        <v>No Trend</v>
      </c>
      <c r="N68">
        <v>41.610632558098928</v>
      </c>
      <c r="O68" t="str">
        <f t="shared" si="23"/>
        <v>No Momentum</v>
      </c>
      <c r="P68" t="str">
        <f t="shared" si="24"/>
        <v>No Trend + Momentum</v>
      </c>
      <c r="Q68">
        <f t="shared" si="25"/>
        <v>2.7000000000000455</v>
      </c>
      <c r="R68">
        <f t="shared" si="26"/>
        <v>15.25</v>
      </c>
      <c r="S68">
        <f t="shared" si="27"/>
        <v>0.17704918032787184</v>
      </c>
      <c r="T68" t="str">
        <f t="shared" si="28"/>
        <v>DOWN</v>
      </c>
      <c r="U68" t="str">
        <f t="shared" si="29"/>
        <v>No T+M+I</v>
      </c>
      <c r="V68">
        <v>477.56264546592763</v>
      </c>
      <c r="W68">
        <v>476.59206509959392</v>
      </c>
      <c r="X68">
        <f t="shared" si="30"/>
        <v>0.97058036633370648</v>
      </c>
      <c r="Y68">
        <v>2.6044295511198023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465.35</v>
      </c>
      <c r="D69">
        <v>471.35</v>
      </c>
      <c r="E69">
        <v>460</v>
      </c>
      <c r="F69">
        <v>463</v>
      </c>
      <c r="G69">
        <f>_xll.TA_TYPPRICE(D69,E69,F69)</f>
        <v>464.7833333333333</v>
      </c>
      <c r="H69">
        <v>469.75035827381168</v>
      </c>
      <c r="I69" t="str">
        <f t="shared" si="20"/>
        <v>DOWN</v>
      </c>
      <c r="J69">
        <v>482.75763974395647</v>
      </c>
      <c r="K69">
        <v>467.91337844889114</v>
      </c>
      <c r="L69" t="str">
        <f t="shared" si="21"/>
        <v>DOWN</v>
      </c>
      <c r="M69" t="str">
        <f t="shared" si="22"/>
        <v>DOWN</v>
      </c>
      <c r="N69">
        <v>35.12325456196421</v>
      </c>
      <c r="O69" t="str">
        <f t="shared" si="23"/>
        <v>DOWN</v>
      </c>
      <c r="P69" t="str">
        <f t="shared" si="24"/>
        <v>DOWN</v>
      </c>
      <c r="Q69">
        <f t="shared" si="25"/>
        <v>3</v>
      </c>
      <c r="R69">
        <f t="shared" si="26"/>
        <v>11.350000000000023</v>
      </c>
      <c r="S69">
        <f t="shared" si="27"/>
        <v>0.26431718061673953</v>
      </c>
      <c r="T69" t="str">
        <f t="shared" si="28"/>
        <v>No Indication</v>
      </c>
      <c r="U69" t="str">
        <f t="shared" si="29"/>
        <v>No T+M+I</v>
      </c>
      <c r="V69">
        <v>475.32223847116956</v>
      </c>
      <c r="W69">
        <v>475.58524546258695</v>
      </c>
      <c r="X69">
        <f t="shared" si="30"/>
        <v>-0.26300699141739869</v>
      </c>
      <c r="Y69">
        <v>2.0309422426123622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463.5</v>
      </c>
      <c r="D70">
        <v>473.5</v>
      </c>
      <c r="E70">
        <v>463.5</v>
      </c>
      <c r="F70">
        <v>469.6</v>
      </c>
      <c r="G70">
        <f>_xll.TA_TYPPRICE(D70,E70,F70)</f>
        <v>468.86666666666662</v>
      </c>
      <c r="H70">
        <v>469.30851247023918</v>
      </c>
      <c r="I70" t="str">
        <f t="shared" si="20"/>
        <v>UP</v>
      </c>
      <c r="J70">
        <v>480.7003864675217</v>
      </c>
      <c r="K70">
        <v>466.93262768247087</v>
      </c>
      <c r="L70" t="str">
        <f t="shared" si="21"/>
        <v>No Confirmation</v>
      </c>
      <c r="M70" t="str">
        <f t="shared" si="22"/>
        <v>No Trend</v>
      </c>
      <c r="N70">
        <v>44.785624469289772</v>
      </c>
      <c r="O70" t="str">
        <f t="shared" si="23"/>
        <v>No Momentum</v>
      </c>
      <c r="P70" t="str">
        <f t="shared" si="24"/>
        <v>No Trend + Momentum</v>
      </c>
      <c r="Q70">
        <f t="shared" si="25"/>
        <v>6.1000000000000227</v>
      </c>
      <c r="R70">
        <f t="shared" si="26"/>
        <v>10</v>
      </c>
      <c r="S70">
        <f t="shared" si="27"/>
        <v>0.61000000000000232</v>
      </c>
      <c r="T70" t="str">
        <f t="shared" si="28"/>
        <v>No Indication</v>
      </c>
      <c r="U70" t="str">
        <f t="shared" si="29"/>
        <v>No T+M+I</v>
      </c>
      <c r="V70">
        <v>474.44189409098965</v>
      </c>
      <c r="W70">
        <v>475.14189394683979</v>
      </c>
      <c r="X70">
        <f t="shared" si="30"/>
        <v>-0.69999985585013746</v>
      </c>
      <c r="Y70">
        <v>1.4847538229198622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468.2</v>
      </c>
      <c r="D71">
        <v>472.8</v>
      </c>
      <c r="E71">
        <v>459</v>
      </c>
      <c r="F71">
        <v>462.15</v>
      </c>
      <c r="G71">
        <f>_xll.TA_TYPPRICE(D71,E71,F71)</f>
        <v>464.64999999999992</v>
      </c>
      <c r="H71">
        <v>466.97925623511958</v>
      </c>
      <c r="I71" t="str">
        <f t="shared" si="20"/>
        <v>DOWN</v>
      </c>
      <c r="J71">
        <v>478.94474503029465</v>
      </c>
      <c r="K71">
        <v>465.16982153081068</v>
      </c>
      <c r="L71" t="str">
        <f t="shared" si="21"/>
        <v>DOWN</v>
      </c>
      <c r="M71" t="str">
        <f t="shared" si="22"/>
        <v>DOWN</v>
      </c>
      <c r="N71">
        <v>37.008509057119966</v>
      </c>
      <c r="O71" t="str">
        <f t="shared" si="23"/>
        <v>DOWN</v>
      </c>
      <c r="P71" t="str">
        <f t="shared" si="24"/>
        <v>DOWN</v>
      </c>
      <c r="Q71">
        <f t="shared" si="25"/>
        <v>3.1499999999999773</v>
      </c>
      <c r="R71">
        <f t="shared" si="26"/>
        <v>13.800000000000011</v>
      </c>
      <c r="S71">
        <f t="shared" si="27"/>
        <v>0.22826086956521555</v>
      </c>
      <c r="T71" t="str">
        <f t="shared" si="28"/>
        <v>No Indication</v>
      </c>
      <c r="U71" t="str">
        <f t="shared" si="29"/>
        <v>No T+M+I</v>
      </c>
      <c r="V71">
        <v>472.5508334616066</v>
      </c>
      <c r="W71">
        <v>474.17953143225907</v>
      </c>
      <c r="X71">
        <f t="shared" si="30"/>
        <v>-1.6286979706524676</v>
      </c>
      <c r="Y71">
        <v>0.86206346420539615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465.95</v>
      </c>
      <c r="D72">
        <v>470</v>
      </c>
      <c r="E72">
        <v>450.1</v>
      </c>
      <c r="F72">
        <v>451.1</v>
      </c>
      <c r="G72">
        <f>_xll.TA_TYPPRICE(D72,E72,F72)</f>
        <v>457.06666666666666</v>
      </c>
      <c r="H72">
        <v>462.02296145089315</v>
      </c>
      <c r="I72" t="str">
        <f t="shared" si="20"/>
        <v>DOWN</v>
      </c>
      <c r="J72">
        <v>476.9570239124514</v>
      </c>
      <c r="K72">
        <v>461.82097230174162</v>
      </c>
      <c r="L72" t="str">
        <f t="shared" si="21"/>
        <v>DOWN</v>
      </c>
      <c r="M72" t="str">
        <f t="shared" si="22"/>
        <v>DOWN</v>
      </c>
      <c r="N72">
        <v>27.995274734110108</v>
      </c>
      <c r="O72" t="str">
        <f t="shared" si="23"/>
        <v>DOWN</v>
      </c>
      <c r="P72" t="str">
        <f t="shared" si="24"/>
        <v>DOWN</v>
      </c>
      <c r="Q72">
        <f t="shared" si="25"/>
        <v>1</v>
      </c>
      <c r="R72">
        <f t="shared" si="26"/>
        <v>19.899999999999977</v>
      </c>
      <c r="S72">
        <f t="shared" si="27"/>
        <v>5.0251256281407093E-2</v>
      </c>
      <c r="T72" t="str">
        <f t="shared" si="28"/>
        <v>DOWN</v>
      </c>
      <c r="U72" t="str">
        <f t="shared" si="29"/>
        <v>DOWN</v>
      </c>
      <c r="V72">
        <v>469.25070523674407</v>
      </c>
      <c r="W72">
        <v>472.46993651135097</v>
      </c>
      <c r="X72">
        <f t="shared" si="30"/>
        <v>-3.2192312746068978</v>
      </c>
      <c r="Y72">
        <v>4.5804516442937371E-2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453.05</v>
      </c>
      <c r="D73">
        <v>455.95</v>
      </c>
      <c r="E73">
        <v>436.1</v>
      </c>
      <c r="F73">
        <v>440</v>
      </c>
      <c r="G73">
        <f>_xll.TA_TYPPRICE(D73,E73,F73)</f>
        <v>444.01666666666665</v>
      </c>
      <c r="H73">
        <v>453.0198140587799</v>
      </c>
      <c r="I73" t="str">
        <f t="shared" si="20"/>
        <v>DOWN</v>
      </c>
      <c r="J73">
        <v>472.28879637635112</v>
      </c>
      <c r="K73">
        <v>456.10520067913239</v>
      </c>
      <c r="L73" t="str">
        <f t="shared" si="21"/>
        <v>DOWN</v>
      </c>
      <c r="M73" t="str">
        <f t="shared" si="22"/>
        <v>DOWN</v>
      </c>
      <c r="N73">
        <v>21.439032755496999</v>
      </c>
      <c r="O73" t="str">
        <f t="shared" si="23"/>
        <v>DOWN</v>
      </c>
      <c r="P73" t="str">
        <f t="shared" si="24"/>
        <v>DOWN</v>
      </c>
      <c r="Q73">
        <f t="shared" si="25"/>
        <v>3.8999999999999773</v>
      </c>
      <c r="R73">
        <f t="shared" si="26"/>
        <v>19.849999999999966</v>
      </c>
      <c r="S73">
        <f t="shared" si="27"/>
        <v>0.19647355163727878</v>
      </c>
      <c r="T73" t="str">
        <f t="shared" si="28"/>
        <v>DOWN</v>
      </c>
      <c r="U73" t="str">
        <f t="shared" si="29"/>
        <v>DOWN</v>
      </c>
      <c r="V73">
        <v>464.75059673878343</v>
      </c>
      <c r="W73">
        <v>470.06475602902867</v>
      </c>
      <c r="X73">
        <f t="shared" si="30"/>
        <v>-5.314159290245243</v>
      </c>
      <c r="Y73">
        <v>-1.0261882448946986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453.70000000000005</v>
      </c>
      <c r="AE73">
        <f t="shared" si="36"/>
        <v>448.35</v>
      </c>
      <c r="AF73">
        <f t="shared" si="37"/>
        <v>446</v>
      </c>
      <c r="AG73">
        <f t="shared" si="38"/>
        <v>443.70000000000005</v>
      </c>
    </row>
    <row r="74" spans="1:33" x14ac:dyDescent="0.25">
      <c r="A74" t="s">
        <v>5</v>
      </c>
      <c r="B74" s="1">
        <v>42958</v>
      </c>
      <c r="C74">
        <v>437</v>
      </c>
      <c r="D74">
        <v>452</v>
      </c>
      <c r="E74">
        <v>430.1</v>
      </c>
      <c r="F74">
        <v>448.75</v>
      </c>
      <c r="G74">
        <f>_xll.TA_TYPPRICE(D74,E74,F74)</f>
        <v>443.61666666666662</v>
      </c>
      <c r="H74">
        <v>448.31824036272326</v>
      </c>
      <c r="I74" t="str">
        <f t="shared" si="20"/>
        <v>UP</v>
      </c>
      <c r="J74">
        <v>467.78017495938423</v>
      </c>
      <c r="K74">
        <v>450.32626719488076</v>
      </c>
      <c r="L74" t="str">
        <f t="shared" si="21"/>
        <v>DOWN</v>
      </c>
      <c r="M74" t="str">
        <f t="shared" si="22"/>
        <v>No Trend</v>
      </c>
      <c r="N74">
        <v>36.168867580571693</v>
      </c>
      <c r="O74" t="str">
        <f t="shared" si="23"/>
        <v>DOWN</v>
      </c>
      <c r="P74" t="str">
        <f t="shared" si="24"/>
        <v>No Trend + Momentum</v>
      </c>
      <c r="Q74">
        <f t="shared" si="25"/>
        <v>18.649999999999977</v>
      </c>
      <c r="R74">
        <f t="shared" si="26"/>
        <v>21.899999999999977</v>
      </c>
      <c r="S74">
        <f t="shared" si="27"/>
        <v>0.85159817351598155</v>
      </c>
      <c r="T74" t="str">
        <f t="shared" si="28"/>
        <v>UP</v>
      </c>
      <c r="U74" t="str">
        <f t="shared" si="29"/>
        <v>No T+M+I</v>
      </c>
      <c r="V74">
        <v>462.28896647127829</v>
      </c>
      <c r="W74">
        <v>468.48588521206358</v>
      </c>
      <c r="X74">
        <f t="shared" si="30"/>
        <v>-6.1969187407852928</v>
      </c>
      <c r="Y74">
        <v>-2.0603343440728175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451.6</v>
      </c>
      <c r="D75">
        <v>458.3</v>
      </c>
      <c r="E75">
        <v>447.1</v>
      </c>
      <c r="F75">
        <v>452</v>
      </c>
      <c r="G75">
        <f>_xll.TA_TYPPRICE(D75,E75,F75)</f>
        <v>452.4666666666667</v>
      </c>
      <c r="H75">
        <v>450.39245351469498</v>
      </c>
      <c r="I75" t="str">
        <f t="shared" si="20"/>
        <v>UP</v>
      </c>
      <c r="J75">
        <v>465.67346941285439</v>
      </c>
      <c r="K75">
        <v>449.60931892935173</v>
      </c>
      <c r="L75" t="str">
        <f t="shared" si="21"/>
        <v>No Confirmation</v>
      </c>
      <c r="M75" t="str">
        <f t="shared" si="22"/>
        <v>No Trend</v>
      </c>
      <c r="N75">
        <v>41.280490352196253</v>
      </c>
      <c r="O75" t="str">
        <f t="shared" si="23"/>
        <v>No Momentum</v>
      </c>
      <c r="P75" t="str">
        <f t="shared" si="24"/>
        <v>No Trend + Momentum</v>
      </c>
      <c r="Q75">
        <f t="shared" si="25"/>
        <v>4.8999999999999773</v>
      </c>
      <c r="R75">
        <f t="shared" si="26"/>
        <v>11.199999999999989</v>
      </c>
      <c r="S75">
        <f t="shared" si="27"/>
        <v>0.43749999999999839</v>
      </c>
      <c r="T75" t="str">
        <f t="shared" si="28"/>
        <v>No Indication</v>
      </c>
      <c r="U75" t="str">
        <f t="shared" si="29"/>
        <v>No T+M+I</v>
      </c>
      <c r="V75">
        <v>460.70604855262008</v>
      </c>
      <c r="W75">
        <v>467.26470852968851</v>
      </c>
      <c r="X75">
        <f t="shared" si="30"/>
        <v>-6.5586599770684302</v>
      </c>
      <c r="Y75">
        <v>-2.9599994706719399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457.4</v>
      </c>
      <c r="D76">
        <v>459.5</v>
      </c>
      <c r="E76">
        <v>452</v>
      </c>
      <c r="F76">
        <v>455.95</v>
      </c>
      <c r="G76">
        <f>_xll.TA_TYPPRICE(D76,E76,F76)</f>
        <v>455.81666666666666</v>
      </c>
      <c r="H76">
        <v>453.10456009068082</v>
      </c>
      <c r="I76" t="str">
        <f t="shared" si="20"/>
        <v>UP</v>
      </c>
      <c r="J76">
        <v>464.30158732110897</v>
      </c>
      <c r="K76">
        <v>450.14058138949576</v>
      </c>
      <c r="L76" t="str">
        <f t="shared" si="21"/>
        <v>No Confirmation</v>
      </c>
      <c r="M76" t="str">
        <f t="shared" si="22"/>
        <v>No Trend</v>
      </c>
      <c r="N76">
        <v>47.649485903355703</v>
      </c>
      <c r="O76" t="str">
        <f t="shared" si="23"/>
        <v>No Momentum</v>
      </c>
      <c r="P76" t="str">
        <f t="shared" si="24"/>
        <v>No Trend + Momentum</v>
      </c>
      <c r="Q76">
        <f t="shared" si="25"/>
        <v>3.9499999999999886</v>
      </c>
      <c r="R76">
        <f t="shared" si="26"/>
        <v>7.5</v>
      </c>
      <c r="S76">
        <f t="shared" si="27"/>
        <v>0.52666666666666517</v>
      </c>
      <c r="T76" t="str">
        <f t="shared" si="28"/>
        <v>No Indication</v>
      </c>
      <c r="U76" t="str">
        <f t="shared" si="29"/>
        <v>No T+M+I</v>
      </c>
      <c r="V76">
        <v>459.97434877529389</v>
      </c>
      <c r="W76">
        <v>466.42658197193379</v>
      </c>
      <c r="X76">
        <f t="shared" si="30"/>
        <v>-6.4522331966398951</v>
      </c>
      <c r="Y76">
        <v>-3.6584462158655309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455.1</v>
      </c>
      <c r="D77">
        <v>457.95</v>
      </c>
      <c r="E77">
        <v>448.05</v>
      </c>
      <c r="F77">
        <v>449.5</v>
      </c>
      <c r="G77">
        <f>_xll.TA_TYPPRICE(D77,E77,F77)</f>
        <v>451.83333333333331</v>
      </c>
      <c r="H77">
        <v>452.4689467120071</v>
      </c>
      <c r="I77" t="str">
        <f t="shared" si="20"/>
        <v>DOWN</v>
      </c>
      <c r="J77">
        <v>462.89012347197365</v>
      </c>
      <c r="K77">
        <v>449.6760077473856</v>
      </c>
      <c r="L77" t="str">
        <f t="shared" si="21"/>
        <v>DOWN</v>
      </c>
      <c r="M77" t="str">
        <f t="shared" si="22"/>
        <v>DOWN</v>
      </c>
      <c r="N77">
        <v>39.012455577706234</v>
      </c>
      <c r="O77" t="str">
        <f t="shared" si="23"/>
        <v>DOWN</v>
      </c>
      <c r="P77" t="str">
        <f t="shared" si="24"/>
        <v>DOWN</v>
      </c>
      <c r="Q77">
        <f t="shared" si="25"/>
        <v>1.4499999999999886</v>
      </c>
      <c r="R77">
        <f t="shared" si="26"/>
        <v>9.8999999999999773</v>
      </c>
      <c r="S77">
        <f t="shared" si="27"/>
        <v>0.14646464646464566</v>
      </c>
      <c r="T77" t="str">
        <f t="shared" si="28"/>
        <v>DOWN</v>
      </c>
      <c r="U77" t="str">
        <f t="shared" si="29"/>
        <v>DOWN</v>
      </c>
      <c r="V77">
        <v>458.36291050217176</v>
      </c>
      <c r="W77">
        <v>465.17276108512385</v>
      </c>
      <c r="X77">
        <f t="shared" si="30"/>
        <v>-6.8098505829520946</v>
      </c>
      <c r="Y77">
        <v>-4.288727089282844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444.1</v>
      </c>
      <c r="D78">
        <v>454.85</v>
      </c>
      <c r="E78">
        <v>440.55</v>
      </c>
      <c r="F78">
        <v>451</v>
      </c>
      <c r="G78">
        <f>_xll.TA_TYPPRICE(D78,E78,F78)</f>
        <v>448.8</v>
      </c>
      <c r="H78">
        <v>450.63447335600358</v>
      </c>
      <c r="I78" t="str">
        <f t="shared" si="20"/>
        <v>UP</v>
      </c>
      <c r="J78">
        <v>461.1034293670906</v>
      </c>
      <c r="K78">
        <v>447.64800602574434</v>
      </c>
      <c r="L78" t="str">
        <f t="shared" si="21"/>
        <v>No Confirmation</v>
      </c>
      <c r="M78" t="str">
        <f t="shared" si="22"/>
        <v>No Trend</v>
      </c>
      <c r="N78">
        <v>42.065178954319165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10.449999999999989</v>
      </c>
      <c r="R78">
        <f t="shared" si="26"/>
        <v>14.300000000000011</v>
      </c>
      <c r="S78">
        <f t="shared" si="27"/>
        <v>0.73076923076922939</v>
      </c>
      <c r="T78" t="str">
        <f t="shared" si="28"/>
        <v>No Indication</v>
      </c>
      <c r="U78" t="str">
        <f t="shared" si="29"/>
        <v>No T+M+I</v>
      </c>
      <c r="V78">
        <v>457.23015504029917</v>
      </c>
      <c r="W78">
        <v>464.12292693067025</v>
      </c>
      <c r="X78">
        <f t="shared" si="30"/>
        <v>-6.8927718903710797</v>
      </c>
      <c r="Y78">
        <v>-4.8095360495004913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453.1</v>
      </c>
      <c r="D79">
        <v>456</v>
      </c>
      <c r="E79">
        <v>442.1</v>
      </c>
      <c r="F79">
        <v>442.2</v>
      </c>
      <c r="G79">
        <f>_xll.TA_TYPPRICE(D79,E79,F79)</f>
        <v>446.76666666666665</v>
      </c>
      <c r="H79">
        <v>448.70057001133512</v>
      </c>
      <c r="I79" t="str">
        <f t="shared" si="20"/>
        <v>DOWN</v>
      </c>
      <c r="J79">
        <v>459.96933395218156</v>
      </c>
      <c r="K79">
        <v>446.41511579780115</v>
      </c>
      <c r="L79" t="str">
        <f t="shared" si="21"/>
        <v>DOWN</v>
      </c>
      <c r="M79" t="str">
        <f t="shared" si="22"/>
        <v>DOWN</v>
      </c>
      <c r="N79">
        <v>30.770340321731759</v>
      </c>
      <c r="O79" t="str">
        <f t="shared" si="23"/>
        <v>DOWN</v>
      </c>
      <c r="P79" t="str">
        <f t="shared" si="24"/>
        <v>DOWN</v>
      </c>
      <c r="Q79">
        <f t="shared" si="25"/>
        <v>9.9999999999965894E-2</v>
      </c>
      <c r="R79">
        <f t="shared" si="26"/>
        <v>13.899999999999977</v>
      </c>
      <c r="S79">
        <f t="shared" si="27"/>
        <v>7.1942446043141046E-3</v>
      </c>
      <c r="T79" t="str">
        <f t="shared" si="28"/>
        <v>DOWN</v>
      </c>
      <c r="U79" t="str">
        <f t="shared" si="29"/>
        <v>DOWN</v>
      </c>
      <c r="V79">
        <v>454.91782349563778</v>
      </c>
      <c r="W79">
        <v>462.49900641728726</v>
      </c>
      <c r="X79">
        <f t="shared" si="30"/>
        <v>-7.5811829216494857</v>
      </c>
      <c r="Y79">
        <v>-5.3638654239302905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445.05</v>
      </c>
      <c r="D80">
        <v>451.5</v>
      </c>
      <c r="E80">
        <v>440.1</v>
      </c>
      <c r="F80">
        <v>441</v>
      </c>
      <c r="G80">
        <f>_xll.TA_TYPPRICE(D80,E80,F80)</f>
        <v>444.2</v>
      </c>
      <c r="H80">
        <v>446.45028500566752</v>
      </c>
      <c r="I80" t="str">
        <f t="shared" si="20"/>
        <v>DOWN</v>
      </c>
      <c r="J80">
        <v>458.08725974058564</v>
      </c>
      <c r="K80">
        <v>445.01175673162311</v>
      </c>
      <c r="L80" t="str">
        <f t="shared" si="21"/>
        <v>DOWN</v>
      </c>
      <c r="M80" t="str">
        <f t="shared" si="22"/>
        <v>DOWN</v>
      </c>
      <c r="N80">
        <v>29.42366576387019</v>
      </c>
      <c r="O80" t="str">
        <f t="shared" si="23"/>
        <v>DOWN</v>
      </c>
      <c r="P80" t="str">
        <f t="shared" si="24"/>
        <v>DOWN</v>
      </c>
      <c r="Q80">
        <f t="shared" si="25"/>
        <v>0.89999999999997726</v>
      </c>
      <c r="R80">
        <f t="shared" si="26"/>
        <v>11.399999999999977</v>
      </c>
      <c r="S80">
        <f t="shared" si="27"/>
        <v>7.8947368421050795E-2</v>
      </c>
      <c r="T80" t="str">
        <f t="shared" si="28"/>
        <v>DOWN</v>
      </c>
      <c r="U80" t="str">
        <f t="shared" si="29"/>
        <v>DOWN</v>
      </c>
      <c r="V80">
        <v>452.77661988092427</v>
      </c>
      <c r="W80">
        <v>460.90648742341415</v>
      </c>
      <c r="X80">
        <f t="shared" si="30"/>
        <v>-8.1298675424898761</v>
      </c>
      <c r="Y80">
        <v>-5.917065847642208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442.5</v>
      </c>
      <c r="D81">
        <v>447.15</v>
      </c>
      <c r="E81">
        <v>436</v>
      </c>
      <c r="F81">
        <v>437</v>
      </c>
      <c r="G81">
        <f>_xll.TA_TYPPRICE(D81,E81,F81)</f>
        <v>440.05</v>
      </c>
      <c r="H81">
        <v>443.2501425028338</v>
      </c>
      <c r="I81" t="str">
        <f t="shared" si="20"/>
        <v>DOWN</v>
      </c>
      <c r="J81">
        <v>455.65675757601105</v>
      </c>
      <c r="K81">
        <v>443.00914412459576</v>
      </c>
      <c r="L81" t="str">
        <f t="shared" si="21"/>
        <v>DOWN</v>
      </c>
      <c r="M81" t="str">
        <f t="shared" si="22"/>
        <v>DOWN</v>
      </c>
      <c r="N81">
        <v>24.885631418509696</v>
      </c>
      <c r="O81" t="str">
        <f t="shared" si="23"/>
        <v>DOWN</v>
      </c>
      <c r="P81" t="str">
        <f t="shared" si="24"/>
        <v>DOWN</v>
      </c>
      <c r="Q81">
        <f t="shared" si="25"/>
        <v>1</v>
      </c>
      <c r="R81">
        <f t="shared" si="26"/>
        <v>11.149999999999977</v>
      </c>
      <c r="S81">
        <f t="shared" si="27"/>
        <v>8.968609865470871E-2</v>
      </c>
      <c r="T81" t="str">
        <f t="shared" si="28"/>
        <v>DOWN</v>
      </c>
      <c r="U81" t="str">
        <f t="shared" si="29"/>
        <v>DOWN</v>
      </c>
      <c r="V81">
        <v>450.34944759155132</v>
      </c>
      <c r="W81">
        <v>459.13563650316127</v>
      </c>
      <c r="X81">
        <f t="shared" si="30"/>
        <v>-8.7861889116099405</v>
      </c>
      <c r="Y81">
        <v>-6.4908904604357547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441.5</v>
      </c>
      <c r="D82">
        <v>452.4</v>
      </c>
      <c r="E82">
        <v>439.7</v>
      </c>
      <c r="F82">
        <v>445.5</v>
      </c>
      <c r="G82">
        <f>_xll.TA_TYPPRICE(D82,E82,F82)</f>
        <v>445.86666666666662</v>
      </c>
      <c r="H82">
        <v>444.55840458475018</v>
      </c>
      <c r="I82" t="str">
        <f t="shared" si="20"/>
        <v>UP</v>
      </c>
      <c r="J82">
        <v>454.93303367023083</v>
      </c>
      <c r="K82">
        <v>442.27377876357446</v>
      </c>
      <c r="L82" t="str">
        <f t="shared" si="21"/>
        <v>No Confirmation</v>
      </c>
      <c r="M82" t="str">
        <f t="shared" si="22"/>
        <v>No Trend</v>
      </c>
      <c r="N82">
        <v>46.71513348140671</v>
      </c>
      <c r="O82" t="str">
        <f t="shared" si="23"/>
        <v>No Momentum</v>
      </c>
      <c r="P82" t="str">
        <f t="shared" si="24"/>
        <v>No Trend + Momentum</v>
      </c>
      <c r="Q82">
        <f t="shared" si="25"/>
        <v>5.8000000000000114</v>
      </c>
      <c r="R82">
        <f t="shared" si="26"/>
        <v>12.699999999999989</v>
      </c>
      <c r="S82">
        <f t="shared" si="27"/>
        <v>0.45669291338582807</v>
      </c>
      <c r="T82" t="str">
        <f t="shared" si="28"/>
        <v>No Indication</v>
      </c>
      <c r="U82" t="str">
        <f t="shared" si="29"/>
        <v>No T+M+I</v>
      </c>
      <c r="V82">
        <v>449.60337873131266</v>
      </c>
      <c r="W82">
        <v>458.12558935477892</v>
      </c>
      <c r="X82">
        <f t="shared" si="30"/>
        <v>-8.5222106234662647</v>
      </c>
      <c r="Y82">
        <v>-6.8971544930418567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2017-07-05T08:57:50Z</dcterms:created>
  <dcterms:modified xsi:type="dcterms:W3CDTF">2017-08-26T06:08:38Z</dcterms:modified>
</cp:coreProperties>
</file>