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9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1" i="1"/>
  <c r="N73" i="1"/>
  <c r="N75" i="1"/>
  <c r="N77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7" i="1"/>
  <c r="N81" i="1"/>
  <c r="K3" i="1"/>
  <c r="K5" i="1"/>
  <c r="K7" i="1"/>
  <c r="K9" i="1"/>
  <c r="K11" i="1"/>
  <c r="K13" i="1"/>
  <c r="K15" i="1"/>
  <c r="K17" i="1"/>
  <c r="K19" i="1"/>
  <c r="K21" i="1"/>
  <c r="K25" i="1"/>
  <c r="K33" i="1"/>
  <c r="K45" i="1"/>
  <c r="K6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3" i="1"/>
  <c r="K27" i="1"/>
  <c r="K29" i="1"/>
  <c r="K31" i="1"/>
  <c r="K35" i="1"/>
  <c r="K37" i="1"/>
  <c r="K39" i="1"/>
  <c r="K41" i="1"/>
  <c r="K43" i="1"/>
  <c r="K47" i="1"/>
  <c r="K49" i="1"/>
  <c r="K51" i="1"/>
  <c r="K53" i="1"/>
  <c r="K55" i="1"/>
  <c r="K57" i="1"/>
  <c r="K59" i="1"/>
  <c r="K61" i="1"/>
  <c r="K63" i="1"/>
  <c r="K65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7" i="1"/>
  <c r="J43" i="1"/>
  <c r="J51" i="1"/>
  <c r="J63" i="1"/>
  <c r="J73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5" i="1"/>
  <c r="J39" i="1"/>
  <c r="J41" i="1"/>
  <c r="J45" i="1"/>
  <c r="J47" i="1"/>
  <c r="J49" i="1"/>
  <c r="J53" i="1"/>
  <c r="J55" i="1"/>
  <c r="J57" i="1"/>
  <c r="J59" i="1"/>
  <c r="J61" i="1"/>
  <c r="J65" i="1"/>
  <c r="J67" i="1"/>
  <c r="J69" i="1"/>
  <c r="J71" i="1"/>
  <c r="J75" i="1"/>
  <c r="J77" i="1"/>
  <c r="J79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7" i="1" l="1"/>
  <c r="AH15" i="1"/>
  <c r="AH23" i="1"/>
  <c r="AH55" i="1"/>
  <c r="AH5" i="1"/>
  <c r="AH37" i="1"/>
  <c r="AH53" i="1"/>
  <c r="AH20" i="1"/>
  <c r="AH52" i="1"/>
  <c r="AH51" i="1"/>
  <c r="AH43" i="1"/>
  <c r="AH54" i="1"/>
  <c r="AH22" i="1"/>
  <c r="AH33" i="1"/>
  <c r="AH49" i="1"/>
  <c r="AH41" i="1"/>
  <c r="AH36" i="1" l="1"/>
  <c r="AH38" i="1"/>
  <c r="AH46" i="1"/>
  <c r="AH26" i="1"/>
  <c r="AH13" i="1"/>
  <c r="AH29" i="1"/>
  <c r="AH14" i="1"/>
  <c r="AH3" i="1"/>
  <c r="AH34" i="1"/>
  <c r="AH21" i="1"/>
  <c r="AH45" i="1"/>
  <c r="AH4" i="1"/>
  <c r="AH31" i="1"/>
  <c r="AH50" i="1"/>
  <c r="AH32" i="1"/>
  <c r="AH56" i="1"/>
  <c r="AH48" i="1"/>
  <c r="AH27" i="1"/>
  <c r="AH18" i="1"/>
  <c r="AH10" i="1"/>
  <c r="AH16" i="1"/>
  <c r="AH8" i="1"/>
  <c r="AH19" i="1"/>
  <c r="AH11" i="1"/>
  <c r="AH9" i="1"/>
  <c r="AH40" i="1"/>
  <c r="AH24" i="1"/>
  <c r="AH17" i="1"/>
  <c r="AH30" i="1"/>
  <c r="AH42" i="1"/>
  <c r="AH35" i="1"/>
  <c r="AH2" i="1"/>
  <c r="AH47" i="1"/>
  <c r="AH39" i="1"/>
  <c r="AH6" i="1"/>
  <c r="AH12" i="1"/>
  <c r="AH25" i="1"/>
  <c r="AH28" i="1" l="1"/>
  <c r="AH4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<sst xmlns="http://schemas.openxmlformats.org/spreadsheetml/2006/main" count="115" uniqueCount="35">
  <si>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</si>
  <si>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</si>
  <si>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</si>
  <si>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</si>
  <si>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</si>
  <si>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TATACOMM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</si>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</sst>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727.8</v>
      </c>
      <c r="D2">
        <v>727.95</v>
      </c>
      <c r="E2">
        <v>705.55</v>
      </c>
      <c r="F2">
        <v>715</v>
      </c>
      <c r="G2">
        <f>_xll.TA_TYPPRICE(D2,E2,F2)</f>
        <v>716.16666666666663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9.4500000000000455</v>
      </c>
      <c r="R2">
        <f>D2-E2</f>
        <v>22.400000000000091</v>
      </c>
      <c r="S2">
        <f>Q2/R2</f>
        <v>0.42187500000000033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718.75</v>
      </c>
      <c r="D3">
        <v>723.25</v>
      </c>
      <c r="E3">
        <v>704.95</v>
      </c>
      <c r="F3">
        <v>705</v>
      </c>
      <c r="G3">
        <f>_xll.TA_TYPPRICE(D3,E3,F3)</f>
        <v>711.06666666666661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4.9999999999954525E-2</v>
      </c>
      <c r="R3">
        <f t="shared" ref="R3:R66" si="6">D3-E3</f>
        <v>18.299999999999955</v>
      </c>
      <c r="S3">
        <f t="shared" ref="S3:S66" si="7">Q3/R3</f>
        <v>2.7322404371559919E-3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708.2</v>
      </c>
      <c r="D4">
        <v>716.75</v>
      </c>
      <c r="E4">
        <v>699.55</v>
      </c>
      <c r="F4">
        <v>702</v>
      </c>
      <c r="G4">
        <f>_xll.TA_TYPPRICE(D4,E4,F4)</f>
        <v>706.1</v>
      </c>
      <c r="H4">
        <v>711.11111111111097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2.4500000000000455</v>
      </c>
      <c r="R4">
        <f t="shared" si="6"/>
        <v>17.200000000000045</v>
      </c>
      <c r="S4">
        <f t="shared" si="7"/>
        <v>0.14244186046511856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691</v>
      </c>
      <c r="D5">
        <v>695.8</v>
      </c>
      <c r="E5">
        <v>625.25</v>
      </c>
      <c r="F5">
        <v>641</v>
      </c>
      <c r="G5">
        <f>_xll.TA_TYPPRICE(D5,E5,F5)</f>
        <v>654.01666666666665</v>
      </c>
      <c r="H5">
        <v>682.56388888888887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15.75</v>
      </c>
      <c r="R5">
        <f t="shared" si="6"/>
        <v>70.549999999999955</v>
      </c>
      <c r="S5">
        <f t="shared" si="7"/>
        <v>0.22324592487597464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641.79999999999995</v>
      </c>
      <c r="D6">
        <v>662.7</v>
      </c>
      <c r="E6">
        <v>635.04999999999995</v>
      </c>
      <c r="F6">
        <v>652</v>
      </c>
      <c r="G6">
        <f>_xll.TA_TYPPRICE(D6,E6,F6)</f>
        <v>649.91666666666663</v>
      </c>
      <c r="H6">
        <v>666.24027777777769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16.950000000000045</v>
      </c>
      <c r="R6">
        <f t="shared" si="6"/>
        <v>27.650000000000091</v>
      </c>
      <c r="S6">
        <f t="shared" si="7"/>
        <v>0.61301989150090375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651.04999999999995</v>
      </c>
      <c r="D7">
        <v>660</v>
      </c>
      <c r="E7">
        <v>646.15</v>
      </c>
      <c r="F7">
        <v>654</v>
      </c>
      <c r="G7">
        <f>_xll.TA_TYPPRICE(D7,E7,F7)</f>
        <v>653.38333333333333</v>
      </c>
      <c r="H7">
        <v>659.81180555555557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14.942528735632182</v>
      </c>
      <c r="O7" t="str">
        <f t="shared" si="3"/>
        <v>DOWN</v>
      </c>
      <c r="P7" t="e">
        <f t="shared" si="4"/>
        <v>#N/A</v>
      </c>
      <c r="Q7">
        <f t="shared" si="5"/>
        <v>7.8500000000000227</v>
      </c>
      <c r="R7">
        <f t="shared" si="6"/>
        <v>13.850000000000023</v>
      </c>
      <c r="S7">
        <f t="shared" si="7"/>
        <v>0.56678700361010903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653.35</v>
      </c>
      <c r="D8">
        <v>668</v>
      </c>
      <c r="E8">
        <v>644.4</v>
      </c>
      <c r="F8">
        <v>664</v>
      </c>
      <c r="G8">
        <f>_xll.TA_TYPPRICE(D8,E8,F8)</f>
        <v>658.80000000000007</v>
      </c>
      <c r="H8">
        <v>659.30590277777787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25.628140703517587</v>
      </c>
      <c r="O8" t="str">
        <f t="shared" si="3"/>
        <v>DOWN</v>
      </c>
      <c r="P8" t="e">
        <f t="shared" si="4"/>
        <v>#N/A</v>
      </c>
      <c r="Q8">
        <f t="shared" si="5"/>
        <v>19.600000000000023</v>
      </c>
      <c r="R8">
        <f t="shared" si="6"/>
        <v>23.600000000000023</v>
      </c>
      <c r="S8">
        <f t="shared" si="7"/>
        <v>0.8305084745762713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665</v>
      </c>
      <c r="D9">
        <v>669.5</v>
      </c>
      <c r="E9">
        <v>657.6</v>
      </c>
      <c r="F9">
        <v>666</v>
      </c>
      <c r="G9">
        <f>_xll.TA_TYPPRICE(D9,E9,F9)</f>
        <v>664.36666666666667</v>
      </c>
      <c r="H9">
        <v>661.83628472222222</v>
      </c>
      <c r="I9" t="str">
        <f t="shared" si="0"/>
        <v>UP</v>
      </c>
      <c r="J9">
        <v>690.49374999999998</v>
      </c>
      <c r="K9">
        <v>664.81250000000011</v>
      </c>
      <c r="L9" t="str">
        <f t="shared" si="1"/>
        <v>No Confirmation</v>
      </c>
      <c r="M9" t="str">
        <f t="shared" si="2"/>
        <v>No Trend</v>
      </c>
      <c r="N9">
        <v>27.892813641900126</v>
      </c>
      <c r="O9" t="str">
        <f t="shared" si="3"/>
        <v>DOWN</v>
      </c>
      <c r="P9" t="str">
        <f t="shared" si="4"/>
        <v>No Trend + Momentum</v>
      </c>
      <c r="Q9">
        <f t="shared" si="5"/>
        <v>8.3999999999999773</v>
      </c>
      <c r="R9">
        <f t="shared" si="6"/>
        <v>11.899999999999977</v>
      </c>
      <c r="S9">
        <f t="shared" si="7"/>
        <v>0.70588235294117596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663.2</v>
      </c>
      <c r="D10">
        <v>677.95</v>
      </c>
      <c r="E10">
        <v>659.25</v>
      </c>
      <c r="F10">
        <v>673</v>
      </c>
      <c r="G10">
        <f>_xll.TA_TYPPRICE(D10,E10,F10)</f>
        <v>670.06666666666672</v>
      </c>
      <c r="H10">
        <v>665.95147569444453</v>
      </c>
      <c r="I10" t="str">
        <f t="shared" si="0"/>
        <v>UP</v>
      </c>
      <c r="J10">
        <v>687.70624999999995</v>
      </c>
      <c r="K10">
        <v>663.57638888888903</v>
      </c>
      <c r="L10" t="str">
        <f t="shared" si="1"/>
        <v>No Confirmation</v>
      </c>
      <c r="M10" t="str">
        <f t="shared" si="2"/>
        <v>No Trend</v>
      </c>
      <c r="N10">
        <v>36.369743383044472</v>
      </c>
      <c r="O10" t="str">
        <f t="shared" si="3"/>
        <v>DOWN</v>
      </c>
      <c r="P10" t="str">
        <f t="shared" si="4"/>
        <v>No Trend + Momentum</v>
      </c>
      <c r="Q10">
        <f t="shared" si="5"/>
        <v>13.75</v>
      </c>
      <c r="R10">
        <f t="shared" si="6"/>
        <v>18.700000000000045</v>
      </c>
      <c r="S10">
        <f t="shared" si="7"/>
        <v>0.73529411764705699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679.3</v>
      </c>
      <c r="D11">
        <v>689</v>
      </c>
      <c r="E11">
        <v>672</v>
      </c>
      <c r="F11">
        <v>685</v>
      </c>
      <c r="G11">
        <f>_xll.TA_TYPPRICE(D11,E11,F11)</f>
        <v>682</v>
      </c>
      <c r="H11">
        <v>673.97573784722226</v>
      </c>
      <c r="I11" t="str">
        <f t="shared" si="0"/>
        <v>UP</v>
      </c>
      <c r="J11">
        <v>687.99374999999998</v>
      </c>
      <c r="K11">
        <v>665.44830246913591</v>
      </c>
      <c r="L11" t="str">
        <f t="shared" si="1"/>
        <v>No Confirmation</v>
      </c>
      <c r="M11" t="str">
        <f t="shared" si="2"/>
        <v>No Trend</v>
      </c>
      <c r="N11">
        <v>49.173642412534882</v>
      </c>
      <c r="O11" t="str">
        <f t="shared" si="3"/>
        <v>No Momentum</v>
      </c>
      <c r="P11" t="str">
        <f t="shared" si="4"/>
        <v>No Trend + Momentum</v>
      </c>
      <c r="Q11">
        <f t="shared" si="5"/>
        <v>13</v>
      </c>
      <c r="R11">
        <f t="shared" si="6"/>
        <v>17</v>
      </c>
      <c r="S11">
        <f t="shared" si="7"/>
        <v>0.76470588235294112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685</v>
      </c>
      <c r="D12">
        <v>693</v>
      </c>
      <c r="E12">
        <v>678.85</v>
      </c>
      <c r="F12">
        <v>679</v>
      </c>
      <c r="G12">
        <f>_xll.TA_TYPPRICE(D12,E12,F12)</f>
        <v>683.61666666666667</v>
      </c>
      <c r="H12">
        <v>678.79620225694453</v>
      </c>
      <c r="I12" t="str">
        <f t="shared" si="0"/>
        <v>UP</v>
      </c>
      <c r="J12">
        <v>689.10624999999993</v>
      </c>
      <c r="K12">
        <v>668.42645747599465</v>
      </c>
      <c r="L12" t="str">
        <f t="shared" si="1"/>
        <v>No Confirmation</v>
      </c>
      <c r="M12" t="str">
        <f t="shared" si="2"/>
        <v>No Trend</v>
      </c>
      <c r="N12">
        <v>43.680215445846592</v>
      </c>
      <c r="O12" t="str">
        <f t="shared" si="3"/>
        <v>No Momentum</v>
      </c>
      <c r="P12" t="str">
        <f t="shared" si="4"/>
        <v>No Trend + Momentum</v>
      </c>
      <c r="Q12">
        <f t="shared" si="5"/>
        <v>0.14999999999997726</v>
      </c>
      <c r="R12">
        <f t="shared" si="6"/>
        <v>14.149999999999977</v>
      </c>
      <c r="S12">
        <f t="shared" si="7"/>
        <v>1.0600706713779329E-2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679.1</v>
      </c>
      <c r="D13">
        <v>680</v>
      </c>
      <c r="E13">
        <v>670.5</v>
      </c>
      <c r="F13">
        <v>673</v>
      </c>
      <c r="G13">
        <f>_xll.TA_TYPPRICE(D13,E13,F13)</f>
        <v>674.5</v>
      </c>
      <c r="H13">
        <v>676.64810112847226</v>
      </c>
      <c r="I13" t="str">
        <f t="shared" si="0"/>
        <v>DOWN</v>
      </c>
      <c r="J13">
        <v>687.08263888888882</v>
      </c>
      <c r="K13">
        <v>668.88724470355135</v>
      </c>
      <c r="L13" t="str">
        <f t="shared" si="1"/>
        <v>No Confirmation</v>
      </c>
      <c r="M13" t="str">
        <f t="shared" si="2"/>
        <v>No Trend</v>
      </c>
      <c r="N13">
        <v>38.327961500558096</v>
      </c>
      <c r="O13" t="str">
        <f t="shared" si="3"/>
        <v>DOWN</v>
      </c>
      <c r="P13" t="str">
        <f t="shared" si="4"/>
        <v>No Trend + Momentum</v>
      </c>
      <c r="Q13">
        <f t="shared" si="5"/>
        <v>2.5</v>
      </c>
      <c r="R13">
        <f t="shared" si="6"/>
        <v>9.5</v>
      </c>
      <c r="S13">
        <f t="shared" si="7"/>
        <v>0.26315789473684209</v>
      </c>
      <c r="T13" t="str">
        <f t="shared" si="8"/>
        <v>No Indication</v>
      </c>
      <c r="U13" t="str">
        <f t="shared" si="9"/>
        <v>No T+M+I</v>
      </c>
      <c r="V13">
        <v>675.75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671.9</v>
      </c>
      <c r="D14">
        <v>689.1</v>
      </c>
      <c r="E14">
        <v>663</v>
      </c>
      <c r="F14">
        <v>671</v>
      </c>
      <c r="G14">
        <f>_xll.TA_TYPPRICE(D14,E14,F14)</f>
        <v>674.36666666666667</v>
      </c>
      <c r="H14">
        <v>675.50738389756953</v>
      </c>
      <c r="I14" t="str">
        <f t="shared" si="0"/>
        <v>DOWN</v>
      </c>
      <c r="J14">
        <v>687.53094135802462</v>
      </c>
      <c r="K14">
        <v>667.57896810276213</v>
      </c>
      <c r="L14" t="str">
        <f t="shared" si="1"/>
        <v>No Confirmation</v>
      </c>
      <c r="M14" t="str">
        <f t="shared" si="2"/>
        <v>No Trend</v>
      </c>
      <c r="N14">
        <v>36.466170789682963</v>
      </c>
      <c r="O14" t="str">
        <f t="shared" si="3"/>
        <v>DOWN</v>
      </c>
      <c r="P14" t="str">
        <f t="shared" si="4"/>
        <v>No Trend + Momentum</v>
      </c>
      <c r="Q14">
        <f t="shared" si="5"/>
        <v>8</v>
      </c>
      <c r="R14">
        <f t="shared" si="6"/>
        <v>26.100000000000023</v>
      </c>
      <c r="S14">
        <f t="shared" si="7"/>
        <v>0.30651340996168558</v>
      </c>
      <c r="T14" t="str">
        <f t="shared" si="8"/>
        <v>No Indication</v>
      </c>
      <c r="U14" t="str">
        <f t="shared" si="9"/>
        <v>No T+M+I</v>
      </c>
      <c r="V14">
        <v>675.01923076923072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674.9</v>
      </c>
      <c r="D15">
        <v>680.6</v>
      </c>
      <c r="E15">
        <v>661</v>
      </c>
      <c r="F15">
        <v>676</v>
      </c>
      <c r="G15">
        <f>_xll.TA_TYPPRICE(D15,E15,F15)</f>
        <v>672.5333333333333</v>
      </c>
      <c r="H15">
        <v>674.02035861545141</v>
      </c>
      <c r="I15" t="str">
        <f t="shared" si="0"/>
        <v>UP</v>
      </c>
      <c r="J15">
        <v>685.99073216735246</v>
      </c>
      <c r="K15">
        <v>666.11697519103723</v>
      </c>
      <c r="L15" t="str">
        <f t="shared" si="1"/>
        <v>No Confirmation</v>
      </c>
      <c r="M15" t="str">
        <f t="shared" si="2"/>
        <v>No Trend</v>
      </c>
      <c r="N15">
        <v>44.839419431776101</v>
      </c>
      <c r="O15" t="str">
        <f t="shared" si="3"/>
        <v>No Momentum</v>
      </c>
      <c r="P15" t="str">
        <f t="shared" si="4"/>
        <v>No Trend + Momentum</v>
      </c>
      <c r="Q15">
        <f t="shared" si="5"/>
        <v>15</v>
      </c>
      <c r="R15">
        <f t="shared" si="6"/>
        <v>19.600000000000023</v>
      </c>
      <c r="S15">
        <f t="shared" si="7"/>
        <v>0.76530612244897867</v>
      </c>
      <c r="T15" t="str">
        <f t="shared" si="8"/>
        <v>No Indication</v>
      </c>
      <c r="U15" t="str">
        <f t="shared" si="9"/>
        <v>No T+M+I</v>
      </c>
      <c r="V15">
        <v>675.17011834319521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675.05</v>
      </c>
      <c r="D16">
        <v>683.05</v>
      </c>
      <c r="E16">
        <v>666.1</v>
      </c>
      <c r="F16">
        <v>666</v>
      </c>
      <c r="G16">
        <f>_xll.TA_TYPPRICE(D16,E16,F16)</f>
        <v>671.7166666666667</v>
      </c>
      <c r="H16">
        <v>672.86851264105906</v>
      </c>
      <c r="I16" t="str">
        <f t="shared" si="0"/>
        <v>DOWN</v>
      </c>
      <c r="J16">
        <v>685.33723613016298</v>
      </c>
      <c r="K16">
        <v>666.11320292636231</v>
      </c>
      <c r="L16" t="str">
        <f t="shared" si="1"/>
        <v>DOWN</v>
      </c>
      <c r="M16" t="str">
        <f t="shared" si="2"/>
        <v>DOWN</v>
      </c>
      <c r="N16">
        <v>33.727037481075754</v>
      </c>
      <c r="O16" t="str">
        <f t="shared" si="3"/>
        <v>DOWN</v>
      </c>
      <c r="P16" t="str">
        <f t="shared" si="4"/>
        <v>DOWN</v>
      </c>
      <c r="Q16">
        <f t="shared" si="5"/>
        <v>-0.10000000000002274</v>
      </c>
      <c r="R16">
        <f t="shared" si="6"/>
        <v>16.949999999999932</v>
      </c>
      <c r="S16">
        <f t="shared" si="7"/>
        <v>-5.8997050147506277E-3</v>
      </c>
      <c r="T16" t="str">
        <f t="shared" si="8"/>
        <v>DOWN</v>
      </c>
      <c r="U16" t="str">
        <f t="shared" si="9"/>
        <v>DOWN</v>
      </c>
      <c r="V16">
        <v>673.75933090578053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666</v>
      </c>
      <c r="D17">
        <v>673.15</v>
      </c>
      <c r="E17">
        <v>647.54999999999995</v>
      </c>
      <c r="F17">
        <v>670</v>
      </c>
      <c r="G17">
        <f>_xll.TA_TYPPRICE(D17,E17,F17)</f>
        <v>663.56666666666661</v>
      </c>
      <c r="H17">
        <v>668.21758965386289</v>
      </c>
      <c r="I17" t="str">
        <f t="shared" si="0"/>
        <v>UP</v>
      </c>
      <c r="J17">
        <v>682.62896143457124</v>
      </c>
      <c r="K17">
        <v>661.98804672050403</v>
      </c>
      <c r="L17" t="str">
        <f t="shared" si="1"/>
        <v>No Confirmation</v>
      </c>
      <c r="M17" t="str">
        <f t="shared" si="2"/>
        <v>No Trend</v>
      </c>
      <c r="N17">
        <v>41.033730133126618</v>
      </c>
      <c r="O17" t="str">
        <f t="shared" si="3"/>
        <v>No Momentum</v>
      </c>
      <c r="P17" t="str">
        <f t="shared" si="4"/>
        <v>No Trend + Momentum</v>
      </c>
      <c r="Q17">
        <f t="shared" si="5"/>
        <v>22.450000000000045</v>
      </c>
      <c r="R17">
        <f t="shared" si="6"/>
        <v>25.600000000000023</v>
      </c>
      <c r="S17">
        <f t="shared" si="7"/>
        <v>0.876953125000001</v>
      </c>
      <c r="T17" t="str">
        <f t="shared" si="8"/>
        <v>UP</v>
      </c>
      <c r="U17" t="str">
        <f t="shared" si="9"/>
        <v>No T+M+I</v>
      </c>
      <c r="V17">
        <v>673.18097230489127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662.2</v>
      </c>
      <c r="D18">
        <v>674.95</v>
      </c>
      <c r="E18">
        <v>642</v>
      </c>
      <c r="F18">
        <v>648</v>
      </c>
      <c r="G18">
        <f>_xll.TA_TYPPRICE(D18,E18,F18)</f>
        <v>654.98333333333335</v>
      </c>
      <c r="H18">
        <v>661.60046149359812</v>
      </c>
      <c r="I18" t="str">
        <f t="shared" si="0"/>
        <v>DOWN</v>
      </c>
      <c r="J18">
        <v>680.92252556022208</v>
      </c>
      <c r="K18">
        <v>657.54625856039206</v>
      </c>
      <c r="L18" t="str">
        <f t="shared" si="1"/>
        <v>DOWN</v>
      </c>
      <c r="M18" t="str">
        <f t="shared" si="2"/>
        <v>DOWN</v>
      </c>
      <c r="N18">
        <v>23.34142261838802</v>
      </c>
      <c r="O18" t="str">
        <f t="shared" si="3"/>
        <v>DOWN</v>
      </c>
      <c r="P18" t="str">
        <f t="shared" si="4"/>
        <v>DOWN</v>
      </c>
      <c r="Q18">
        <f t="shared" si="5"/>
        <v>6</v>
      </c>
      <c r="R18">
        <f t="shared" si="6"/>
        <v>32.950000000000045</v>
      </c>
      <c r="S18">
        <f t="shared" si="7"/>
        <v>0.18209408194233662</v>
      </c>
      <c r="T18" t="str">
        <f t="shared" si="8"/>
        <v>DOWN</v>
      </c>
      <c r="U18" t="str">
        <f t="shared" si="9"/>
        <v>DOWN</v>
      </c>
      <c r="V18">
        <v>669.30697656567725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651</v>
      </c>
      <c r="D19">
        <v>665.55</v>
      </c>
      <c r="E19">
        <v>649</v>
      </c>
      <c r="F19">
        <v>654</v>
      </c>
      <c r="G19">
        <f>_xll.TA_TYPPRICE(D19,E19,F19)</f>
        <v>656.18333333333328</v>
      </c>
      <c r="H19">
        <v>658.8918974134657</v>
      </c>
      <c r="I19" t="str">
        <f t="shared" si="0"/>
        <v>DOWN</v>
      </c>
      <c r="J19">
        <v>677.50640876906164</v>
      </c>
      <c r="K19">
        <v>655.64708999141601</v>
      </c>
      <c r="L19" t="str">
        <f t="shared" si="1"/>
        <v>DOWN</v>
      </c>
      <c r="M19" t="str">
        <f t="shared" si="2"/>
        <v>DOWN</v>
      </c>
      <c r="N19">
        <v>33.165322362092283</v>
      </c>
      <c r="O19" t="str">
        <f t="shared" si="3"/>
        <v>DOWN</v>
      </c>
      <c r="P19" t="str">
        <f t="shared" si="4"/>
        <v>DOWN</v>
      </c>
      <c r="Q19">
        <f t="shared" si="5"/>
        <v>5</v>
      </c>
      <c r="R19">
        <f t="shared" si="6"/>
        <v>16.549999999999955</v>
      </c>
      <c r="S19">
        <f t="shared" si="7"/>
        <v>0.30211480362537846</v>
      </c>
      <c r="T19" t="str">
        <f t="shared" si="8"/>
        <v>No Indication</v>
      </c>
      <c r="U19" t="str">
        <f t="shared" si="9"/>
        <v>No T+M+I</v>
      </c>
      <c r="V19">
        <v>666.95205709403456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654.95000000000005</v>
      </c>
      <c r="D20">
        <v>664.95</v>
      </c>
      <c r="E20">
        <v>652</v>
      </c>
      <c r="F20">
        <v>655</v>
      </c>
      <c r="G20">
        <f>_xll.TA_TYPPRICE(D20,E20,F20)</f>
        <v>657.31666666666672</v>
      </c>
      <c r="H20">
        <v>658.10428204006621</v>
      </c>
      <c r="I20" t="str">
        <f t="shared" si="0"/>
        <v>DOWN</v>
      </c>
      <c r="J20">
        <v>674.71609570927012</v>
      </c>
      <c r="K20">
        <v>654.83662554887917</v>
      </c>
      <c r="L20" t="str">
        <f t="shared" si="1"/>
        <v>No Confirmation</v>
      </c>
      <c r="M20" t="str">
        <f t="shared" si="2"/>
        <v>No Trend</v>
      </c>
      <c r="N20">
        <v>34.903287206692198</v>
      </c>
      <c r="O20" t="str">
        <f t="shared" si="3"/>
        <v>DOWN</v>
      </c>
      <c r="P20" t="str">
        <f t="shared" si="4"/>
        <v>No Trend + Momentum</v>
      </c>
      <c r="Q20">
        <f t="shared" si="5"/>
        <v>3</v>
      </c>
      <c r="R20">
        <f t="shared" si="6"/>
        <v>12.950000000000045</v>
      </c>
      <c r="S20">
        <f t="shared" si="7"/>
        <v>0.23166023166023084</v>
      </c>
      <c r="T20" t="str">
        <f t="shared" si="8"/>
        <v>No Indication</v>
      </c>
      <c r="U20" t="str">
        <f t="shared" si="9"/>
        <v>No T+M+I</v>
      </c>
      <c r="V20">
        <v>665.11327907956775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656.75</v>
      </c>
      <c r="D21">
        <v>717.35</v>
      </c>
      <c r="E21">
        <v>644</v>
      </c>
      <c r="F21">
        <v>705</v>
      </c>
      <c r="G21">
        <f>_xll.TA_TYPPRICE(D21,E21,F21)</f>
        <v>688.7833333333333</v>
      </c>
      <c r="H21">
        <v>673.44380768669976</v>
      </c>
      <c r="I21" t="str">
        <f t="shared" si="0"/>
        <v>UP</v>
      </c>
      <c r="J21">
        <v>684.1902966627656</v>
      </c>
      <c r="K21">
        <v>652.42848653801718</v>
      </c>
      <c r="L21" t="str">
        <f t="shared" si="1"/>
        <v>UP</v>
      </c>
      <c r="M21" t="str">
        <f t="shared" si="2"/>
        <v>UP</v>
      </c>
      <c r="N21">
        <v>75.203577503337456</v>
      </c>
      <c r="O21" t="str">
        <f t="shared" si="3"/>
        <v>UP</v>
      </c>
      <c r="P21" t="str">
        <f t="shared" si="4"/>
        <v>UP</v>
      </c>
      <c r="Q21">
        <f t="shared" si="5"/>
        <v>61</v>
      </c>
      <c r="R21">
        <f t="shared" si="6"/>
        <v>73.350000000000023</v>
      </c>
      <c r="S21">
        <f t="shared" si="7"/>
        <v>0.83162917518745716</v>
      </c>
      <c r="T21" t="str">
        <f t="shared" si="8"/>
        <v>UP</v>
      </c>
      <c r="U21" t="str">
        <f t="shared" si="9"/>
        <v>UP</v>
      </c>
      <c r="V21">
        <v>671.24969768271114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699.6</v>
      </c>
      <c r="D22">
        <v>710.75</v>
      </c>
      <c r="E22">
        <v>694.5</v>
      </c>
      <c r="F22">
        <v>699</v>
      </c>
      <c r="G22">
        <f>_xll.TA_TYPPRICE(D22,E22,F22)</f>
        <v>701.41666666666663</v>
      </c>
      <c r="H22">
        <v>687.43023717668325</v>
      </c>
      <c r="I22" t="str">
        <f t="shared" si="0"/>
        <v>UP</v>
      </c>
      <c r="J22">
        <v>690.09245295992878</v>
      </c>
      <c r="K22">
        <v>661.77771175179112</v>
      </c>
      <c r="L22" t="str">
        <f t="shared" si="1"/>
        <v>UP</v>
      </c>
      <c r="M22" t="str">
        <f t="shared" si="2"/>
        <v>UP</v>
      </c>
      <c r="N22">
        <v>68.8133936772455</v>
      </c>
      <c r="O22" t="str">
        <f t="shared" si="3"/>
        <v>UP</v>
      </c>
      <c r="P22" t="str">
        <f t="shared" si="4"/>
        <v>UP</v>
      </c>
      <c r="Q22">
        <f t="shared" si="5"/>
        <v>4.5</v>
      </c>
      <c r="R22">
        <f t="shared" si="6"/>
        <v>16.25</v>
      </c>
      <c r="S22">
        <f t="shared" si="7"/>
        <v>0.27692307692307694</v>
      </c>
      <c r="T22" t="str">
        <f t="shared" si="8"/>
        <v>No Indication</v>
      </c>
      <c r="U22" t="str">
        <f t="shared" si="9"/>
        <v>No T+M+I</v>
      </c>
      <c r="V22">
        <v>675.51897496229401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700</v>
      </c>
      <c r="D23">
        <v>734.85</v>
      </c>
      <c r="E23">
        <v>698.55</v>
      </c>
      <c r="F23">
        <v>731</v>
      </c>
      <c r="G23">
        <f>_xll.TA_TYPPRICE(D23,E23,F23)</f>
        <v>721.4666666666667</v>
      </c>
      <c r="H23">
        <v>704.44845192167497</v>
      </c>
      <c r="I23" t="str">
        <f t="shared" si="0"/>
        <v>UP</v>
      </c>
      <c r="J23">
        <v>700.03857452438911</v>
      </c>
      <c r="K23">
        <v>669.94933136250415</v>
      </c>
      <c r="L23" t="str">
        <f t="shared" si="1"/>
        <v>UP</v>
      </c>
      <c r="M23" t="str">
        <f t="shared" si="2"/>
        <v>UP</v>
      </c>
      <c r="N23">
        <v>80.091267030530432</v>
      </c>
      <c r="O23" t="str">
        <f t="shared" si="3"/>
        <v>UP</v>
      </c>
      <c r="P23" t="str">
        <f t="shared" si="4"/>
        <v>UP</v>
      </c>
      <c r="Q23">
        <f t="shared" si="5"/>
        <v>32.450000000000045</v>
      </c>
      <c r="R23">
        <f t="shared" si="6"/>
        <v>36.300000000000068</v>
      </c>
      <c r="S23">
        <f t="shared" si="7"/>
        <v>0.89393939393939348</v>
      </c>
      <c r="T23" t="str">
        <f t="shared" si="8"/>
        <v>UP</v>
      </c>
      <c r="U23" t="str">
        <f t="shared" si="9"/>
        <v>UP</v>
      </c>
      <c r="V23">
        <v>684.05451727578725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730.35</v>
      </c>
      <c r="D24">
        <v>737.7</v>
      </c>
      <c r="E24">
        <v>721.25</v>
      </c>
      <c r="F24">
        <v>724</v>
      </c>
      <c r="G24">
        <f>_xll.TA_TYPPRICE(D24,E24,F24)</f>
        <v>727.65</v>
      </c>
      <c r="H24">
        <v>716.04922596083748</v>
      </c>
      <c r="I24" t="str">
        <f t="shared" si="0"/>
        <v>UP</v>
      </c>
      <c r="J24">
        <v>708.40778018563594</v>
      </c>
      <c r="K24">
        <v>681.34947994861432</v>
      </c>
      <c r="L24" t="str">
        <f t="shared" si="1"/>
        <v>UP</v>
      </c>
      <c r="M24" t="str">
        <f t="shared" si="2"/>
        <v>UP</v>
      </c>
      <c r="N24">
        <v>72.884320814807168</v>
      </c>
      <c r="O24" t="str">
        <f t="shared" si="3"/>
        <v>UP</v>
      </c>
      <c r="P24" t="str">
        <f t="shared" si="4"/>
        <v>UP</v>
      </c>
      <c r="Q24">
        <f t="shared" si="5"/>
        <v>2.75</v>
      </c>
      <c r="R24">
        <f t="shared" si="6"/>
        <v>16.450000000000045</v>
      </c>
      <c r="S24">
        <f t="shared" si="7"/>
        <v>0.16717325227963481</v>
      </c>
      <c r="T24" t="str">
        <f t="shared" si="8"/>
        <v>DOWN</v>
      </c>
      <c r="U24" t="str">
        <f t="shared" si="9"/>
        <v>No T+M+I</v>
      </c>
      <c r="V24">
        <v>690.19997615643535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727</v>
      </c>
      <c r="D25">
        <v>740.65</v>
      </c>
      <c r="E25">
        <v>721.5</v>
      </c>
      <c r="F25">
        <v>737</v>
      </c>
      <c r="G25">
        <f>_xll.TA_TYPPRICE(D25,E25,F25)</f>
        <v>733.05000000000007</v>
      </c>
      <c r="H25">
        <v>724.54961298041871</v>
      </c>
      <c r="I25" t="str">
        <f t="shared" si="0"/>
        <v>UP</v>
      </c>
      <c r="J25">
        <v>715.57271792216125</v>
      </c>
      <c r="K25">
        <v>690.27181773781115</v>
      </c>
      <c r="L25" t="str">
        <f t="shared" si="1"/>
        <v>UP</v>
      </c>
      <c r="M25" t="str">
        <f t="shared" si="2"/>
        <v>UP</v>
      </c>
      <c r="N25">
        <v>77.569805133543014</v>
      </c>
      <c r="O25" t="str">
        <f t="shared" si="3"/>
        <v>UP</v>
      </c>
      <c r="P25" t="str">
        <f t="shared" si="4"/>
        <v>UP</v>
      </c>
      <c r="Q25">
        <f t="shared" si="5"/>
        <v>15.5</v>
      </c>
      <c r="R25">
        <f t="shared" si="6"/>
        <v>19.149999999999977</v>
      </c>
      <c r="S25">
        <f t="shared" si="7"/>
        <v>0.80939947780678945</v>
      </c>
      <c r="T25" t="str">
        <f t="shared" si="8"/>
        <v>UP</v>
      </c>
      <c r="U25" t="str">
        <f t="shared" si="9"/>
        <v>UP</v>
      </c>
      <c r="V25">
        <v>697.39997982467605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734.95</v>
      </c>
      <c r="D26">
        <v>747</v>
      </c>
      <c r="E26">
        <v>734.85</v>
      </c>
      <c r="F26">
        <v>744</v>
      </c>
      <c r="G26">
        <f>_xll.TA_TYPPRICE(D26,E26,F26)</f>
        <v>741.94999999999993</v>
      </c>
      <c r="H26">
        <v>733.24980649020927</v>
      </c>
      <c r="I26" t="str">
        <f t="shared" si="0"/>
        <v>UP</v>
      </c>
      <c r="J26">
        <v>722.55655838390317</v>
      </c>
      <c r="K26">
        <v>700.17808046274206</v>
      </c>
      <c r="L26" t="str">
        <f t="shared" si="1"/>
        <v>UP</v>
      </c>
      <c r="M26" t="str">
        <f t="shared" si="2"/>
        <v>UP</v>
      </c>
      <c r="N26">
        <v>79.906752042175555</v>
      </c>
      <c r="O26" t="str">
        <f t="shared" si="3"/>
        <v>UP</v>
      </c>
      <c r="P26" t="str">
        <f t="shared" si="4"/>
        <v>UP</v>
      </c>
      <c r="Q26">
        <f t="shared" si="5"/>
        <v>9.1499999999999773</v>
      </c>
      <c r="R26">
        <f t="shared" si="6"/>
        <v>12.149999999999977</v>
      </c>
      <c r="S26">
        <f t="shared" si="7"/>
        <v>0.75308641975308599</v>
      </c>
      <c r="T26" t="str">
        <f t="shared" si="8"/>
        <v>No Indication</v>
      </c>
      <c r="U26" t="str">
        <f t="shared" si="9"/>
        <v>No T+M+I</v>
      </c>
      <c r="V26">
        <v>704.56921369780287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744</v>
      </c>
      <c r="D27">
        <v>752.45</v>
      </c>
      <c r="E27">
        <v>735.4</v>
      </c>
      <c r="F27">
        <v>740</v>
      </c>
      <c r="G27">
        <f>_xll.TA_TYPPRICE(D27,E27,F27)</f>
        <v>742.61666666666667</v>
      </c>
      <c r="H27">
        <v>737.93323657843803</v>
      </c>
      <c r="I27" t="str">
        <f t="shared" si="0"/>
        <v>UP</v>
      </c>
      <c r="J27">
        <v>729.19954540970252</v>
      </c>
      <c r="K27">
        <v>708.00517369324382</v>
      </c>
      <c r="L27" t="str">
        <f t="shared" si="1"/>
        <v>UP</v>
      </c>
      <c r="M27" t="str">
        <f t="shared" si="2"/>
        <v>UP</v>
      </c>
      <c r="N27">
        <v>74.372011206308571</v>
      </c>
      <c r="O27" t="str">
        <f t="shared" si="3"/>
        <v>UP</v>
      </c>
      <c r="P27" t="str">
        <f t="shared" si="4"/>
        <v>UP</v>
      </c>
      <c r="Q27">
        <f t="shared" si="5"/>
        <v>4.6000000000000227</v>
      </c>
      <c r="R27">
        <f t="shared" si="6"/>
        <v>17.050000000000068</v>
      </c>
      <c r="S27">
        <f t="shared" si="7"/>
        <v>0.26979472140762489</v>
      </c>
      <c r="T27" t="str">
        <f t="shared" si="8"/>
        <v>No Indication</v>
      </c>
      <c r="U27" t="str">
        <f t="shared" si="9"/>
        <v>No T+M+I</v>
      </c>
      <c r="V27">
        <v>710.02010389814086</v>
      </c>
      <c r="W27">
        <v>685.73076923076928</v>
      </c>
      <c r="X27">
        <f t="shared" si="10"/>
        <v>24.289334667371577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737</v>
      </c>
      <c r="D28">
        <v>767.95</v>
      </c>
      <c r="E28">
        <v>717.3</v>
      </c>
      <c r="F28">
        <v>731</v>
      </c>
      <c r="G28">
        <f>_xll.TA_TYPPRICE(D28,E28,F28)</f>
        <v>738.75</v>
      </c>
      <c r="H28">
        <v>738.34161828921901</v>
      </c>
      <c r="I28" t="str">
        <f t="shared" si="0"/>
        <v>DOWN</v>
      </c>
      <c r="J28">
        <v>737.81075754087976</v>
      </c>
      <c r="K28">
        <v>710.07069065030078</v>
      </c>
      <c r="L28" t="str">
        <f t="shared" si="1"/>
        <v>No Confirmation</v>
      </c>
      <c r="M28" t="str">
        <f t="shared" si="2"/>
        <v>No Trend</v>
      </c>
      <c r="N28">
        <v>62.246004070807047</v>
      </c>
      <c r="O28" t="str">
        <f t="shared" si="3"/>
        <v>UP</v>
      </c>
      <c r="P28" t="str">
        <f t="shared" si="4"/>
        <v>No Trend + Momentum</v>
      </c>
      <c r="Q28">
        <f t="shared" si="5"/>
        <v>13.700000000000045</v>
      </c>
      <c r="R28">
        <f t="shared" si="6"/>
        <v>50.650000000000091</v>
      </c>
      <c r="S28">
        <f t="shared" si="7"/>
        <v>0.27048371174728569</v>
      </c>
      <c r="T28" t="str">
        <f t="shared" si="8"/>
        <v>No Indication</v>
      </c>
      <c r="U28" t="str">
        <f t="shared" si="9"/>
        <v>No T+M+I</v>
      </c>
      <c r="V28">
        <v>713.24778022150383</v>
      </c>
      <c r="W28">
        <v>689.08404558404561</v>
      </c>
      <c r="X28">
        <f t="shared" si="10"/>
        <v>24.163734637458219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738</v>
      </c>
      <c r="D29">
        <v>744.3</v>
      </c>
      <c r="E29">
        <v>718.2</v>
      </c>
      <c r="F29">
        <v>740</v>
      </c>
      <c r="G29">
        <f>_xll.TA_TYPPRICE(D29,E29,F29)</f>
        <v>734.16666666666663</v>
      </c>
      <c r="H29">
        <v>736.25414247794288</v>
      </c>
      <c r="I29" t="str">
        <f t="shared" si="0"/>
        <v>UP</v>
      </c>
      <c r="J29">
        <v>739.25281142068422</v>
      </c>
      <c r="K29">
        <v>711.87720383912279</v>
      </c>
      <c r="L29" t="str">
        <f t="shared" si="1"/>
        <v>UP</v>
      </c>
      <c r="M29" t="str">
        <f t="shared" si="2"/>
        <v>UP</v>
      </c>
      <c r="N29">
        <v>68.637823542591349</v>
      </c>
      <c r="O29" t="str">
        <f t="shared" si="3"/>
        <v>UP</v>
      </c>
      <c r="P29" t="str">
        <f t="shared" si="4"/>
        <v>UP</v>
      </c>
      <c r="Q29">
        <f t="shared" si="5"/>
        <v>21.799999999999955</v>
      </c>
      <c r="R29">
        <f t="shared" si="6"/>
        <v>26.099999999999909</v>
      </c>
      <c r="S29">
        <f t="shared" si="7"/>
        <v>0.83524904214559503</v>
      </c>
      <c r="T29" t="str">
        <f t="shared" si="8"/>
        <v>UP</v>
      </c>
      <c r="U29" t="str">
        <f t="shared" si="9"/>
        <v>UP</v>
      </c>
      <c r="V29">
        <v>717.36350634127245</v>
      </c>
      <c r="W29">
        <v>692.85559776300522</v>
      </c>
      <c r="X29">
        <f t="shared" si="10"/>
        <v>24.507908578267234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736</v>
      </c>
      <c r="D30">
        <v>776</v>
      </c>
      <c r="E30">
        <v>725.1</v>
      </c>
      <c r="F30">
        <v>755</v>
      </c>
      <c r="G30">
        <f>_xll.TA_TYPPRICE(D30,E30,F30)</f>
        <v>752.0333333333333</v>
      </c>
      <c r="H30">
        <v>744.14373790563809</v>
      </c>
      <c r="I30" t="str">
        <f t="shared" si="0"/>
        <v>UP</v>
      </c>
      <c r="J30">
        <v>747.4188533271988</v>
      </c>
      <c r="K30">
        <v>714.81560298598436</v>
      </c>
      <c r="L30" t="str">
        <f t="shared" si="1"/>
        <v>UP</v>
      </c>
      <c r="M30" t="str">
        <f t="shared" si="2"/>
        <v>UP</v>
      </c>
      <c r="N30">
        <v>76.81533503028129</v>
      </c>
      <c r="O30" t="str">
        <f t="shared" si="3"/>
        <v>UP</v>
      </c>
      <c r="P30" t="str">
        <f t="shared" si="4"/>
        <v>UP</v>
      </c>
      <c r="Q30">
        <f t="shared" si="5"/>
        <v>29.899999999999977</v>
      </c>
      <c r="R30">
        <f t="shared" si="6"/>
        <v>50.899999999999977</v>
      </c>
      <c r="S30">
        <f t="shared" si="7"/>
        <v>0.58742632612966583</v>
      </c>
      <c r="T30" t="str">
        <f t="shared" si="8"/>
        <v>No Indication</v>
      </c>
      <c r="U30" t="str">
        <f t="shared" si="9"/>
        <v>No T+M+I</v>
      </c>
      <c r="V30">
        <v>723.15373613492284</v>
      </c>
      <c r="W30">
        <v>697.45888681759743</v>
      </c>
      <c r="X30">
        <f t="shared" si="10"/>
        <v>25.694849317325406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761</v>
      </c>
      <c r="D31">
        <v>763</v>
      </c>
      <c r="E31">
        <v>730.1</v>
      </c>
      <c r="F31">
        <v>732</v>
      </c>
      <c r="G31">
        <f>_xll.TA_TYPPRICE(D31,E31,F31)</f>
        <v>741.69999999999993</v>
      </c>
      <c r="H31">
        <v>742.92186895281907</v>
      </c>
      <c r="I31" t="str">
        <f t="shared" si="0"/>
        <v>DOWN</v>
      </c>
      <c r="J31">
        <v>750.88133036559907</v>
      </c>
      <c r="K31">
        <v>718.21213565576556</v>
      </c>
      <c r="L31" t="str">
        <f t="shared" si="1"/>
        <v>No Confirmation</v>
      </c>
      <c r="M31" t="str">
        <f t="shared" si="2"/>
        <v>No Trend</v>
      </c>
      <c r="N31">
        <v>51.218415710565338</v>
      </c>
      <c r="O31" t="str">
        <f t="shared" si="3"/>
        <v>No Momentum</v>
      </c>
      <c r="P31" t="str">
        <f t="shared" si="4"/>
        <v>No Trend + Momentum</v>
      </c>
      <c r="Q31">
        <f t="shared" si="5"/>
        <v>1.8999999999999773</v>
      </c>
      <c r="R31">
        <f t="shared" si="6"/>
        <v>32.899999999999977</v>
      </c>
      <c r="S31">
        <f t="shared" si="7"/>
        <v>5.7750759878418802E-2</v>
      </c>
      <c r="T31" t="str">
        <f t="shared" si="8"/>
        <v>DOWN</v>
      </c>
      <c r="U31" t="str">
        <f t="shared" si="9"/>
        <v>No T+M+I</v>
      </c>
      <c r="V31">
        <v>724.51469980647312</v>
      </c>
      <c r="W31">
        <v>700.01748779407171</v>
      </c>
      <c r="X31">
        <f t="shared" si="10"/>
        <v>24.497212012401405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735</v>
      </c>
      <c r="D32">
        <v>758</v>
      </c>
      <c r="E32">
        <v>733.1</v>
      </c>
      <c r="F32">
        <v>754</v>
      </c>
      <c r="G32">
        <f>_xll.TA_TYPPRICE(D32,E32,F32)</f>
        <v>748.36666666666667</v>
      </c>
      <c r="H32">
        <v>745.64426780974281</v>
      </c>
      <c r="I32" t="str">
        <f t="shared" si="0"/>
        <v>UP</v>
      </c>
      <c r="J32">
        <v>752.46325695102155</v>
      </c>
      <c r="K32">
        <v>721.5205499544843</v>
      </c>
      <c r="L32" t="str">
        <f t="shared" si="1"/>
        <v>UP</v>
      </c>
      <c r="M32" t="str">
        <f t="shared" si="2"/>
        <v>UP</v>
      </c>
      <c r="N32">
        <v>65.116722892190566</v>
      </c>
      <c r="O32" t="str">
        <f t="shared" si="3"/>
        <v>UP</v>
      </c>
      <c r="P32" t="str">
        <f t="shared" si="4"/>
        <v>UP</v>
      </c>
      <c r="Q32">
        <f t="shared" si="5"/>
        <v>20.899999999999977</v>
      </c>
      <c r="R32">
        <f t="shared" si="6"/>
        <v>24.899999999999977</v>
      </c>
      <c r="S32">
        <f t="shared" si="7"/>
        <v>0.83935742971887539</v>
      </c>
      <c r="T32" t="str">
        <f t="shared" si="8"/>
        <v>UP</v>
      </c>
      <c r="U32" t="str">
        <f t="shared" si="9"/>
        <v>UP</v>
      </c>
      <c r="V32">
        <v>729.05089983624646</v>
      </c>
      <c r="W32">
        <v>704.01619240191826</v>
      </c>
      <c r="X32">
        <f t="shared" si="10"/>
        <v>25.034707434328197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749.2</v>
      </c>
      <c r="D33">
        <v>759.7</v>
      </c>
      <c r="E33">
        <v>745</v>
      </c>
      <c r="F33">
        <v>747</v>
      </c>
      <c r="G33">
        <f>_xll.TA_TYPPRICE(D33,E33,F33)</f>
        <v>750.56666666666661</v>
      </c>
      <c r="H33">
        <v>748.10546723820471</v>
      </c>
      <c r="I33" t="str">
        <f t="shared" si="0"/>
        <v>DOWN</v>
      </c>
      <c r="J33">
        <v>754.07142207301672</v>
      </c>
      <c r="K33">
        <v>726.73820552015445</v>
      </c>
      <c r="L33" t="str">
        <f t="shared" si="1"/>
        <v>No Confirmation</v>
      </c>
      <c r="M33" t="str">
        <f t="shared" si="2"/>
        <v>No Trend</v>
      </c>
      <c r="N33">
        <v>58.488983116529923</v>
      </c>
      <c r="O33" t="str">
        <f t="shared" si="3"/>
        <v>No Momentum</v>
      </c>
      <c r="P33" t="str">
        <f t="shared" si="4"/>
        <v>No Trend + Momentum</v>
      </c>
      <c r="Q33">
        <f t="shared" si="5"/>
        <v>2</v>
      </c>
      <c r="R33">
        <f t="shared" si="6"/>
        <v>14.700000000000045</v>
      </c>
      <c r="S33">
        <f t="shared" si="7"/>
        <v>0.13605442176870705</v>
      </c>
      <c r="T33" t="str">
        <f t="shared" si="8"/>
        <v>DOWN</v>
      </c>
      <c r="U33" t="str">
        <f t="shared" si="9"/>
        <v>No T+M+I</v>
      </c>
      <c r="V33">
        <v>731.81229986143933</v>
      </c>
      <c r="W33">
        <v>707.20017814992434</v>
      </c>
      <c r="X33">
        <f t="shared" si="10"/>
        <v>24.612121711514988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745</v>
      </c>
      <c r="D34">
        <v>752</v>
      </c>
      <c r="E34">
        <v>740.25</v>
      </c>
      <c r="F34">
        <v>742</v>
      </c>
      <c r="G34">
        <f>_xll.TA_TYPPRICE(D34,E34,F34)</f>
        <v>744.75</v>
      </c>
      <c r="H34">
        <v>746.42773361910236</v>
      </c>
      <c r="I34" t="str">
        <f t="shared" si="0"/>
        <v>DOWN</v>
      </c>
      <c r="J34">
        <v>753.61110605679073</v>
      </c>
      <c r="K34">
        <v>729.74082651567574</v>
      </c>
      <c r="L34" t="str">
        <f t="shared" si="1"/>
        <v>No Confirmation</v>
      </c>
      <c r="M34" t="str">
        <f t="shared" si="2"/>
        <v>No Trend</v>
      </c>
      <c r="N34">
        <v>53.616469068808705</v>
      </c>
      <c r="O34" t="str">
        <f t="shared" si="3"/>
        <v>No Momentum</v>
      </c>
      <c r="P34" t="str">
        <f t="shared" si="4"/>
        <v>No Trend + Momentum</v>
      </c>
      <c r="Q34">
        <f t="shared" si="5"/>
        <v>1.75</v>
      </c>
      <c r="R34">
        <f t="shared" si="6"/>
        <v>11.75</v>
      </c>
      <c r="S34">
        <f t="shared" si="7"/>
        <v>0.14893617021276595</v>
      </c>
      <c r="T34" t="str">
        <f t="shared" si="8"/>
        <v>DOWN</v>
      </c>
      <c r="U34" t="str">
        <f t="shared" si="9"/>
        <v>No T+M+I</v>
      </c>
      <c r="V34">
        <v>733.37963834429479</v>
      </c>
      <c r="W34">
        <v>709.77794273141137</v>
      </c>
      <c r="X34">
        <f t="shared" si="10"/>
        <v>23.601695612883418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739.5</v>
      </c>
      <c r="D35">
        <v>749.3</v>
      </c>
      <c r="E35">
        <v>732.1</v>
      </c>
      <c r="F35">
        <v>736</v>
      </c>
      <c r="G35">
        <f>_xll.TA_TYPPRICE(D35,E35,F35)</f>
        <v>739.13333333333333</v>
      </c>
      <c r="H35">
        <v>742.7805334762179</v>
      </c>
      <c r="I35" t="str">
        <f t="shared" si="0"/>
        <v>DOWN</v>
      </c>
      <c r="J35">
        <v>752.65308248861504</v>
      </c>
      <c r="K35">
        <v>730.26508728996998</v>
      </c>
      <c r="L35" t="str">
        <f t="shared" si="1"/>
        <v>No Confirmation</v>
      </c>
      <c r="M35" t="str">
        <f t="shared" si="2"/>
        <v>No Trend</v>
      </c>
      <c r="N35">
        <v>47.660787101759524</v>
      </c>
      <c r="O35" t="str">
        <f t="shared" si="3"/>
        <v>No Momentum</v>
      </c>
      <c r="P35" t="str">
        <f t="shared" si="4"/>
        <v>No Trend + Momentum</v>
      </c>
      <c r="Q35">
        <f t="shared" si="5"/>
        <v>3.8999999999999773</v>
      </c>
      <c r="R35">
        <f t="shared" si="6"/>
        <v>17.199999999999932</v>
      </c>
      <c r="S35">
        <f t="shared" si="7"/>
        <v>0.2267441860465112</v>
      </c>
      <c r="T35" t="str">
        <f t="shared" si="8"/>
        <v>No Indication</v>
      </c>
      <c r="U35" t="str">
        <f t="shared" si="9"/>
        <v>No T+M+I</v>
      </c>
      <c r="V35">
        <v>733.78277090671099</v>
      </c>
      <c r="W35">
        <v>711.72031734389941</v>
      </c>
      <c r="X35">
        <f t="shared" si="10"/>
        <v>22.062453562811584</v>
      </c>
      <c r="Y35">
        <v>24.273779726040225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740.9</v>
      </c>
      <c r="D36">
        <v>744.8</v>
      </c>
      <c r="E36">
        <v>729.15</v>
      </c>
      <c r="F36">
        <v>736</v>
      </c>
      <c r="G36">
        <f>_xll.TA_TYPPRICE(D36,E36,F36)</f>
        <v>736.65</v>
      </c>
      <c r="H36">
        <v>739.71526673810899</v>
      </c>
      <c r="I36" t="str">
        <f t="shared" si="0"/>
        <v>DOWN</v>
      </c>
      <c r="J36">
        <v>750.90795304670053</v>
      </c>
      <c r="K36">
        <v>730.01729011442114</v>
      </c>
      <c r="L36" t="str">
        <f t="shared" si="1"/>
        <v>No Confirmation</v>
      </c>
      <c r="M36" t="str">
        <f t="shared" si="2"/>
        <v>No Trend</v>
      </c>
      <c r="N36">
        <v>47.660787101759524</v>
      </c>
      <c r="O36" t="str">
        <f t="shared" si="3"/>
        <v>No Momentum</v>
      </c>
      <c r="P36" t="str">
        <f t="shared" si="4"/>
        <v>No Trend + Momentum</v>
      </c>
      <c r="Q36">
        <f t="shared" si="5"/>
        <v>6.8500000000000227</v>
      </c>
      <c r="R36">
        <f t="shared" si="6"/>
        <v>15.649999999999977</v>
      </c>
      <c r="S36">
        <f t="shared" si="7"/>
        <v>0.43769968051118419</v>
      </c>
      <c r="T36" t="str">
        <f t="shared" si="8"/>
        <v>No Indication</v>
      </c>
      <c r="U36" t="str">
        <f t="shared" si="9"/>
        <v>No T+M+I</v>
      </c>
      <c r="V36">
        <v>734.12388307490926</v>
      </c>
      <c r="W36">
        <v>713.51881235546239</v>
      </c>
      <c r="X36">
        <f t="shared" si="10"/>
        <v>20.605070719446871</v>
      </c>
      <c r="Y36">
        <v>23.540037924721553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739.85</v>
      </c>
      <c r="D37">
        <v>749.9</v>
      </c>
      <c r="E37">
        <v>735.2</v>
      </c>
      <c r="F37">
        <v>748</v>
      </c>
      <c r="G37">
        <f>_xll.TA_TYPPRICE(D37,E37,F37)</f>
        <v>744.36666666666667</v>
      </c>
      <c r="H37">
        <v>742.04096670238778</v>
      </c>
      <c r="I37" t="str">
        <f t="shared" si="0"/>
        <v>UP</v>
      </c>
      <c r="J37">
        <v>750.68396348076703</v>
      </c>
      <c r="K37">
        <v>731.16900342232759</v>
      </c>
      <c r="L37" t="str">
        <f t="shared" si="1"/>
        <v>No Confirmation</v>
      </c>
      <c r="M37" t="str">
        <f t="shared" si="2"/>
        <v>No Trend</v>
      </c>
      <c r="N37">
        <v>61.147411635748306</v>
      </c>
      <c r="O37" t="str">
        <f t="shared" si="3"/>
        <v>UP</v>
      </c>
      <c r="P37" t="str">
        <f t="shared" si="4"/>
        <v>No Trend + Momentum</v>
      </c>
      <c r="Q37">
        <f t="shared" si="5"/>
        <v>12.799999999999955</v>
      </c>
      <c r="R37">
        <f t="shared" si="6"/>
        <v>14.699999999999932</v>
      </c>
      <c r="S37">
        <f t="shared" si="7"/>
        <v>0.87074829931972886</v>
      </c>
      <c r="T37" t="str">
        <f t="shared" si="8"/>
        <v>UP</v>
      </c>
      <c r="U37" t="str">
        <f t="shared" si="9"/>
        <v>No T+M+I</v>
      </c>
      <c r="V37">
        <v>736.25867029415394</v>
      </c>
      <c r="W37">
        <v>716.07297440320588</v>
      </c>
      <c r="X37">
        <f t="shared" si="10"/>
        <v>20.185695890948068</v>
      </c>
      <c r="Y37">
        <v>22.869169517966856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748.35</v>
      </c>
      <c r="D38">
        <v>760</v>
      </c>
      <c r="E38">
        <v>746.7</v>
      </c>
      <c r="F38">
        <v>754</v>
      </c>
      <c r="G38">
        <f>_xll.TA_TYPPRICE(D38,E38,F38)</f>
        <v>753.56666666666661</v>
      </c>
      <c r="H38">
        <v>747.80381668452719</v>
      </c>
      <c r="I38" t="str">
        <f t="shared" si="0"/>
        <v>UP</v>
      </c>
      <c r="J38">
        <v>752.75419381837435</v>
      </c>
      <c r="K38">
        <v>734.62033599514371</v>
      </c>
      <c r="L38" t="str">
        <f t="shared" si="1"/>
        <v>UP</v>
      </c>
      <c r="M38" t="str">
        <f t="shared" si="2"/>
        <v>UP</v>
      </c>
      <c r="N38">
        <v>66.536629908641387</v>
      </c>
      <c r="O38" t="str">
        <f t="shared" si="3"/>
        <v>UP</v>
      </c>
      <c r="P38" t="str">
        <f t="shared" si="4"/>
        <v>UP</v>
      </c>
      <c r="Q38">
        <f t="shared" si="5"/>
        <v>7.2999999999999545</v>
      </c>
      <c r="R38">
        <f t="shared" si="6"/>
        <v>13.299999999999955</v>
      </c>
      <c r="S38">
        <f t="shared" si="7"/>
        <v>0.54887218045112629</v>
      </c>
      <c r="T38" t="str">
        <f t="shared" si="8"/>
        <v>No Indication</v>
      </c>
      <c r="U38" t="str">
        <f t="shared" si="9"/>
        <v>No T+M+I</v>
      </c>
      <c r="V38">
        <v>738.98810563351492</v>
      </c>
      <c r="W38">
        <v>718.88238370667216</v>
      </c>
      <c r="X38">
        <f t="shared" si="10"/>
        <v>20.105721926842762</v>
      </c>
      <c r="Y38">
        <v>22.316479999742036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755</v>
      </c>
      <c r="D39">
        <v>766.4</v>
      </c>
      <c r="E39">
        <v>747.55</v>
      </c>
      <c r="F39">
        <v>750</v>
      </c>
      <c r="G39">
        <f>_xll.TA_TYPPRICE(D39,E39,F39)</f>
        <v>754.65</v>
      </c>
      <c r="H39">
        <v>751.22690834226364</v>
      </c>
      <c r="I39" t="str">
        <f t="shared" si="0"/>
        <v>DOWN</v>
      </c>
      <c r="J39">
        <v>755.78659519206894</v>
      </c>
      <c r="K39">
        <v>737.49359466288956</v>
      </c>
      <c r="L39" t="str">
        <f t="shared" si="1"/>
        <v>No Confirmation</v>
      </c>
      <c r="M39" t="str">
        <f t="shared" si="2"/>
        <v>No Trend</v>
      </c>
      <c r="N39">
        <v>59.642486520946882</v>
      </c>
      <c r="O39" t="str">
        <f t="shared" si="3"/>
        <v>No Momentum</v>
      </c>
      <c r="P39" t="str">
        <f t="shared" si="4"/>
        <v>No Trend + Momentum</v>
      </c>
      <c r="Q39">
        <f t="shared" si="5"/>
        <v>2.4500000000000455</v>
      </c>
      <c r="R39">
        <f t="shared" si="6"/>
        <v>18.850000000000023</v>
      </c>
      <c r="S39">
        <f t="shared" si="7"/>
        <v>0.12997347480106328</v>
      </c>
      <c r="T39" t="str">
        <f t="shared" si="8"/>
        <v>DOWN</v>
      </c>
      <c r="U39" t="str">
        <f t="shared" si="9"/>
        <v>No T+M+I</v>
      </c>
      <c r="V39">
        <v>740.68224322835874</v>
      </c>
      <c r="W39">
        <v>721.18739232099279</v>
      </c>
      <c r="X39">
        <f t="shared" si="10"/>
        <v>19.494850907365958</v>
      </c>
      <c r="Y39">
        <v>21.752154181266821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751.2</v>
      </c>
      <c r="D40">
        <v>756.25</v>
      </c>
      <c r="E40">
        <v>709.65</v>
      </c>
      <c r="F40">
        <v>728</v>
      </c>
      <c r="G40">
        <f>_xll.TA_TYPPRICE(D40,E40,F40)</f>
        <v>731.30000000000007</v>
      </c>
      <c r="H40">
        <v>741.2634541711318</v>
      </c>
      <c r="I40" t="str">
        <f t="shared" si="0"/>
        <v>DOWN</v>
      </c>
      <c r="J40">
        <v>755.8895740382759</v>
      </c>
      <c r="K40">
        <v>731.30612918224745</v>
      </c>
      <c r="L40" t="str">
        <f t="shared" si="1"/>
        <v>DOWN</v>
      </c>
      <c r="M40" t="str">
        <f t="shared" si="2"/>
        <v>DOWN</v>
      </c>
      <c r="N40">
        <v>34.830820740849958</v>
      </c>
      <c r="O40" t="str">
        <f t="shared" si="3"/>
        <v>DOWN</v>
      </c>
      <c r="P40" t="str">
        <f t="shared" si="4"/>
        <v>DOWN</v>
      </c>
      <c r="Q40">
        <f t="shared" si="5"/>
        <v>18.350000000000023</v>
      </c>
      <c r="R40">
        <f t="shared" si="6"/>
        <v>46.600000000000023</v>
      </c>
      <c r="S40">
        <f t="shared" si="7"/>
        <v>0.39377682403433506</v>
      </c>
      <c r="T40" t="str">
        <f t="shared" si="8"/>
        <v>No Indication</v>
      </c>
      <c r="U40" t="str">
        <f t="shared" si="9"/>
        <v>No T+M+I</v>
      </c>
      <c r="V40">
        <v>738.7311288855343</v>
      </c>
      <c r="W40">
        <v>721.69202992684518</v>
      </c>
      <c r="X40">
        <f t="shared" si="10"/>
        <v>17.039098958689124</v>
      </c>
      <c r="Y40">
        <v>20.80954313675128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727.8</v>
      </c>
      <c r="D41">
        <v>731</v>
      </c>
      <c r="E41">
        <v>703</v>
      </c>
      <c r="F41">
        <v>723</v>
      </c>
      <c r="G41">
        <f>_xll.TA_TYPPRICE(D41,E41,F41)</f>
        <v>719</v>
      </c>
      <c r="H41">
        <v>730.1317270855659</v>
      </c>
      <c r="I41" t="str">
        <f t="shared" si="0"/>
        <v>DOWN</v>
      </c>
      <c r="J41">
        <v>750.35855758532568</v>
      </c>
      <c r="K41">
        <v>725.01587825285912</v>
      </c>
      <c r="L41" t="str">
        <f t="shared" si="1"/>
        <v>DOWN</v>
      </c>
      <c r="M41" t="str">
        <f t="shared" si="2"/>
        <v>DOWN</v>
      </c>
      <c r="N41">
        <v>31.149462550311803</v>
      </c>
      <c r="O41" t="str">
        <f t="shared" si="3"/>
        <v>DOWN</v>
      </c>
      <c r="P41" t="str">
        <f t="shared" si="4"/>
        <v>DOWN</v>
      </c>
      <c r="Q41">
        <f t="shared" si="5"/>
        <v>20</v>
      </c>
      <c r="R41">
        <f t="shared" si="6"/>
        <v>28</v>
      </c>
      <c r="S41">
        <f t="shared" si="7"/>
        <v>0.7142857142857143</v>
      </c>
      <c r="T41" t="str">
        <f t="shared" si="8"/>
        <v>No Indication</v>
      </c>
      <c r="U41" t="str">
        <f t="shared" si="9"/>
        <v>No T+M+I</v>
      </c>
      <c r="V41">
        <v>736.31095521083671</v>
      </c>
      <c r="W41">
        <v>721.78891659893077</v>
      </c>
      <c r="X41">
        <f t="shared" si="10"/>
        <v>14.522038611905941</v>
      </c>
      <c r="Y41">
        <v>19.552042231782213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721</v>
      </c>
      <c r="D42">
        <v>726</v>
      </c>
      <c r="E42">
        <v>711</v>
      </c>
      <c r="F42">
        <v>719</v>
      </c>
      <c r="G42">
        <f>_xll.TA_TYPPRICE(D42,E42,F42)</f>
        <v>718.66666666666663</v>
      </c>
      <c r="H42">
        <v>724.39919687611632</v>
      </c>
      <c r="I42" t="str">
        <f t="shared" si="0"/>
        <v>DOWN</v>
      </c>
      <c r="J42">
        <v>744.94554478858663</v>
      </c>
      <c r="K42">
        <v>721.90123864111263</v>
      </c>
      <c r="L42" t="str">
        <f t="shared" si="1"/>
        <v>DOWN</v>
      </c>
      <c r="M42" t="str">
        <f t="shared" si="2"/>
        <v>DOWN</v>
      </c>
      <c r="N42">
        <v>28.17190240512376</v>
      </c>
      <c r="O42" t="str">
        <f t="shared" si="3"/>
        <v>DOWN</v>
      </c>
      <c r="P42" t="str">
        <f t="shared" si="4"/>
        <v>DOWN</v>
      </c>
      <c r="Q42">
        <f t="shared" si="5"/>
        <v>8</v>
      </c>
      <c r="R42">
        <f t="shared" si="6"/>
        <v>15</v>
      </c>
      <c r="S42">
        <f t="shared" si="7"/>
        <v>0.53333333333333333</v>
      </c>
      <c r="T42" t="str">
        <f t="shared" si="8"/>
        <v>No Indication</v>
      </c>
      <c r="U42" t="str">
        <f t="shared" si="9"/>
        <v>No T+M+I</v>
      </c>
      <c r="V42">
        <v>733.64773133224639</v>
      </c>
      <c r="W42">
        <v>721.58233018419514</v>
      </c>
      <c r="X42">
        <f t="shared" si="10"/>
        <v>12.065401148051251</v>
      </c>
      <c r="Y42">
        <v>18.054714015036019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723.95</v>
      </c>
      <c r="D43">
        <v>727.7</v>
      </c>
      <c r="E43">
        <v>708.25</v>
      </c>
      <c r="F43">
        <v>714</v>
      </c>
      <c r="G43">
        <f>_xll.TA_TYPPRICE(D43,E43,F43)</f>
        <v>716.65</v>
      </c>
      <c r="H43">
        <v>720.52459843805809</v>
      </c>
      <c r="I43" t="str">
        <f t="shared" si="0"/>
        <v>DOWN</v>
      </c>
      <c r="J43">
        <v>741.11320150223401</v>
      </c>
      <c r="K43">
        <v>718.86763005419868</v>
      </c>
      <c r="L43" t="str">
        <f t="shared" si="1"/>
        <v>DOWN</v>
      </c>
      <c r="M43" t="str">
        <f t="shared" si="2"/>
        <v>DOWN</v>
      </c>
      <c r="N43">
        <v>24.51097880687281</v>
      </c>
      <c r="O43" t="str">
        <f t="shared" si="3"/>
        <v>DOWN</v>
      </c>
      <c r="P43" t="str">
        <f t="shared" si="4"/>
        <v>DOWN</v>
      </c>
      <c r="Q43">
        <f t="shared" si="5"/>
        <v>5.75</v>
      </c>
      <c r="R43">
        <f t="shared" si="6"/>
        <v>19.450000000000045</v>
      </c>
      <c r="S43">
        <f t="shared" si="7"/>
        <v>0.29562982005141319</v>
      </c>
      <c r="T43" t="str">
        <f t="shared" si="8"/>
        <v>No Indication</v>
      </c>
      <c r="U43" t="str">
        <f t="shared" si="9"/>
        <v>No T+M+I</v>
      </c>
      <c r="V43">
        <v>730.62500343497777</v>
      </c>
      <c r="W43">
        <v>721.02067609647702</v>
      </c>
      <c r="X43">
        <f t="shared" si="10"/>
        <v>9.6043273385007524</v>
      </c>
      <c r="Y43">
        <v>16.364636679728967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716.7</v>
      </c>
      <c r="D44">
        <v>724.9</v>
      </c>
      <c r="E44">
        <v>708</v>
      </c>
      <c r="F44">
        <v>721</v>
      </c>
      <c r="G44">
        <f>_xll.TA_TYPPRICE(D44,E44,F44)</f>
        <v>717.9666666666667</v>
      </c>
      <c r="H44">
        <v>719.24563255236239</v>
      </c>
      <c r="I44" t="str">
        <f t="shared" si="0"/>
        <v>UP</v>
      </c>
      <c r="J44">
        <v>737.51026783507086</v>
      </c>
      <c r="K44">
        <v>716.45260115326562</v>
      </c>
      <c r="L44" t="str">
        <f t="shared" si="1"/>
        <v>No Confirmation</v>
      </c>
      <c r="M44" t="str">
        <f t="shared" si="2"/>
        <v>No Trend</v>
      </c>
      <c r="N44">
        <v>38.497384574654347</v>
      </c>
      <c r="O44" t="str">
        <f t="shared" si="3"/>
        <v>DOWN</v>
      </c>
      <c r="P44" t="str">
        <f t="shared" si="4"/>
        <v>No Trend + Momentum</v>
      </c>
      <c r="Q44">
        <f t="shared" si="5"/>
        <v>13</v>
      </c>
      <c r="R44">
        <f t="shared" si="6"/>
        <v>16.899999999999977</v>
      </c>
      <c r="S44">
        <f t="shared" si="7"/>
        <v>0.76923076923077027</v>
      </c>
      <c r="T44" t="str">
        <f t="shared" si="8"/>
        <v>No Indication</v>
      </c>
      <c r="U44" t="str">
        <f t="shared" si="9"/>
        <v>No T+M+I</v>
      </c>
      <c r="V44">
        <v>729.14423367575046</v>
      </c>
      <c r="W44">
        <v>721.01914453377503</v>
      </c>
      <c r="X44">
        <f t="shared" si="10"/>
        <v>8.1250891419754225</v>
      </c>
      <c r="Y44">
        <v>14.716727172178258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720.7</v>
      </c>
      <c r="D45">
        <v>724.15</v>
      </c>
      <c r="E45">
        <v>713.55</v>
      </c>
      <c r="F45">
        <v>718</v>
      </c>
      <c r="G45">
        <f>_xll.TA_TYPPRICE(D45,E45,F45)</f>
        <v>718.56666666666661</v>
      </c>
      <c r="H45">
        <v>718.9061496095145</v>
      </c>
      <c r="I45" t="str">
        <f t="shared" si="0"/>
        <v>DOWN</v>
      </c>
      <c r="J45">
        <v>734.54131942727736</v>
      </c>
      <c r="K45">
        <v>715.80757867476211</v>
      </c>
      <c r="L45" t="str">
        <f t="shared" si="1"/>
        <v>No Confirmation</v>
      </c>
      <c r="M45" t="str">
        <f t="shared" si="2"/>
        <v>No Trend</v>
      </c>
      <c r="N45">
        <v>35.021318306427496</v>
      </c>
      <c r="O45" t="str">
        <f t="shared" si="3"/>
        <v>DOWN</v>
      </c>
      <c r="P45" t="str">
        <f t="shared" si="4"/>
        <v>No Trend + Momentum</v>
      </c>
      <c r="Q45">
        <f t="shared" si="5"/>
        <v>4.4500000000000455</v>
      </c>
      <c r="R45">
        <f t="shared" si="6"/>
        <v>10.600000000000023</v>
      </c>
      <c r="S45">
        <f t="shared" si="7"/>
        <v>0.41981132075472039</v>
      </c>
      <c r="T45" t="str">
        <f t="shared" si="8"/>
        <v>No Indication</v>
      </c>
      <c r="U45" t="str">
        <f t="shared" si="9"/>
        <v>No T+M+I</v>
      </c>
      <c r="V45">
        <v>727.42973618717349</v>
      </c>
      <c r="W45">
        <v>720.79550419793986</v>
      </c>
      <c r="X45">
        <f t="shared" si="10"/>
        <v>6.6342319892336263</v>
      </c>
      <c r="Y45">
        <v>13.100228135589331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721.7</v>
      </c>
      <c r="D46">
        <v>721.7</v>
      </c>
      <c r="E46">
        <v>688.1</v>
      </c>
      <c r="F46">
        <v>690</v>
      </c>
      <c r="G46">
        <f>_xll.TA_TYPPRICE(D46,E46,F46)</f>
        <v>699.93333333333339</v>
      </c>
      <c r="H46">
        <v>709.419741471424</v>
      </c>
      <c r="I46" t="str">
        <f t="shared" si="0"/>
        <v>DOWN</v>
      </c>
      <c r="J46">
        <v>731.68769288788235</v>
      </c>
      <c r="K46">
        <v>709.65033896925945</v>
      </c>
      <c r="L46" t="str">
        <f t="shared" si="1"/>
        <v>DOWN</v>
      </c>
      <c r="M46" t="str">
        <f t="shared" si="2"/>
        <v>DOWN</v>
      </c>
      <c r="N46">
        <v>17.055075640733342</v>
      </c>
      <c r="O46" t="str">
        <f t="shared" si="3"/>
        <v>DOWN</v>
      </c>
      <c r="P46" t="str">
        <f t="shared" si="4"/>
        <v>DOWN</v>
      </c>
      <c r="Q46">
        <f t="shared" si="5"/>
        <v>1.8999999999999773</v>
      </c>
      <c r="R46">
        <f t="shared" si="6"/>
        <v>33.600000000000023</v>
      </c>
      <c r="S46">
        <f t="shared" si="7"/>
        <v>5.6547619047618333E-2</v>
      </c>
      <c r="T46" t="str">
        <f t="shared" si="8"/>
        <v>DOWN</v>
      </c>
      <c r="U46" t="str">
        <f t="shared" si="9"/>
        <v>DOWN</v>
      </c>
      <c r="V46">
        <v>721.67131523530065</v>
      </c>
      <c r="W46">
        <v>718.51435573883316</v>
      </c>
      <c r="X46">
        <f t="shared" si="10"/>
        <v>3.1569594964674934</v>
      </c>
      <c r="Y46">
        <v>11.111574407764964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717.85</v>
      </c>
      <c r="AE46">
        <f t="shared" si="16"/>
        <v>708.85</v>
      </c>
      <c r="AF46">
        <f t="shared" si="17"/>
        <v>704.90000000000009</v>
      </c>
      <c r="AG46">
        <f t="shared" si="18"/>
        <v>700.95</v>
      </c>
      <c r="AH46">
        <f t="shared" si="19"/>
        <v>700.95</v>
      </c>
    </row>
    <row r="47" spans="1:34" x14ac:dyDescent="0.25">
      <c r="A47" t="s">
        <v>5</v>
      </c>
      <c r="B47" s="1">
        <v>42921</v>
      </c>
      <c r="C47">
        <v>686.5</v>
      </c>
      <c r="D47">
        <v>699</v>
      </c>
      <c r="E47">
        <v>673</v>
      </c>
      <c r="F47">
        <v>678</v>
      </c>
      <c r="G47">
        <f>_xll.TA_TYPPRICE(D47,E47,F47)</f>
        <v>683.33333333333337</v>
      </c>
      <c r="H47">
        <v>696.37653740237874</v>
      </c>
      <c r="I47" t="str">
        <f t="shared" si="0"/>
        <v>DOWN</v>
      </c>
      <c r="J47">
        <v>724.42376113501962</v>
      </c>
      <c r="K47">
        <v>701.50581919831291</v>
      </c>
      <c r="L47" t="str">
        <f t="shared" si="1"/>
        <v>DOWN</v>
      </c>
      <c r="M47" t="str">
        <f t="shared" si="2"/>
        <v>DOWN</v>
      </c>
      <c r="N47">
        <v>13.378354458243342</v>
      </c>
      <c r="O47" t="str">
        <f t="shared" si="3"/>
        <v>DOWN</v>
      </c>
      <c r="P47" t="str">
        <f t="shared" si="4"/>
        <v>DOWN</v>
      </c>
      <c r="Q47">
        <f t="shared" si="5"/>
        <v>5</v>
      </c>
      <c r="R47">
        <f t="shared" si="6"/>
        <v>26</v>
      </c>
      <c r="S47">
        <f t="shared" si="7"/>
        <v>0.19230769230769232</v>
      </c>
      <c r="T47" t="str">
        <f t="shared" si="8"/>
        <v>DOWN</v>
      </c>
      <c r="U47" t="str">
        <f t="shared" si="9"/>
        <v>DOWN</v>
      </c>
      <c r="V47">
        <v>714.95265135294676</v>
      </c>
      <c r="W47">
        <v>715.51329235077139</v>
      </c>
      <c r="X47">
        <f t="shared" si="10"/>
        <v>-0.56064099782463472</v>
      </c>
      <c r="Y47">
        <v>8.7771313266470443</v>
      </c>
      <c r="Z47" t="str">
        <f t="shared" si="11"/>
        <v>DOWN</v>
      </c>
      <c r="AA47" t="str">
        <f t="shared" si="12"/>
        <v>DOWN</v>
      </c>
      <c r="AB47" t="str">
        <f t="shared" si="13"/>
        <v>DOWN</v>
      </c>
      <c r="AC47" t="str">
        <f t="shared" si="14"/>
        <v>DOWN</v>
      </c>
      <c r="AD47">
        <f t="shared" si="15"/>
        <v>696.05000000000007</v>
      </c>
      <c r="AE47">
        <f t="shared" si="16"/>
        <v>689.05000000000007</v>
      </c>
      <c r="AF47">
        <f t="shared" si="17"/>
        <v>686</v>
      </c>
      <c r="AG47">
        <f t="shared" si="18"/>
        <v>682.95</v>
      </c>
      <c r="AH47">
        <f t="shared" si="19"/>
        <v>682.95</v>
      </c>
    </row>
    <row r="48" spans="1:34" x14ac:dyDescent="0.25">
      <c r="A48" t="s">
        <v>5</v>
      </c>
      <c r="B48" s="1">
        <v>42922</v>
      </c>
      <c r="C48">
        <v>680.1</v>
      </c>
      <c r="D48">
        <v>685.2</v>
      </c>
      <c r="E48">
        <v>670.05</v>
      </c>
      <c r="F48">
        <v>674</v>
      </c>
      <c r="G48">
        <f>_xll.TA_TYPPRICE(D48,E48,F48)</f>
        <v>676.41666666666663</v>
      </c>
      <c r="H48">
        <v>686.39660203452263</v>
      </c>
      <c r="I48" t="str">
        <f t="shared" si="0"/>
        <v>DOWN</v>
      </c>
      <c r="J48">
        <v>715.7073697716819</v>
      </c>
      <c r="K48">
        <v>694.51563715424334</v>
      </c>
      <c r="L48" t="str">
        <f t="shared" si="1"/>
        <v>DOWN</v>
      </c>
      <c r="M48" t="str">
        <f t="shared" si="2"/>
        <v>DOWN</v>
      </c>
      <c r="N48">
        <v>12.275693863071298</v>
      </c>
      <c r="O48" t="str">
        <f t="shared" si="3"/>
        <v>DOWN</v>
      </c>
      <c r="P48" t="str">
        <f t="shared" si="4"/>
        <v>DOWN</v>
      </c>
      <c r="Q48">
        <f t="shared" si="5"/>
        <v>3.9500000000000455</v>
      </c>
      <c r="R48">
        <f t="shared" si="6"/>
        <v>15.150000000000091</v>
      </c>
      <c r="S48">
        <f t="shared" si="7"/>
        <v>0.26072607260726216</v>
      </c>
      <c r="T48" t="str">
        <f t="shared" si="8"/>
        <v>No Indication</v>
      </c>
      <c r="U48" t="str">
        <f t="shared" si="9"/>
        <v>No T+M+I</v>
      </c>
      <c r="V48">
        <v>708.65224345249339</v>
      </c>
      <c r="W48">
        <v>712.4382336581217</v>
      </c>
      <c r="X48">
        <f t="shared" si="10"/>
        <v>-3.785990205628309</v>
      </c>
      <c r="Y48">
        <v>6.2645070201919735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683</v>
      </c>
      <c r="D49">
        <v>683.65</v>
      </c>
      <c r="E49">
        <v>665.65</v>
      </c>
      <c r="F49">
        <v>668</v>
      </c>
      <c r="G49">
        <f>_xll.TA_TYPPRICE(D49,E49,F49)</f>
        <v>672.43333333333328</v>
      </c>
      <c r="H49">
        <v>679.4149676839279</v>
      </c>
      <c r="I49" t="str">
        <f t="shared" si="0"/>
        <v>DOWN</v>
      </c>
      <c r="J49">
        <v>708.58350982241927</v>
      </c>
      <c r="K49">
        <v>688.101051119967</v>
      </c>
      <c r="L49" t="str">
        <f t="shared" si="1"/>
        <v>DOWN</v>
      </c>
      <c r="M49" t="str">
        <f t="shared" si="2"/>
        <v>DOWN</v>
      </c>
      <c r="N49">
        <v>10.632542550912378</v>
      </c>
      <c r="O49" t="str">
        <f t="shared" si="3"/>
        <v>DOWN</v>
      </c>
      <c r="P49" t="str">
        <f t="shared" si="4"/>
        <v>DOWN</v>
      </c>
      <c r="Q49">
        <f t="shared" si="5"/>
        <v>2.3500000000000227</v>
      </c>
      <c r="R49">
        <f t="shared" si="6"/>
        <v>18</v>
      </c>
      <c r="S49">
        <f t="shared" si="7"/>
        <v>0.13055555555555681</v>
      </c>
      <c r="T49" t="str">
        <f t="shared" si="8"/>
        <v>DOWN</v>
      </c>
      <c r="U49" t="str">
        <f t="shared" si="9"/>
        <v>DOWN</v>
      </c>
      <c r="V49">
        <v>702.39805215210981</v>
      </c>
      <c r="W49">
        <v>709.14651264640895</v>
      </c>
      <c r="X49">
        <f t="shared" si="10"/>
        <v>-6.7484604942991382</v>
      </c>
      <c r="Y49">
        <v>3.6619135172937507</v>
      </c>
      <c r="Z49" t="str">
        <f t="shared" si="11"/>
        <v>DOWN</v>
      </c>
      <c r="AA49" t="str">
        <f t="shared" si="12"/>
        <v>DOWN</v>
      </c>
      <c r="AB49" t="str">
        <f t="shared" si="13"/>
        <v>DOWN</v>
      </c>
      <c r="AC49" t="str">
        <f t="shared" si="14"/>
        <v>DOWN</v>
      </c>
      <c r="AD49">
        <f t="shared" si="15"/>
        <v>681.6</v>
      </c>
      <c r="AE49">
        <f t="shared" si="16"/>
        <v>676.75</v>
      </c>
      <c r="AF49">
        <f t="shared" si="17"/>
        <v>674.65000000000009</v>
      </c>
      <c r="AG49">
        <f t="shared" si="18"/>
        <v>672.55000000000007</v>
      </c>
      <c r="AH49">
        <f t="shared" si="19"/>
        <v>672.55000000000007</v>
      </c>
    </row>
    <row r="50" spans="1:34" x14ac:dyDescent="0.25">
      <c r="A50" t="s">
        <v>5</v>
      </c>
      <c r="B50" s="1">
        <v>42926</v>
      </c>
      <c r="C50">
        <v>670.5</v>
      </c>
      <c r="D50">
        <v>679</v>
      </c>
      <c r="E50">
        <v>664</v>
      </c>
      <c r="F50">
        <v>671</v>
      </c>
      <c r="G50">
        <f>_xll.TA_TYPPRICE(D50,E50,F50)</f>
        <v>671.33333333333337</v>
      </c>
      <c r="H50">
        <v>675.37415050863069</v>
      </c>
      <c r="I50" t="str">
        <f t="shared" si="0"/>
        <v>DOWN</v>
      </c>
      <c r="J50">
        <v>702.00939652854834</v>
      </c>
      <c r="K50">
        <v>682.74526198219655</v>
      </c>
      <c r="L50" t="str">
        <f t="shared" si="1"/>
        <v>DOWN</v>
      </c>
      <c r="M50" t="str">
        <f t="shared" si="2"/>
        <v>DOWN</v>
      </c>
      <c r="N50">
        <v>17.531736822678177</v>
      </c>
      <c r="O50" t="str">
        <f t="shared" si="3"/>
        <v>DOWN</v>
      </c>
      <c r="P50" t="str">
        <f t="shared" si="4"/>
        <v>DOWN</v>
      </c>
      <c r="Q50">
        <f t="shared" si="5"/>
        <v>7</v>
      </c>
      <c r="R50">
        <f t="shared" si="6"/>
        <v>15</v>
      </c>
      <c r="S50">
        <f t="shared" si="7"/>
        <v>0.46666666666666667</v>
      </c>
      <c r="T50" t="str">
        <f t="shared" si="8"/>
        <v>No Indication</v>
      </c>
      <c r="U50" t="str">
        <f t="shared" si="9"/>
        <v>No T+M+I</v>
      </c>
      <c r="V50">
        <v>697.56758259024673</v>
      </c>
      <c r="W50">
        <v>706.3208450429712</v>
      </c>
      <c r="X50">
        <f t="shared" si="10"/>
        <v>-8.7532624527244707</v>
      </c>
      <c r="Y50">
        <v>1.1788783232901063</v>
      </c>
      <c r="Z50" t="str">
        <f t="shared" si="11"/>
        <v>DOWN</v>
      </c>
      <c r="AA50" t="str">
        <f t="shared" si="12"/>
        <v>No TMIM</v>
      </c>
      <c r="AB50" t="str">
        <f t="shared" si="13"/>
        <v>DOWN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670.7</v>
      </c>
      <c r="D51">
        <v>674.9</v>
      </c>
      <c r="E51">
        <v>651</v>
      </c>
      <c r="F51">
        <v>651</v>
      </c>
      <c r="G51">
        <f>_xll.TA_TYPPRICE(D51,E51,F51)</f>
        <v>658.9666666666667</v>
      </c>
      <c r="H51">
        <v>667.17040858764869</v>
      </c>
      <c r="I51" t="str">
        <f t="shared" si="0"/>
        <v>DOWN</v>
      </c>
      <c r="J51">
        <v>695.98508618887092</v>
      </c>
      <c r="K51">
        <v>675.69075931948623</v>
      </c>
      <c r="L51" t="str">
        <f t="shared" si="1"/>
        <v>DOWN</v>
      </c>
      <c r="M51" t="str">
        <f t="shared" si="2"/>
        <v>DOWN</v>
      </c>
      <c r="N51">
        <v>10.668383612947062</v>
      </c>
      <c r="O51" t="str">
        <f t="shared" si="3"/>
        <v>DOWN</v>
      </c>
      <c r="P51" t="str">
        <f t="shared" si="4"/>
        <v>DOWN</v>
      </c>
      <c r="Q51">
        <f t="shared" si="5"/>
        <v>0</v>
      </c>
      <c r="R51">
        <f t="shared" si="6"/>
        <v>23.899999999999977</v>
      </c>
      <c r="S51">
        <f t="shared" si="7"/>
        <v>0</v>
      </c>
      <c r="T51" t="str">
        <f t="shared" si="8"/>
        <v>DOWN</v>
      </c>
      <c r="U51" t="str">
        <f t="shared" si="9"/>
        <v>DOWN</v>
      </c>
      <c r="V51">
        <v>690.40333911482412</v>
      </c>
      <c r="W51">
        <v>702.22300466941783</v>
      </c>
      <c r="X51">
        <f t="shared" si="10"/>
        <v>-11.819665554593712</v>
      </c>
      <c r="Y51">
        <v>-1.4208304522866575</v>
      </c>
      <c r="Z51" t="str">
        <f t="shared" si="11"/>
        <v>DOWN</v>
      </c>
      <c r="AA51" t="str">
        <f t="shared" si="12"/>
        <v>DOWN</v>
      </c>
      <c r="AB51" t="str">
        <f t="shared" si="13"/>
        <v>DOWN</v>
      </c>
      <c r="AC51" t="str">
        <f t="shared" si="14"/>
        <v>DOWN</v>
      </c>
      <c r="AD51">
        <f t="shared" si="15"/>
        <v>672.2</v>
      </c>
      <c r="AE51">
        <f t="shared" si="16"/>
        <v>665.75</v>
      </c>
      <c r="AF51">
        <f t="shared" si="17"/>
        <v>662.95</v>
      </c>
      <c r="AG51">
        <f t="shared" si="18"/>
        <v>660.15000000000009</v>
      </c>
      <c r="AH51">
        <f t="shared" si="19"/>
        <v>660.15000000000009</v>
      </c>
    </row>
    <row r="52" spans="1:34" x14ac:dyDescent="0.25">
      <c r="A52" t="s">
        <v>5</v>
      </c>
      <c r="B52" s="1">
        <v>42928</v>
      </c>
      <c r="C52">
        <v>652.65</v>
      </c>
      <c r="D52">
        <v>668.5</v>
      </c>
      <c r="E52">
        <v>650.54999999999995</v>
      </c>
      <c r="F52">
        <v>665</v>
      </c>
      <c r="G52">
        <f>_xll.TA_TYPPRICE(D52,E52,F52)</f>
        <v>661.35</v>
      </c>
      <c r="H52">
        <v>664.26020429382436</v>
      </c>
      <c r="I52" t="str">
        <f t="shared" si="0"/>
        <v>UP</v>
      </c>
      <c r="J52">
        <v>689.87728925801071</v>
      </c>
      <c r="K52">
        <v>670.10392391515597</v>
      </c>
      <c r="L52" t="str">
        <f t="shared" si="1"/>
        <v>DOWN</v>
      </c>
      <c r="M52" t="str">
        <f t="shared" si="2"/>
        <v>No Trend</v>
      </c>
      <c r="N52">
        <v>33.461060534948935</v>
      </c>
      <c r="O52" t="str">
        <f t="shared" si="3"/>
        <v>DOWN</v>
      </c>
      <c r="P52" t="str">
        <f t="shared" si="4"/>
        <v>No Trend + Momentum</v>
      </c>
      <c r="Q52">
        <f t="shared" si="5"/>
        <v>14.450000000000045</v>
      </c>
      <c r="R52">
        <f t="shared" si="6"/>
        <v>17.950000000000045</v>
      </c>
      <c r="S52">
        <f t="shared" si="7"/>
        <v>0.80501392757660217</v>
      </c>
      <c r="T52" t="str">
        <f t="shared" si="8"/>
        <v>UP</v>
      </c>
      <c r="U52" t="str">
        <f t="shared" si="9"/>
        <v>No T+M+I</v>
      </c>
      <c r="V52">
        <v>686.49513309715883</v>
      </c>
      <c r="W52">
        <v>699.46574506427578</v>
      </c>
      <c r="X52">
        <f t="shared" si="10"/>
        <v>-12.970611967116952</v>
      </c>
      <c r="Y52">
        <v>-3.7307867552527161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670.1</v>
      </c>
      <c r="D53">
        <v>674.2</v>
      </c>
      <c r="E53">
        <v>656.25</v>
      </c>
      <c r="F53">
        <v>659</v>
      </c>
      <c r="G53">
        <f>_xll.TA_TYPPRICE(D53,E53,F53)</f>
        <v>663.15</v>
      </c>
      <c r="H53">
        <v>663.70510214691217</v>
      </c>
      <c r="I53" t="str">
        <f t="shared" si="0"/>
        <v>DOWN</v>
      </c>
      <c r="J53">
        <v>686.39344720067504</v>
      </c>
      <c r="K53">
        <v>667.0252741562324</v>
      </c>
      <c r="L53" t="str">
        <f t="shared" si="1"/>
        <v>DOWN</v>
      </c>
      <c r="M53" t="str">
        <f t="shared" si="2"/>
        <v>DOWN</v>
      </c>
      <c r="N53">
        <v>29.437387889694733</v>
      </c>
      <c r="O53" t="str">
        <f t="shared" si="3"/>
        <v>DOWN</v>
      </c>
      <c r="P53" t="str">
        <f t="shared" si="4"/>
        <v>DOWN</v>
      </c>
      <c r="Q53">
        <f t="shared" si="5"/>
        <v>2.75</v>
      </c>
      <c r="R53">
        <f t="shared" si="6"/>
        <v>17.950000000000045</v>
      </c>
      <c r="S53">
        <f t="shared" si="7"/>
        <v>0.153203342618384</v>
      </c>
      <c r="T53" t="str">
        <f t="shared" si="8"/>
        <v>DOWN</v>
      </c>
      <c r="U53" t="str">
        <f t="shared" si="9"/>
        <v>DOWN</v>
      </c>
      <c r="V53">
        <v>682.26511262067288</v>
      </c>
      <c r="W53">
        <v>696.46828246692201</v>
      </c>
      <c r="X53">
        <f t="shared" si="10"/>
        <v>-14.203169846249125</v>
      </c>
      <c r="Y53">
        <v>-5.8252633734519979</v>
      </c>
      <c r="Z53" t="str">
        <f t="shared" si="11"/>
        <v>DOWN</v>
      </c>
      <c r="AA53" t="str">
        <f t="shared" si="12"/>
        <v>DOWN</v>
      </c>
      <c r="AB53" t="str">
        <f t="shared" si="13"/>
        <v>DOWN</v>
      </c>
      <c r="AC53" t="str">
        <f t="shared" si="14"/>
        <v>DOWN</v>
      </c>
      <c r="AD53">
        <f t="shared" si="15"/>
        <v>672.15000000000009</v>
      </c>
      <c r="AE53">
        <f t="shared" si="16"/>
        <v>667.35</v>
      </c>
      <c r="AF53">
        <f t="shared" si="17"/>
        <v>665.25</v>
      </c>
      <c r="AG53">
        <f t="shared" si="18"/>
        <v>663.1</v>
      </c>
      <c r="AH53">
        <f t="shared" si="19"/>
        <v>663.1</v>
      </c>
    </row>
    <row r="54" spans="1:34" x14ac:dyDescent="0.25">
      <c r="A54" t="s">
        <v>5</v>
      </c>
      <c r="B54" s="1">
        <v>42930</v>
      </c>
      <c r="C54">
        <v>664</v>
      </c>
      <c r="D54">
        <v>677.45</v>
      </c>
      <c r="E54">
        <v>656.2</v>
      </c>
      <c r="F54">
        <v>671</v>
      </c>
      <c r="G54">
        <f>_xll.TA_TYPPRICE(D54,E54,F54)</f>
        <v>668.2166666666667</v>
      </c>
      <c r="H54">
        <v>665.96088440678943</v>
      </c>
      <c r="I54" t="str">
        <f t="shared" si="0"/>
        <v>UP</v>
      </c>
      <c r="J54">
        <v>684.40601448941391</v>
      </c>
      <c r="K54">
        <v>664.61965767706965</v>
      </c>
      <c r="L54" t="str">
        <f t="shared" si="1"/>
        <v>No Confirmation</v>
      </c>
      <c r="M54" t="str">
        <f t="shared" si="2"/>
        <v>No Trend</v>
      </c>
      <c r="N54">
        <v>45.747088738775069</v>
      </c>
      <c r="O54" t="str">
        <f t="shared" si="3"/>
        <v>No Momentum</v>
      </c>
      <c r="P54" t="str">
        <f t="shared" si="4"/>
        <v>No Trend + Momentum</v>
      </c>
      <c r="Q54">
        <f t="shared" si="5"/>
        <v>14.799999999999955</v>
      </c>
      <c r="R54">
        <f t="shared" si="6"/>
        <v>21.25</v>
      </c>
      <c r="S54">
        <f t="shared" si="7"/>
        <v>0.69647058823529195</v>
      </c>
      <c r="T54" t="str">
        <f t="shared" si="8"/>
        <v>No Indication</v>
      </c>
      <c r="U54" t="str">
        <f t="shared" si="9"/>
        <v>No T+M+I</v>
      </c>
      <c r="V54">
        <v>680.53201837133861</v>
      </c>
      <c r="W54">
        <v>694.58174302492773</v>
      </c>
      <c r="X54">
        <f t="shared" si="10"/>
        <v>-14.049724653589124</v>
      </c>
      <c r="Y54">
        <v>-7.4701556294794234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672.5</v>
      </c>
      <c r="D55">
        <v>678.1</v>
      </c>
      <c r="E55">
        <v>663</v>
      </c>
      <c r="F55">
        <v>666</v>
      </c>
      <c r="G55">
        <f>_xll.TA_TYPPRICE(D55,E55,F55)</f>
        <v>669.0333333333333</v>
      </c>
      <c r="H55">
        <v>667.49710887006131</v>
      </c>
      <c r="I55" t="str">
        <f t="shared" si="0"/>
        <v>DOWN</v>
      </c>
      <c r="J55">
        <v>683.00467793621078</v>
      </c>
      <c r="K55">
        <v>664.25973374883199</v>
      </c>
      <c r="L55" t="str">
        <f t="shared" si="1"/>
        <v>No Confirmation</v>
      </c>
      <c r="M55" t="str">
        <f t="shared" si="2"/>
        <v>No Trend</v>
      </c>
      <c r="N55">
        <v>40.831601918491529</v>
      </c>
      <c r="O55" t="str">
        <f t="shared" si="3"/>
        <v>No Momentum</v>
      </c>
      <c r="P55" t="str">
        <f t="shared" si="4"/>
        <v>No Trend + Momentum</v>
      </c>
      <c r="Q55">
        <f t="shared" si="5"/>
        <v>3</v>
      </c>
      <c r="R55">
        <f t="shared" si="6"/>
        <v>15.100000000000023</v>
      </c>
      <c r="S55">
        <f t="shared" si="7"/>
        <v>0.19867549668874143</v>
      </c>
      <c r="T55" t="str">
        <f t="shared" si="8"/>
        <v>DOWN</v>
      </c>
      <c r="U55" t="str">
        <f t="shared" si="9"/>
        <v>No T+M+I</v>
      </c>
      <c r="V55">
        <v>678.29632323728651</v>
      </c>
      <c r="W55">
        <v>692.46457687493307</v>
      </c>
      <c r="X55">
        <f t="shared" si="10"/>
        <v>-14.168253637646558</v>
      </c>
      <c r="Y55">
        <v>-8.8097752311128499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666.25</v>
      </c>
      <c r="D56">
        <v>673</v>
      </c>
      <c r="E56">
        <v>657.05</v>
      </c>
      <c r="F56">
        <v>663</v>
      </c>
      <c r="G56">
        <f>_xll.TA_TYPPRICE(D56,E56,F56)</f>
        <v>664.35</v>
      </c>
      <c r="H56">
        <v>665.92355443503061</v>
      </c>
      <c r="I56" t="str">
        <f t="shared" si="0"/>
        <v>DOWN</v>
      </c>
      <c r="J56">
        <v>680.78141617260837</v>
      </c>
      <c r="K56">
        <v>662.65757069353594</v>
      </c>
      <c r="L56" t="str">
        <f t="shared" si="1"/>
        <v>No Confirmation</v>
      </c>
      <c r="M56" t="str">
        <f t="shared" si="2"/>
        <v>No Trend</v>
      </c>
      <c r="N56">
        <v>37.786505373517308</v>
      </c>
      <c r="O56" t="str">
        <f t="shared" si="3"/>
        <v>DOWN</v>
      </c>
      <c r="P56" t="str">
        <f t="shared" si="4"/>
        <v>No Trend + Momentum</v>
      </c>
      <c r="Q56">
        <f t="shared" si="5"/>
        <v>5.9500000000000455</v>
      </c>
      <c r="R56">
        <f t="shared" si="6"/>
        <v>15.950000000000045</v>
      </c>
      <c r="S56">
        <f t="shared" si="7"/>
        <v>0.37304075235109896</v>
      </c>
      <c r="T56" t="str">
        <f t="shared" si="8"/>
        <v>No Indication</v>
      </c>
      <c r="U56" t="str">
        <f t="shared" si="9"/>
        <v>No T+M+I</v>
      </c>
      <c r="V56">
        <v>675.9430427392424</v>
      </c>
      <c r="W56">
        <v>690.28201562493803</v>
      </c>
      <c r="X56">
        <f t="shared" si="10"/>
        <v>-14.338972885695625</v>
      </c>
      <c r="Y56">
        <v>-9.9156147620294046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664.85</v>
      </c>
      <c r="D57">
        <v>678.05</v>
      </c>
      <c r="E57">
        <v>664.05</v>
      </c>
      <c r="F57">
        <v>677</v>
      </c>
      <c r="G57">
        <f>_xll.TA_TYPPRICE(D57,E57,F57)</f>
        <v>673.0333333333333</v>
      </c>
      <c r="H57">
        <v>669.47844388418196</v>
      </c>
      <c r="I57" t="str">
        <f t="shared" si="0"/>
        <v>UP</v>
      </c>
      <c r="J57">
        <v>680.17443480091765</v>
      </c>
      <c r="K57">
        <v>662.96699942830571</v>
      </c>
      <c r="L57" t="str">
        <f t="shared" si="1"/>
        <v>No Confirmation</v>
      </c>
      <c r="M57" t="str">
        <f t="shared" si="2"/>
        <v>No Trend</v>
      </c>
      <c r="N57">
        <v>56.646622310760556</v>
      </c>
      <c r="O57" t="str">
        <f t="shared" si="3"/>
        <v>No Momentum</v>
      </c>
      <c r="P57" t="str">
        <f t="shared" si="4"/>
        <v>No Trend + Momentum</v>
      </c>
      <c r="Q57">
        <f t="shared" si="5"/>
        <v>12.950000000000045</v>
      </c>
      <c r="R57">
        <f t="shared" si="6"/>
        <v>14</v>
      </c>
      <c r="S57">
        <f t="shared" si="7"/>
        <v>0.92500000000000326</v>
      </c>
      <c r="T57" t="str">
        <f t="shared" si="8"/>
        <v>UP</v>
      </c>
      <c r="U57" t="str">
        <f t="shared" si="9"/>
        <v>No T+M+I</v>
      </c>
      <c r="V57">
        <v>676.10565154858978</v>
      </c>
      <c r="W57">
        <v>689.2981626156834</v>
      </c>
      <c r="X57">
        <f t="shared" si="10"/>
        <v>-13.192511067093619</v>
      </c>
      <c r="Y57">
        <v>-10.570994023042248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678</v>
      </c>
      <c r="D58">
        <v>678.3</v>
      </c>
      <c r="E58">
        <v>665.9</v>
      </c>
      <c r="F58">
        <v>666</v>
      </c>
      <c r="G58">
        <f>_xll.TA_TYPPRICE(D58,E58,F58)</f>
        <v>670.06666666666661</v>
      </c>
      <c r="H58">
        <v>669.77255527542434</v>
      </c>
      <c r="I58" t="str">
        <f t="shared" si="0"/>
        <v>DOWN</v>
      </c>
      <c r="J58">
        <v>679.757893734047</v>
      </c>
      <c r="K58">
        <v>663.61877733312667</v>
      </c>
      <c r="L58" t="str">
        <f t="shared" si="1"/>
        <v>No Confirmation</v>
      </c>
      <c r="M58" t="str">
        <f t="shared" si="2"/>
        <v>No Trend</v>
      </c>
      <c r="N58">
        <v>43.650272187562152</v>
      </c>
      <c r="O58" t="str">
        <f t="shared" si="3"/>
        <v>No Momentum</v>
      </c>
      <c r="P58" t="str">
        <f t="shared" si="4"/>
        <v>No Trend + Momentum</v>
      </c>
      <c r="Q58">
        <f t="shared" si="5"/>
        <v>0.10000000000002274</v>
      </c>
      <c r="R58">
        <f t="shared" si="6"/>
        <v>12.399999999999977</v>
      </c>
      <c r="S58">
        <f t="shared" si="7"/>
        <v>8.0645161290341071E-3</v>
      </c>
      <c r="T58" t="str">
        <f t="shared" si="8"/>
        <v>DOWN</v>
      </c>
      <c r="U58" t="str">
        <f t="shared" si="9"/>
        <v>No T+M+I</v>
      </c>
      <c r="V58">
        <v>674.55093592572985</v>
      </c>
      <c r="W58">
        <v>687.57237279229946</v>
      </c>
      <c r="X58">
        <f t="shared" si="10"/>
        <v>-13.021436866569616</v>
      </c>
      <c r="Y58">
        <v>-11.061082591747722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666.25</v>
      </c>
      <c r="D59">
        <v>673.4</v>
      </c>
      <c r="E59">
        <v>651.1</v>
      </c>
      <c r="F59">
        <v>655</v>
      </c>
      <c r="G59">
        <f>_xll.TA_TYPPRICE(D59,E59,F59)</f>
        <v>659.83333333333337</v>
      </c>
      <c r="H59">
        <v>664.8029443043788</v>
      </c>
      <c r="I59" t="str">
        <f t="shared" si="0"/>
        <v>DOWN</v>
      </c>
      <c r="J59">
        <v>678.34502845981433</v>
      </c>
      <c r="K59">
        <v>660.83682681465405</v>
      </c>
      <c r="L59" t="str">
        <f t="shared" si="1"/>
        <v>DOWN</v>
      </c>
      <c r="M59" t="str">
        <f t="shared" si="2"/>
        <v>DOWN</v>
      </c>
      <c r="N59">
        <v>33.921945456970029</v>
      </c>
      <c r="O59" t="str">
        <f t="shared" si="3"/>
        <v>DOWN</v>
      </c>
      <c r="P59" t="str">
        <f t="shared" si="4"/>
        <v>DOWN</v>
      </c>
      <c r="Q59">
        <f t="shared" si="5"/>
        <v>3.8999999999999773</v>
      </c>
      <c r="R59">
        <f t="shared" si="6"/>
        <v>22.299999999999955</v>
      </c>
      <c r="S59">
        <f t="shared" si="7"/>
        <v>0.17488789237668095</v>
      </c>
      <c r="T59" t="str">
        <f t="shared" si="8"/>
        <v>DOWN</v>
      </c>
      <c r="U59" t="str">
        <f t="shared" si="9"/>
        <v>DOWN</v>
      </c>
      <c r="V59">
        <v>671.54309962946377</v>
      </c>
      <c r="W59">
        <v>685.15960443731433</v>
      </c>
      <c r="X59">
        <f t="shared" si="10"/>
        <v>-13.616504807850561</v>
      </c>
      <c r="Y59">
        <v>-11.57216703496829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655</v>
      </c>
      <c r="D60">
        <v>657.9</v>
      </c>
      <c r="E60">
        <v>640</v>
      </c>
      <c r="F60">
        <v>646</v>
      </c>
      <c r="G60">
        <f>_xll.TA_TYPPRICE(D60,E60,F60)</f>
        <v>647.9666666666667</v>
      </c>
      <c r="H60">
        <v>656.38480548552275</v>
      </c>
      <c r="I60" t="str">
        <f t="shared" si="0"/>
        <v>DOWN</v>
      </c>
      <c r="J60">
        <v>673.80168880207782</v>
      </c>
      <c r="K60">
        <v>656.206420855842</v>
      </c>
      <c r="L60" t="str">
        <f t="shared" si="1"/>
        <v>DOWN</v>
      </c>
      <c r="M60" t="str">
        <f t="shared" si="2"/>
        <v>DOWN</v>
      </c>
      <c r="N60">
        <v>27.625196189837599</v>
      </c>
      <c r="O60" t="str">
        <f t="shared" si="3"/>
        <v>DOWN</v>
      </c>
      <c r="P60" t="str">
        <f t="shared" si="4"/>
        <v>DOWN</v>
      </c>
      <c r="Q60">
        <f t="shared" si="5"/>
        <v>6</v>
      </c>
      <c r="R60">
        <f t="shared" si="6"/>
        <v>17.899999999999977</v>
      </c>
      <c r="S60">
        <f t="shared" si="7"/>
        <v>0.33519553072625741</v>
      </c>
      <c r="T60" t="str">
        <f t="shared" si="8"/>
        <v>No Indication</v>
      </c>
      <c r="U60" t="str">
        <f t="shared" si="9"/>
        <v>No T+M+I</v>
      </c>
      <c r="V60">
        <v>667.6133919941617</v>
      </c>
      <c r="W60">
        <v>682.25889299751327</v>
      </c>
      <c r="X60">
        <f t="shared" si="10"/>
        <v>-14.645501003351569</v>
      </c>
      <c r="Y60">
        <v>-12.186833828644946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652</v>
      </c>
      <c r="D61">
        <v>678.95</v>
      </c>
      <c r="E61">
        <v>649.54999999999995</v>
      </c>
      <c r="F61">
        <v>673</v>
      </c>
      <c r="G61">
        <f>_xll.TA_TYPPRICE(D61,E61,F61)</f>
        <v>667.16666666666663</v>
      </c>
      <c r="H61">
        <v>661.77573607609474</v>
      </c>
      <c r="I61" t="str">
        <f t="shared" si="0"/>
        <v>UP</v>
      </c>
      <c r="J61">
        <v>674.94575795717162</v>
      </c>
      <c r="K61">
        <v>654.72721622121048</v>
      </c>
      <c r="L61" t="str">
        <f t="shared" si="1"/>
        <v>No Confirmation</v>
      </c>
      <c r="M61" t="str">
        <f t="shared" si="2"/>
        <v>No Trend</v>
      </c>
      <c r="N61">
        <v>57.328502773654236</v>
      </c>
      <c r="O61" t="str">
        <f t="shared" si="3"/>
        <v>No Momentum</v>
      </c>
      <c r="P61" t="str">
        <f t="shared" si="4"/>
        <v>No Trend + Momentum</v>
      </c>
      <c r="Q61">
        <f t="shared" si="5"/>
        <v>23.450000000000045</v>
      </c>
      <c r="R61">
        <f t="shared" si="6"/>
        <v>29.400000000000091</v>
      </c>
      <c r="S61">
        <f t="shared" si="7"/>
        <v>0.79761904761904667</v>
      </c>
      <c r="T61" t="str">
        <f t="shared" si="8"/>
        <v>No Indication</v>
      </c>
      <c r="U61" t="str">
        <f t="shared" si="9"/>
        <v>No T+M+I</v>
      </c>
      <c r="V61">
        <v>668.44210091813682</v>
      </c>
      <c r="W61">
        <v>681.57304907177149</v>
      </c>
      <c r="X61">
        <f t="shared" si="10"/>
        <v>-13.130948153634677</v>
      </c>
      <c r="Y61">
        <v>-12.375656693642892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665.35</v>
      </c>
      <c r="D62">
        <v>682.7</v>
      </c>
      <c r="E62">
        <v>665.35</v>
      </c>
      <c r="F62">
        <v>679</v>
      </c>
      <c r="G62">
        <f>_xll.TA_TYPPRICE(D62,E62,F62)</f>
        <v>675.68333333333339</v>
      </c>
      <c r="H62">
        <v>668.72953470471407</v>
      </c>
      <c r="I62" t="str">
        <f t="shared" si="0"/>
        <v>UP</v>
      </c>
      <c r="J62">
        <v>676.66892285557799</v>
      </c>
      <c r="K62">
        <v>657.08783483871923</v>
      </c>
      <c r="L62" t="str">
        <f t="shared" si="1"/>
        <v>UP</v>
      </c>
      <c r="M62" t="str">
        <f t="shared" si="2"/>
        <v>UP</v>
      </c>
      <c r="N62">
        <v>61.695335536540178</v>
      </c>
      <c r="O62" t="str">
        <f t="shared" si="3"/>
        <v>UP</v>
      </c>
      <c r="P62" t="str">
        <f t="shared" si="4"/>
        <v>UP</v>
      </c>
      <c r="Q62">
        <f t="shared" si="5"/>
        <v>13.649999999999977</v>
      </c>
      <c r="R62">
        <f t="shared" si="6"/>
        <v>17.350000000000023</v>
      </c>
      <c r="S62">
        <f t="shared" si="7"/>
        <v>0.78674351585014179</v>
      </c>
      <c r="T62" t="str">
        <f t="shared" si="8"/>
        <v>No Indication</v>
      </c>
      <c r="U62" t="str">
        <f t="shared" si="9"/>
        <v>No T+M+I</v>
      </c>
      <c r="V62">
        <v>670.06639308457727</v>
      </c>
      <c r="W62">
        <v>681.38245284423283</v>
      </c>
      <c r="X62">
        <f t="shared" si="10"/>
        <v>-11.316059759655559</v>
      </c>
      <c r="Y62">
        <v>-12.163737306845425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679</v>
      </c>
      <c r="D63">
        <v>684</v>
      </c>
      <c r="E63">
        <v>669.65</v>
      </c>
      <c r="F63">
        <v>673</v>
      </c>
      <c r="G63">
        <f>_xll.TA_TYPPRICE(D63,E63,F63)</f>
        <v>675.55000000000007</v>
      </c>
      <c r="H63">
        <v>672.13976735235701</v>
      </c>
      <c r="I63" t="str">
        <f t="shared" si="0"/>
        <v>UP</v>
      </c>
      <c r="J63">
        <v>678.298051109894</v>
      </c>
      <c r="K63">
        <v>659.87942709678157</v>
      </c>
      <c r="L63" t="str">
        <f t="shared" si="1"/>
        <v>No Confirmation</v>
      </c>
      <c r="M63" t="str">
        <f t="shared" si="2"/>
        <v>No Trend</v>
      </c>
      <c r="N63">
        <v>54.698322269822583</v>
      </c>
      <c r="O63" t="str">
        <f t="shared" si="3"/>
        <v>No Momentum</v>
      </c>
      <c r="P63" t="str">
        <f t="shared" si="4"/>
        <v>No Trend + Momentum</v>
      </c>
      <c r="Q63">
        <f t="shared" si="5"/>
        <v>3.3500000000000227</v>
      </c>
      <c r="R63">
        <f t="shared" si="6"/>
        <v>14.350000000000023</v>
      </c>
      <c r="S63">
        <f t="shared" si="7"/>
        <v>0.23344947735191759</v>
      </c>
      <c r="T63" t="str">
        <f t="shared" si="8"/>
        <v>No Indication</v>
      </c>
      <c r="U63" t="str">
        <f t="shared" si="9"/>
        <v>No T+M+I</v>
      </c>
      <c r="V63">
        <v>670.5177172254115</v>
      </c>
      <c r="W63">
        <v>680.7615304113267</v>
      </c>
      <c r="X63">
        <f t="shared" si="10"/>
        <v>-10.243813185915201</v>
      </c>
      <c r="Y63">
        <v>-11.779752482659379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670</v>
      </c>
      <c r="D64">
        <v>683.8</v>
      </c>
      <c r="E64">
        <v>666</v>
      </c>
      <c r="F64">
        <v>673.8</v>
      </c>
      <c r="G64">
        <f>_xll.TA_TYPPRICE(D64,E64,F64)</f>
        <v>674.5333333333333</v>
      </c>
      <c r="H64">
        <v>673.33655034284516</v>
      </c>
      <c r="I64" t="str">
        <f t="shared" si="0"/>
        <v>UP</v>
      </c>
      <c r="J64">
        <v>679.52070641880641</v>
      </c>
      <c r="K64">
        <v>661.23955440860789</v>
      </c>
      <c r="L64" t="str">
        <f t="shared" si="1"/>
        <v>No Confirmation</v>
      </c>
      <c r="M64" t="str">
        <f t="shared" si="2"/>
        <v>No Trend</v>
      </c>
      <c r="N64">
        <v>55.538731788694896</v>
      </c>
      <c r="O64" t="str">
        <f t="shared" si="3"/>
        <v>No Momentum</v>
      </c>
      <c r="P64" t="str">
        <f t="shared" si="4"/>
        <v>No Trend + Momentum</v>
      </c>
      <c r="Q64">
        <f t="shared" si="5"/>
        <v>7.7999999999999545</v>
      </c>
      <c r="R64">
        <f t="shared" si="6"/>
        <v>17.799999999999955</v>
      </c>
      <c r="S64">
        <f t="shared" si="7"/>
        <v>0.43820224719100981</v>
      </c>
      <c r="T64" t="str">
        <f t="shared" si="8"/>
        <v>No Indication</v>
      </c>
      <c r="U64" t="str">
        <f t="shared" si="9"/>
        <v>No T+M+I</v>
      </c>
      <c r="V64">
        <v>671.02268380611747</v>
      </c>
      <c r="W64">
        <v>680.24586149196921</v>
      </c>
      <c r="X64">
        <f t="shared" si="10"/>
        <v>-9.2231776858517378</v>
      </c>
      <c r="Y64">
        <v>-11.268437523297852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674.5</v>
      </c>
      <c r="D65">
        <v>677.9</v>
      </c>
      <c r="E65">
        <v>668.2</v>
      </c>
      <c r="F65">
        <v>671.9</v>
      </c>
      <c r="G65">
        <f>_xll.TA_TYPPRICE(D65,E65,F65)</f>
        <v>672.66666666666663</v>
      </c>
      <c r="H65">
        <v>673.00160850475595</v>
      </c>
      <c r="I65" t="str">
        <f t="shared" si="0"/>
        <v>DOWN</v>
      </c>
      <c r="J65">
        <v>679.16054943684946</v>
      </c>
      <c r="K65">
        <v>662.78632009558396</v>
      </c>
      <c r="L65" t="str">
        <f t="shared" si="1"/>
        <v>No Confirmation</v>
      </c>
      <c r="M65" t="str">
        <f t="shared" si="2"/>
        <v>No Trend</v>
      </c>
      <c r="N65">
        <v>52.639632102950884</v>
      </c>
      <c r="O65" t="str">
        <f t="shared" si="3"/>
        <v>No Momentum</v>
      </c>
      <c r="P65" t="str">
        <f t="shared" si="4"/>
        <v>No Trend + Momentum</v>
      </c>
      <c r="Q65">
        <f t="shared" si="5"/>
        <v>3.6999999999999318</v>
      </c>
      <c r="R65">
        <f t="shared" si="6"/>
        <v>9.6999999999999318</v>
      </c>
      <c r="S65">
        <f t="shared" si="7"/>
        <v>0.38144329896906781</v>
      </c>
      <c r="T65" t="str">
        <f t="shared" si="8"/>
        <v>No Indication</v>
      </c>
      <c r="U65" t="str">
        <f t="shared" si="9"/>
        <v>No T+M+I</v>
      </c>
      <c r="V65">
        <v>671.15765552825326</v>
      </c>
      <c r="W65">
        <v>679.62764952960117</v>
      </c>
      <c r="X65">
        <f t="shared" si="10"/>
        <v>-8.4699940013479136</v>
      </c>
      <c r="Y65">
        <v>-10.708748818907864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671.5</v>
      </c>
      <c r="D66">
        <v>676</v>
      </c>
      <c r="E66">
        <v>655</v>
      </c>
      <c r="F66">
        <v>655.5</v>
      </c>
      <c r="G66">
        <f>_xll.TA_TYPPRICE(D66,E66,F66)</f>
        <v>662.16666666666663</v>
      </c>
      <c r="H66">
        <v>667.58413758571123</v>
      </c>
      <c r="I66" t="str">
        <f t="shared" si="0"/>
        <v>DOWN</v>
      </c>
      <c r="J66">
        <v>678.4582051175496</v>
      </c>
      <c r="K66">
        <v>661.05602674100976</v>
      </c>
      <c r="L66" t="str">
        <f t="shared" si="1"/>
        <v>DOWN</v>
      </c>
      <c r="M66" t="str">
        <f t="shared" si="2"/>
        <v>DOWN</v>
      </c>
      <c r="N66">
        <v>33.674144256904725</v>
      </c>
      <c r="O66" t="str">
        <f t="shared" si="3"/>
        <v>DOWN</v>
      </c>
      <c r="P66" t="str">
        <f t="shared" si="4"/>
        <v>DOWN</v>
      </c>
      <c r="Q66">
        <f t="shared" si="5"/>
        <v>0.5</v>
      </c>
      <c r="R66">
        <f t="shared" si="6"/>
        <v>21</v>
      </c>
      <c r="S66">
        <f t="shared" si="7"/>
        <v>2.3809523809523808E-2</v>
      </c>
      <c r="T66" t="str">
        <f t="shared" si="8"/>
        <v>DOWN</v>
      </c>
      <c r="U66" t="str">
        <f t="shared" si="9"/>
        <v>DOWN</v>
      </c>
      <c r="V66">
        <v>668.74878544698356</v>
      </c>
      <c r="W66">
        <v>677.84041623111216</v>
      </c>
      <c r="X66">
        <f t="shared" si="10"/>
        <v>-9.091630784128597</v>
      </c>
      <c r="Y66">
        <v>-10.385325211952011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660</v>
      </c>
      <c r="D67">
        <v>667</v>
      </c>
      <c r="E67">
        <v>655.20000000000005</v>
      </c>
      <c r="F67">
        <v>658.25</v>
      </c>
      <c r="G67">
        <f>_xll.TA_TYPPRICE(D67,E67,F67)</f>
        <v>660.15</v>
      </c>
      <c r="H67">
        <v>663.86706879285566</v>
      </c>
      <c r="I67" t="str">
        <f t="shared" ref="I67:I82" si="20">IF(F67&gt;H67,"UP","DOWN")</f>
        <v>DOWN</v>
      </c>
      <c r="J67">
        <v>675.91193731364967</v>
      </c>
      <c r="K67">
        <v>659.75468746522984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38.331240811571831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3.0499999999999545</v>
      </c>
      <c r="R67">
        <f t="shared" ref="R67:R82" si="26">D67-E67</f>
        <v>11.799999999999955</v>
      </c>
      <c r="S67">
        <f t="shared" ref="S67:S82" si="27">Q67/R67</f>
        <v>0.25847457627118359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667.13358768590922</v>
      </c>
      <c r="W67">
        <v>676.38927428806676</v>
      </c>
      <c r="X67">
        <f t="shared" ref="X67:X82" si="30">V67-W67</f>
        <v>-9.2556866021575388</v>
      </c>
      <c r="Y67">
        <v>-10.159397489993117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655</v>
      </c>
      <c r="D68">
        <v>659.8</v>
      </c>
      <c r="E68">
        <v>631.65</v>
      </c>
      <c r="F68">
        <v>639.75</v>
      </c>
      <c r="G68">
        <f>_xll.TA_TYPPRICE(D68,E68,F68)</f>
        <v>643.73333333333323</v>
      </c>
      <c r="H68">
        <v>653.80020106309439</v>
      </c>
      <c r="I68" t="str">
        <f t="shared" si="20"/>
        <v>DOWN</v>
      </c>
      <c r="J68">
        <v>672.33150679950529</v>
      </c>
      <c r="K68">
        <v>653.50920136184538</v>
      </c>
      <c r="L68" t="str">
        <f t="shared" si="21"/>
        <v>DOWN</v>
      </c>
      <c r="M68" t="str">
        <f t="shared" si="22"/>
        <v>DOWN</v>
      </c>
      <c r="N68">
        <v>24.100912627480881</v>
      </c>
      <c r="O68" t="str">
        <f t="shared" si="23"/>
        <v>DOWN</v>
      </c>
      <c r="P68" t="str">
        <f t="shared" si="24"/>
        <v>DOWN</v>
      </c>
      <c r="Q68">
        <f t="shared" si="25"/>
        <v>8.1000000000000227</v>
      </c>
      <c r="R68">
        <f t="shared" si="26"/>
        <v>28.149999999999977</v>
      </c>
      <c r="S68">
        <f t="shared" si="27"/>
        <v>0.28774422735346461</v>
      </c>
      <c r="T68" t="str">
        <f t="shared" si="28"/>
        <v>No Indication</v>
      </c>
      <c r="U68" t="str">
        <f t="shared" si="29"/>
        <v>No T+M+I</v>
      </c>
      <c r="V68">
        <v>662.92072804192321</v>
      </c>
      <c r="W68">
        <v>673.67525397043221</v>
      </c>
      <c r="X68">
        <f t="shared" si="30"/>
        <v>-10.754525928508997</v>
      </c>
      <c r="Y68">
        <v>-10.278423177696293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641.5</v>
      </c>
      <c r="D69">
        <v>646.35</v>
      </c>
      <c r="E69">
        <v>624.25</v>
      </c>
      <c r="F69">
        <v>643</v>
      </c>
      <c r="G69">
        <f>_xll.TA_TYPPRICE(D69,E69,F69)</f>
        <v>637.86666666666667</v>
      </c>
      <c r="H69">
        <v>645.83343386488059</v>
      </c>
      <c r="I69" t="str">
        <f t="shared" si="20"/>
        <v>DOWN</v>
      </c>
      <c r="J69">
        <v>666.5578386218375</v>
      </c>
      <c r="K69">
        <v>647.00715661476863</v>
      </c>
      <c r="L69" t="str">
        <f t="shared" si="21"/>
        <v>DOWN</v>
      </c>
      <c r="M69" t="str">
        <f t="shared" si="22"/>
        <v>DOWN</v>
      </c>
      <c r="N69">
        <v>29.822074183882435</v>
      </c>
      <c r="O69" t="str">
        <f t="shared" si="23"/>
        <v>DOWN</v>
      </c>
      <c r="P69" t="str">
        <f t="shared" si="24"/>
        <v>DOWN</v>
      </c>
      <c r="Q69">
        <f t="shared" si="25"/>
        <v>18.75</v>
      </c>
      <c r="R69">
        <f t="shared" si="26"/>
        <v>22.100000000000023</v>
      </c>
      <c r="S69">
        <f t="shared" si="27"/>
        <v>0.84841628959275928</v>
      </c>
      <c r="T69" t="str">
        <f t="shared" si="28"/>
        <v>UP</v>
      </c>
      <c r="U69" t="str">
        <f t="shared" si="29"/>
        <v>No T+M+I</v>
      </c>
      <c r="V69">
        <v>659.85600065085805</v>
      </c>
      <c r="W69">
        <v>671.40301293558537</v>
      </c>
      <c r="X69">
        <f t="shared" si="30"/>
        <v>-11.547012284727316</v>
      </c>
      <c r="Y69">
        <v>-10.532140999102499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642.9</v>
      </c>
      <c r="D70">
        <v>659.1</v>
      </c>
      <c r="E70">
        <v>642.70000000000005</v>
      </c>
      <c r="F70">
        <v>653</v>
      </c>
      <c r="G70">
        <f>_xll.TA_TYPPRICE(D70,E70,F70)</f>
        <v>651.6</v>
      </c>
      <c r="H70">
        <v>648.71671693244025</v>
      </c>
      <c r="I70" t="str">
        <f t="shared" si="20"/>
        <v>UP</v>
      </c>
      <c r="J70">
        <v>664.90054115031808</v>
      </c>
      <c r="K70">
        <v>646.05001070037565</v>
      </c>
      <c r="L70" t="str">
        <f t="shared" si="21"/>
        <v>No Confirmation</v>
      </c>
      <c r="M70" t="str">
        <f t="shared" si="22"/>
        <v>No Trend</v>
      </c>
      <c r="N70">
        <v>45.595024320253316</v>
      </c>
      <c r="O70" t="str">
        <f t="shared" si="23"/>
        <v>No Momentum</v>
      </c>
      <c r="P70" t="str">
        <f t="shared" si="24"/>
        <v>No Trend + Momentum</v>
      </c>
      <c r="Q70">
        <f t="shared" si="25"/>
        <v>10.299999999999955</v>
      </c>
      <c r="R70">
        <f t="shared" si="26"/>
        <v>16.399999999999977</v>
      </c>
      <c r="S70">
        <f t="shared" si="27"/>
        <v>0.62804878048780299</v>
      </c>
      <c r="T70" t="str">
        <f t="shared" si="28"/>
        <v>No Indication</v>
      </c>
      <c r="U70" t="str">
        <f t="shared" si="29"/>
        <v>No T+M+I</v>
      </c>
      <c r="V70">
        <v>658.80123131995686</v>
      </c>
      <c r="W70">
        <v>670.03982679220871</v>
      </c>
      <c r="X70">
        <f t="shared" si="30"/>
        <v>-11.238595472251859</v>
      </c>
      <c r="Y70">
        <v>-10.673431893732371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652.04999999999995</v>
      </c>
      <c r="D71">
        <v>655.5</v>
      </c>
      <c r="E71">
        <v>623</v>
      </c>
      <c r="F71">
        <v>630.25</v>
      </c>
      <c r="G71">
        <f>_xll.TA_TYPPRICE(D71,E71,F71)</f>
        <v>636.25</v>
      </c>
      <c r="H71">
        <v>642.48335846622012</v>
      </c>
      <c r="I71" t="str">
        <f t="shared" si="20"/>
        <v>DOWN</v>
      </c>
      <c r="J71">
        <v>662.81153200580297</v>
      </c>
      <c r="K71">
        <v>640.92778610029222</v>
      </c>
      <c r="L71" t="str">
        <f t="shared" si="21"/>
        <v>DOWN</v>
      </c>
      <c r="M71" t="str">
        <f t="shared" si="22"/>
        <v>DOWN</v>
      </c>
      <c r="N71">
        <v>27.816235511166308</v>
      </c>
      <c r="O71" t="str">
        <f t="shared" si="23"/>
        <v>DOWN</v>
      </c>
      <c r="P71" t="str">
        <f t="shared" si="24"/>
        <v>DOWN</v>
      </c>
      <c r="Q71">
        <f t="shared" si="25"/>
        <v>7.25</v>
      </c>
      <c r="R71">
        <f t="shared" si="26"/>
        <v>32.5</v>
      </c>
      <c r="S71">
        <f t="shared" si="27"/>
        <v>0.22307692307692309</v>
      </c>
      <c r="T71" t="str">
        <f t="shared" si="28"/>
        <v>No Indication</v>
      </c>
      <c r="U71" t="str">
        <f t="shared" si="29"/>
        <v>No T+M+I</v>
      </c>
      <c r="V71">
        <v>654.40873419380966</v>
      </c>
      <c r="W71">
        <v>667.0924322150081</v>
      </c>
      <c r="X71">
        <f t="shared" si="30"/>
        <v>-12.683698021198438</v>
      </c>
      <c r="Y71">
        <v>-11.075485119225585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628.79999999999995</v>
      </c>
      <c r="D72">
        <v>631.54999999999995</v>
      </c>
      <c r="E72">
        <v>600</v>
      </c>
      <c r="F72">
        <v>601.70000000000005</v>
      </c>
      <c r="G72">
        <f>_xll.TA_TYPPRICE(D72,E72,F72)</f>
        <v>611.08333333333337</v>
      </c>
      <c r="H72">
        <v>626.7833458997768</v>
      </c>
      <c r="I72" t="str">
        <f t="shared" si="20"/>
        <v>DOWN</v>
      </c>
      <c r="J72">
        <v>655.86452489340229</v>
      </c>
      <c r="K72">
        <v>631.83272252244956</v>
      </c>
      <c r="L72" t="str">
        <f t="shared" si="21"/>
        <v>DOWN</v>
      </c>
      <c r="M72" t="str">
        <f t="shared" si="22"/>
        <v>DOWN</v>
      </c>
      <c r="N72">
        <v>17.25922831117488</v>
      </c>
      <c r="O72" t="str">
        <f t="shared" si="23"/>
        <v>DOWN</v>
      </c>
      <c r="P72" t="str">
        <f t="shared" si="24"/>
        <v>DOWN</v>
      </c>
      <c r="Q72">
        <f t="shared" si="25"/>
        <v>1.7000000000000455</v>
      </c>
      <c r="R72">
        <f t="shared" si="26"/>
        <v>31.549999999999955</v>
      </c>
      <c r="S72">
        <f t="shared" si="27"/>
        <v>5.38827258320142E-2</v>
      </c>
      <c r="T72" t="str">
        <f t="shared" si="28"/>
        <v>DOWN</v>
      </c>
      <c r="U72" t="str">
        <f t="shared" si="29"/>
        <v>DOWN</v>
      </c>
      <c r="V72">
        <v>646.29969816399284</v>
      </c>
      <c r="W72">
        <v>662.24854834722976</v>
      </c>
      <c r="X72">
        <f t="shared" si="30"/>
        <v>-15.948850183236914</v>
      </c>
      <c r="Y72">
        <v>-12.05015813202785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627.95000000000005</v>
      </c>
      <c r="AE72">
        <f t="shared" si="36"/>
        <v>619.5</v>
      </c>
      <c r="AF72">
        <f t="shared" si="37"/>
        <v>615.75</v>
      </c>
      <c r="AG72">
        <f t="shared" si="38"/>
        <v>612.05000000000007</v>
      </c>
    </row>
    <row r="73" spans="1:33" x14ac:dyDescent="0.25">
      <c r="A73" t="s">
        <v>5</v>
      </c>
      <c r="B73" s="1">
        <v>42957</v>
      </c>
      <c r="C73">
        <v>603.95000000000005</v>
      </c>
      <c r="D73">
        <v>603.95000000000005</v>
      </c>
      <c r="E73">
        <v>570.45000000000005</v>
      </c>
      <c r="F73">
        <v>594.25</v>
      </c>
      <c r="G73">
        <f>_xll.TA_TYPPRICE(D73,E73,F73)</f>
        <v>589.55000000000007</v>
      </c>
      <c r="H73">
        <v>608.16667294988838</v>
      </c>
      <c r="I73" t="str">
        <f t="shared" si="20"/>
        <v>DOWN</v>
      </c>
      <c r="J73">
        <v>644.32796380597961</v>
      </c>
      <c r="K73">
        <v>618.19211751746082</v>
      </c>
      <c r="L73" t="str">
        <f t="shared" si="21"/>
        <v>DOWN</v>
      </c>
      <c r="M73" t="str">
        <f t="shared" si="22"/>
        <v>DOWN</v>
      </c>
      <c r="N73">
        <v>15.35798820943246</v>
      </c>
      <c r="O73" t="str">
        <f t="shared" si="23"/>
        <v>DOWN</v>
      </c>
      <c r="P73" t="str">
        <f t="shared" si="24"/>
        <v>DOWN</v>
      </c>
      <c r="Q73">
        <f t="shared" si="25"/>
        <v>23.799999999999955</v>
      </c>
      <c r="R73">
        <f t="shared" si="26"/>
        <v>33.5</v>
      </c>
      <c r="S73">
        <f t="shared" si="27"/>
        <v>0.71044776119402853</v>
      </c>
      <c r="T73" t="str">
        <f t="shared" si="28"/>
        <v>No Indication</v>
      </c>
      <c r="U73" t="str">
        <f t="shared" si="29"/>
        <v>No T+M+I</v>
      </c>
      <c r="V73">
        <v>638.29205229260936</v>
      </c>
      <c r="W73">
        <v>657.21161884002754</v>
      </c>
      <c r="X73">
        <f t="shared" si="30"/>
        <v>-18.919566547418185</v>
      </c>
      <c r="Y73">
        <v>-13.424039815105917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588</v>
      </c>
      <c r="D74">
        <v>615</v>
      </c>
      <c r="E74">
        <v>572.95000000000005</v>
      </c>
      <c r="F74">
        <v>590.6</v>
      </c>
      <c r="G74">
        <f>_xll.TA_TYPPRICE(D74,E74,F74)</f>
        <v>592.85</v>
      </c>
      <c r="H74">
        <v>600.50833647494414</v>
      </c>
      <c r="I74" t="str">
        <f t="shared" si="20"/>
        <v>DOWN</v>
      </c>
      <c r="J74">
        <v>637.81063851576187</v>
      </c>
      <c r="K74">
        <v>608.1383136246917</v>
      </c>
      <c r="L74" t="str">
        <f t="shared" si="21"/>
        <v>DOWN</v>
      </c>
      <c r="M74" t="str">
        <f t="shared" si="22"/>
        <v>DOWN</v>
      </c>
      <c r="N74">
        <v>14.387380102468519</v>
      </c>
      <c r="O74" t="str">
        <f t="shared" si="23"/>
        <v>DOWN</v>
      </c>
      <c r="P74" t="str">
        <f t="shared" si="24"/>
        <v>DOWN</v>
      </c>
      <c r="Q74">
        <f t="shared" si="25"/>
        <v>17.649999999999977</v>
      </c>
      <c r="R74">
        <f t="shared" si="26"/>
        <v>42.049999999999955</v>
      </c>
      <c r="S74">
        <f t="shared" si="27"/>
        <v>0.41973840665873952</v>
      </c>
      <c r="T74" t="str">
        <f t="shared" si="28"/>
        <v>No Indication</v>
      </c>
      <c r="U74" t="str">
        <f t="shared" si="29"/>
        <v>No T+M+I</v>
      </c>
      <c r="V74">
        <v>630.95481347836176</v>
      </c>
      <c r="W74">
        <v>652.2774248518773</v>
      </c>
      <c r="X74">
        <f t="shared" si="30"/>
        <v>-21.322611373515542</v>
      </c>
      <c r="Y74">
        <v>-15.003754126787843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591.1</v>
      </c>
      <c r="D75">
        <v>631.6</v>
      </c>
      <c r="E75">
        <v>591.1</v>
      </c>
      <c r="F75">
        <v>628.4</v>
      </c>
      <c r="G75">
        <f>_xll.TA_TYPPRICE(D75,E75,F75)</f>
        <v>617.0333333333333</v>
      </c>
      <c r="H75">
        <v>608.77083490413872</v>
      </c>
      <c r="I75" t="str">
        <f t="shared" si="20"/>
        <v>UP</v>
      </c>
      <c r="J75">
        <v>636.43049662337035</v>
      </c>
      <c r="K75">
        <v>604.3520217080935</v>
      </c>
      <c r="L75" t="str">
        <f t="shared" si="21"/>
        <v>No Confirmation</v>
      </c>
      <c r="M75" t="str">
        <f t="shared" si="22"/>
        <v>No Trend</v>
      </c>
      <c r="N75">
        <v>52.911532366378744</v>
      </c>
      <c r="O75" t="str">
        <f t="shared" si="23"/>
        <v>No Momentum</v>
      </c>
      <c r="P75" t="str">
        <f t="shared" si="24"/>
        <v>No Trend + Momentum</v>
      </c>
      <c r="Q75">
        <f t="shared" si="25"/>
        <v>37.299999999999955</v>
      </c>
      <c r="R75">
        <f t="shared" si="26"/>
        <v>40.5</v>
      </c>
      <c r="S75">
        <f t="shared" si="27"/>
        <v>0.9209876543209865</v>
      </c>
      <c r="T75" t="str">
        <f t="shared" si="28"/>
        <v>UP</v>
      </c>
      <c r="U75" t="str">
        <f t="shared" si="29"/>
        <v>No T+M+I</v>
      </c>
      <c r="V75">
        <v>630.56176525092144</v>
      </c>
      <c r="W75">
        <v>650.5087267147012</v>
      </c>
      <c r="X75">
        <f t="shared" si="30"/>
        <v>-19.946961463779758</v>
      </c>
      <c r="Y75">
        <v>-15.992395594186226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626.1</v>
      </c>
      <c r="D76">
        <v>647</v>
      </c>
      <c r="E76">
        <v>620.4</v>
      </c>
      <c r="F76">
        <v>629.75</v>
      </c>
      <c r="G76">
        <f>_xll.TA_TYPPRICE(D76,E76,F76)</f>
        <v>632.38333333333333</v>
      </c>
      <c r="H76">
        <v>620.57708411873602</v>
      </c>
      <c r="I76" t="str">
        <f t="shared" si="20"/>
        <v>UP</v>
      </c>
      <c r="J76">
        <v>638.77927515151032</v>
      </c>
      <c r="K76">
        <v>607.91823910629489</v>
      </c>
      <c r="L76" t="str">
        <f t="shared" si="21"/>
        <v>No Confirmation</v>
      </c>
      <c r="M76" t="str">
        <f t="shared" si="22"/>
        <v>No Trend</v>
      </c>
      <c r="N76">
        <v>53.838840342950654</v>
      </c>
      <c r="O76" t="str">
        <f t="shared" si="23"/>
        <v>No Momentum</v>
      </c>
      <c r="P76" t="str">
        <f t="shared" si="24"/>
        <v>No Trend + Momentum</v>
      </c>
      <c r="Q76">
        <f t="shared" si="25"/>
        <v>9.3500000000000227</v>
      </c>
      <c r="R76">
        <f t="shared" si="26"/>
        <v>26.600000000000023</v>
      </c>
      <c r="S76">
        <f t="shared" si="27"/>
        <v>0.35150375939849682</v>
      </c>
      <c r="T76" t="str">
        <f t="shared" si="28"/>
        <v>No Indication</v>
      </c>
      <c r="U76" t="str">
        <f t="shared" si="29"/>
        <v>No T+M+I</v>
      </c>
      <c r="V76">
        <v>630.43687828924124</v>
      </c>
      <c r="W76">
        <v>648.97104325435294</v>
      </c>
      <c r="X76">
        <f t="shared" si="30"/>
        <v>-18.5341649651117</v>
      </c>
      <c r="Y76">
        <v>-16.500749468371321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629</v>
      </c>
      <c r="D77">
        <v>645</v>
      </c>
      <c r="E77">
        <v>626</v>
      </c>
      <c r="F77">
        <v>642</v>
      </c>
      <c r="G77">
        <f>_xll.TA_TYPPRICE(D77,E77,F77)</f>
        <v>637.66666666666663</v>
      </c>
      <c r="H77">
        <v>629.12187539270133</v>
      </c>
      <c r="I77" t="str">
        <f t="shared" si="20"/>
        <v>UP</v>
      </c>
      <c r="J77">
        <v>640.16165845117473</v>
      </c>
      <c r="K77">
        <v>611.93640819378493</v>
      </c>
      <c r="L77" t="str">
        <f t="shared" si="21"/>
        <v>UP</v>
      </c>
      <c r="M77" t="str">
        <f t="shared" si="22"/>
        <v>UP</v>
      </c>
      <c r="N77">
        <v>62.267164227903194</v>
      </c>
      <c r="O77" t="str">
        <f t="shared" si="23"/>
        <v>UP</v>
      </c>
      <c r="P77" t="str">
        <f t="shared" si="24"/>
        <v>UP</v>
      </c>
      <c r="Q77">
        <f t="shared" si="25"/>
        <v>16</v>
      </c>
      <c r="R77">
        <f t="shared" si="26"/>
        <v>19</v>
      </c>
      <c r="S77">
        <f t="shared" si="27"/>
        <v>0.84210526315789469</v>
      </c>
      <c r="T77" t="str">
        <f t="shared" si="28"/>
        <v>UP</v>
      </c>
      <c r="U77" t="str">
        <f t="shared" si="29"/>
        <v>UP</v>
      </c>
      <c r="V77">
        <v>632.21582009089639</v>
      </c>
      <c r="W77">
        <v>648.4546696799564</v>
      </c>
      <c r="X77">
        <f t="shared" si="30"/>
        <v>-16.23884958906001</v>
      </c>
      <c r="Y77">
        <v>-16.448369492509059</v>
      </c>
      <c r="Z77" t="str">
        <f t="shared" si="31"/>
        <v>UP</v>
      </c>
      <c r="AA77" t="str">
        <f t="shared" si="32"/>
        <v>UP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637.5</v>
      </c>
      <c r="D78">
        <v>655</v>
      </c>
      <c r="E78">
        <v>630.4</v>
      </c>
      <c r="F78">
        <v>647</v>
      </c>
      <c r="G78">
        <f>_xll.TA_TYPPRICE(D78,E78,F78)</f>
        <v>644.13333333333333</v>
      </c>
      <c r="H78">
        <v>636.62760436301733</v>
      </c>
      <c r="I78" t="str">
        <f t="shared" si="20"/>
        <v>UP</v>
      </c>
      <c r="J78">
        <v>643.45906768424697</v>
      </c>
      <c r="K78">
        <v>616.0394285951661</v>
      </c>
      <c r="L78" t="str">
        <f t="shared" si="21"/>
        <v>UP</v>
      </c>
      <c r="M78" t="str">
        <f t="shared" si="22"/>
        <v>UP</v>
      </c>
      <c r="N78">
        <v>65.482645180516272</v>
      </c>
      <c r="O78" t="str">
        <f t="shared" si="23"/>
        <v>UP</v>
      </c>
      <c r="P78" t="str">
        <f t="shared" si="24"/>
        <v>UP</v>
      </c>
      <c r="Q78">
        <f t="shared" si="25"/>
        <v>16.600000000000023</v>
      </c>
      <c r="R78">
        <f t="shared" si="26"/>
        <v>24.600000000000023</v>
      </c>
      <c r="S78">
        <f t="shared" si="27"/>
        <v>0.67479674796748002</v>
      </c>
      <c r="T78" t="str">
        <f t="shared" si="28"/>
        <v>No Indication</v>
      </c>
      <c r="U78" t="str">
        <f t="shared" si="29"/>
        <v>No T+M+I</v>
      </c>
      <c r="V78">
        <v>634.49030930768151</v>
      </c>
      <c r="W78">
        <v>648.34691637032995</v>
      </c>
      <c r="X78">
        <f t="shared" si="30"/>
        <v>-13.856607062648436</v>
      </c>
      <c r="Y78">
        <v>-15.930017006536934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642.25</v>
      </c>
      <c r="D79">
        <v>652.29999999999995</v>
      </c>
      <c r="E79">
        <v>623.54999999999995</v>
      </c>
      <c r="F79">
        <v>625</v>
      </c>
      <c r="G79">
        <f>_xll.TA_TYPPRICE(D79,E79,F79)</f>
        <v>633.61666666666667</v>
      </c>
      <c r="H79">
        <v>635.12213551484206</v>
      </c>
      <c r="I79" t="str">
        <f t="shared" si="20"/>
        <v>DOWN</v>
      </c>
      <c r="J79">
        <v>645.4237193099699</v>
      </c>
      <c r="K79">
        <v>617.70844446290698</v>
      </c>
      <c r="L79" t="str">
        <f t="shared" si="21"/>
        <v>No Confirmation</v>
      </c>
      <c r="M79" t="str">
        <f t="shared" si="22"/>
        <v>No Trend</v>
      </c>
      <c r="N79">
        <v>44.585635409697886</v>
      </c>
      <c r="O79" t="str">
        <f t="shared" si="23"/>
        <v>No Momentum</v>
      </c>
      <c r="P79" t="str">
        <f t="shared" si="24"/>
        <v>No Trend + Momentum</v>
      </c>
      <c r="Q79">
        <f t="shared" si="25"/>
        <v>1.4500000000000455</v>
      </c>
      <c r="R79">
        <f t="shared" si="26"/>
        <v>28.75</v>
      </c>
      <c r="S79">
        <f t="shared" si="27"/>
        <v>5.0434782608697236E-2</v>
      </c>
      <c r="T79" t="str">
        <f t="shared" si="28"/>
        <v>DOWN</v>
      </c>
      <c r="U79" t="str">
        <f t="shared" si="29"/>
        <v>No T+M+I</v>
      </c>
      <c r="V79">
        <v>633.03026172188436</v>
      </c>
      <c r="W79">
        <v>646.61751515771289</v>
      </c>
      <c r="X79">
        <f t="shared" si="30"/>
        <v>-13.587253435828529</v>
      </c>
      <c r="Y79">
        <v>-15.461464292395252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634.29999999999995</v>
      </c>
      <c r="D80">
        <v>640</v>
      </c>
      <c r="E80">
        <v>610.70000000000005</v>
      </c>
      <c r="F80">
        <v>619.65</v>
      </c>
      <c r="G80">
        <f>_xll.TA_TYPPRICE(D80,E80,F80)</f>
        <v>623.44999999999993</v>
      </c>
      <c r="H80">
        <v>629.28606775742105</v>
      </c>
      <c r="I80" t="str">
        <f t="shared" si="20"/>
        <v>DOWN</v>
      </c>
      <c r="J80">
        <v>644.21844835219883</v>
      </c>
      <c r="K80">
        <v>616.15101236003875</v>
      </c>
      <c r="L80" t="str">
        <f t="shared" si="21"/>
        <v>No Confirmation</v>
      </c>
      <c r="M80" t="str">
        <f t="shared" si="22"/>
        <v>No Trend</v>
      </c>
      <c r="N80">
        <v>40.643015022862237</v>
      </c>
      <c r="O80" t="str">
        <f t="shared" si="23"/>
        <v>No Momentum</v>
      </c>
      <c r="P80" t="str">
        <f t="shared" si="24"/>
        <v>No Trend + Momentum</v>
      </c>
      <c r="Q80">
        <f t="shared" si="25"/>
        <v>8.9499999999999318</v>
      </c>
      <c r="R80">
        <f t="shared" si="26"/>
        <v>29.299999999999955</v>
      </c>
      <c r="S80">
        <f t="shared" si="27"/>
        <v>0.30546075085324048</v>
      </c>
      <c r="T80" t="str">
        <f t="shared" si="28"/>
        <v>No Indication</v>
      </c>
      <c r="U80" t="str">
        <f t="shared" si="29"/>
        <v>No T+M+I</v>
      </c>
      <c r="V80">
        <v>630.97175991851748</v>
      </c>
      <c r="W80">
        <v>644.6199214423267</v>
      </c>
      <c r="X80">
        <f t="shared" si="30"/>
        <v>-13.648161523809222</v>
      </c>
      <c r="Y80">
        <v>-15.098803738678047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620.04999999999995</v>
      </c>
      <c r="D81">
        <v>640.79999999999995</v>
      </c>
      <c r="E81">
        <v>619.75</v>
      </c>
      <c r="F81">
        <v>639</v>
      </c>
      <c r="G81">
        <f>_xll.TA_TYPPRICE(D81,E81,F81)</f>
        <v>633.18333333333328</v>
      </c>
      <c r="H81">
        <v>631.23470054537711</v>
      </c>
      <c r="I81" t="str">
        <f t="shared" si="20"/>
        <v>UP</v>
      </c>
      <c r="J81">
        <v>643.45879316282128</v>
      </c>
      <c r="K81">
        <v>616.95078739114126</v>
      </c>
      <c r="L81" t="str">
        <f t="shared" si="21"/>
        <v>No Confirmation</v>
      </c>
      <c r="M81" t="str">
        <f t="shared" si="22"/>
        <v>No Trend</v>
      </c>
      <c r="N81">
        <v>57.595661232719799</v>
      </c>
      <c r="O81" t="str">
        <f t="shared" si="23"/>
        <v>No Momentum</v>
      </c>
      <c r="P81" t="str">
        <f t="shared" si="24"/>
        <v>No Trend + Momentum</v>
      </c>
      <c r="Q81">
        <f t="shared" si="25"/>
        <v>19.25</v>
      </c>
      <c r="R81">
        <f t="shared" si="26"/>
        <v>21.049999999999955</v>
      </c>
      <c r="S81">
        <f t="shared" si="27"/>
        <v>0.91448931116389742</v>
      </c>
      <c r="T81" t="str">
        <f t="shared" si="28"/>
        <v>UP</v>
      </c>
      <c r="U81" t="str">
        <f t="shared" si="29"/>
        <v>No T+M+I</v>
      </c>
      <c r="V81">
        <v>632.20687377720708</v>
      </c>
      <c r="W81">
        <v>644.20363096511733</v>
      </c>
      <c r="X81">
        <f t="shared" si="30"/>
        <v>-11.996757187910248</v>
      </c>
      <c r="Y81">
        <v>-14.478394428524487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637.1</v>
      </c>
      <c r="D82">
        <v>647</v>
      </c>
      <c r="E82">
        <v>635.20000000000005</v>
      </c>
      <c r="F82">
        <v>644</v>
      </c>
      <c r="G82">
        <f>_xll.TA_TYPPRICE(D82,E82,F82)</f>
        <v>642.06666666666672</v>
      </c>
      <c r="H82">
        <v>636.65068360602186</v>
      </c>
      <c r="I82" t="str">
        <f t="shared" si="20"/>
        <v>UP</v>
      </c>
      <c r="J82">
        <v>644.24572801552767</v>
      </c>
      <c r="K82">
        <v>621.00616797088765</v>
      </c>
      <c r="L82" t="str">
        <f t="shared" si="21"/>
        <v>No Confirmation</v>
      </c>
      <c r="M82" t="str">
        <f t="shared" si="22"/>
        <v>No Trend</v>
      </c>
      <c r="N82">
        <v>61.17706343268722</v>
      </c>
      <c r="O82" t="str">
        <f t="shared" si="23"/>
        <v>UP</v>
      </c>
      <c r="P82" t="str">
        <f t="shared" si="24"/>
        <v>No Trend + Momentum</v>
      </c>
      <c r="Q82">
        <f t="shared" si="25"/>
        <v>8.7999999999999545</v>
      </c>
      <c r="R82">
        <f t="shared" si="26"/>
        <v>11.799999999999955</v>
      </c>
      <c r="S82">
        <f t="shared" si="27"/>
        <v>0.74576271186440579</v>
      </c>
      <c r="T82" t="str">
        <f t="shared" si="28"/>
        <v>No Indication</v>
      </c>
      <c r="U82" t="str">
        <f t="shared" si="29"/>
        <v>No T+M+I</v>
      </c>
      <c r="V82">
        <v>634.02120088840604</v>
      </c>
      <c r="W82">
        <v>644.1885471899235</v>
      </c>
      <c r="X82">
        <f t="shared" si="30"/>
        <v>-10.167346301517455</v>
      </c>
      <c r="Y82">
        <v>-13.61618480312308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2017-07-05T08:58:33Z</dcterms:created>
  <dcterms:modified xsi:type="dcterms:W3CDTF">2017-08-26T06:08:40Z</dcterms:modified>
</cp:coreProperties>
</file>