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7" i="1"/>
  <c r="V21" i="1"/>
  <c r="V31" i="1"/>
  <c r="V4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15" i="1"/>
  <c r="V19" i="1"/>
  <c r="V23" i="1"/>
  <c r="V25" i="1"/>
  <c r="V27" i="1"/>
  <c r="V29" i="1"/>
  <c r="V33" i="1"/>
  <c r="V35" i="1"/>
  <c r="V37" i="1"/>
  <c r="V39" i="1"/>
  <c r="V41" i="1"/>
  <c r="V43" i="1"/>
  <c r="V45" i="1"/>
  <c r="V47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5" i="1"/>
  <c r="N69" i="1"/>
  <c r="N73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7" i="1"/>
  <c r="N67" i="1"/>
  <c r="N71" i="1"/>
  <c r="N75" i="1"/>
  <c r="N77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66" i="1"/>
  <c r="K70" i="1"/>
  <c r="K72" i="1"/>
  <c r="K76" i="1"/>
  <c r="K78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58" i="1"/>
  <c r="J62" i="1"/>
  <c r="J64" i="1"/>
  <c r="J68" i="1"/>
  <c r="J70" i="1"/>
  <c r="J74" i="1"/>
  <c r="J76" i="1"/>
  <c r="J78" i="1"/>
  <c r="J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60" i="1"/>
  <c r="J66" i="1"/>
  <c r="J72" i="1"/>
  <c r="J80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50" i="1"/>
  <c r="G54" i="1"/>
  <c r="G56" i="1"/>
  <c r="G60" i="1"/>
  <c r="G62" i="1"/>
  <c r="G66" i="1"/>
  <c r="G68" i="1"/>
  <c r="G70" i="1"/>
  <c r="G74" i="1"/>
  <c r="G76" i="1"/>
  <c r="G80" i="1"/>
  <c r="G8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2" i="1"/>
  <c r="G58" i="1"/>
  <c r="G64" i="1"/>
  <c r="G72" i="1"/>
  <c r="G78" i="1"/>
  <c r="G2" i="1"/>
  <c r="H9" i="1" l="1"/>
  <c r="H21" i="1"/>
  <c r="H27" i="1"/>
  <c r="H31" i="1"/>
  <c r="H37" i="1"/>
  <c r="H43" i="1"/>
  <c r="H49" i="1"/>
  <c r="H57" i="1"/>
  <c r="H63" i="1"/>
  <c r="H67" i="1"/>
  <c r="H71" i="1"/>
  <c r="H75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11" i="1"/>
  <c r="H13" i="1"/>
  <c r="H15" i="1"/>
  <c r="H17" i="1"/>
  <c r="H19" i="1"/>
  <c r="H23" i="1"/>
  <c r="H25" i="1"/>
  <c r="H29" i="1"/>
  <c r="H33" i="1"/>
  <c r="H35" i="1"/>
  <c r="H39" i="1"/>
  <c r="H41" i="1"/>
  <c r="H45" i="1"/>
  <c r="H47" i="1"/>
  <c r="H51" i="1"/>
  <c r="H53" i="1"/>
  <c r="H55" i="1"/>
  <c r="H59" i="1"/>
  <c r="H61" i="1"/>
  <c r="H65" i="1"/>
  <c r="H69" i="1"/>
  <c r="H73" i="1"/>
  <c r="H77" i="1"/>
  <c r="H79" i="1"/>
  <c r="AH4" i="1" l="1"/>
  <c r="AH16" i="1"/>
  <c r="AH20" i="1"/>
  <c r="AH36" i="1"/>
  <c r="AH19" i="1"/>
  <c r="AH2" i="1"/>
  <c r="AH10" i="1"/>
  <c r="AH34" i="1"/>
  <c r="AH42" i="1"/>
  <c r="AH29" i="1"/>
  <c r="AH41" i="1"/>
  <c r="AH53" i="1"/>
  <c r="AH21" i="1"/>
  <c r="AH40" i="1"/>
  <c r="AH15" i="1"/>
  <c r="AH50" i="1" l="1"/>
  <c r="AH49" i="1"/>
  <c r="AH33" i="1"/>
  <c r="AH25" i="1"/>
  <c r="AH9" i="1"/>
  <c r="AH46" i="1"/>
  <c r="AH38" i="1"/>
  <c r="AH30" i="1"/>
  <c r="AH14" i="1"/>
  <c r="AH6" i="1"/>
  <c r="AH55" i="1"/>
  <c r="AH47" i="1"/>
  <c r="AH39" i="1"/>
  <c r="AH56" i="1"/>
  <c r="AH48" i="1"/>
  <c r="AH8" i="1"/>
  <c r="AH7" i="1"/>
  <c r="AH31" i="1"/>
  <c r="AH32" i="1"/>
  <c r="AH24" i="1"/>
  <c r="AH23" i="1"/>
  <c r="AH22" i="1"/>
  <c r="AH17" i="1"/>
  <c r="AH45" i="1"/>
  <c r="AH37" i="1"/>
  <c r="AH13" i="1"/>
  <c r="AH5" i="1"/>
  <c r="AH54" i="1"/>
  <c r="AH26" i="1"/>
  <c r="AH18" i="1"/>
  <c r="AH51" i="1"/>
  <c r="AH43" i="1"/>
  <c r="AH35" i="1"/>
  <c r="AH27" i="1"/>
  <c r="AH11" i="1"/>
  <c r="AH3" i="1"/>
  <c r="AH52" i="1"/>
  <c r="AH44" i="1"/>
  <c r="AH28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<sst xmlns="http://schemas.openxmlformats.org/spreadsheetml/2006/main" count="115" uniqueCount="35">
  <si>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</si>
  <si>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</si>
  <si>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</si>
  <si>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</si>
  <si>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</si>
  <si>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TCS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</si>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</sst>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2294</v>
      </c>
      <c r="D2">
        <v>2302</v>
      </c>
      <c r="E2">
        <v>2280</v>
      </c>
      <c r="F2">
        <v>2288</v>
      </c>
      <c r="G2">
        <f>_xll.TA_TYPPRICE(D2,E2,F2)</f>
        <v>2290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22</v>
      </c>
      <c r="S2">
        <f>Q2/R2</f>
        <v>0.36363636363636365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2295</v>
      </c>
      <c r="D3">
        <v>2345</v>
      </c>
      <c r="E3">
        <v>2268.5</v>
      </c>
      <c r="F3">
        <v>2338</v>
      </c>
      <c r="G3">
        <f>_xll.TA_TYPPRICE(D3,E3,F3)</f>
        <v>2317.1666666666665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69.5</v>
      </c>
      <c r="R3">
        <f t="shared" ref="R3:R66" si="6">D3-E3</f>
        <v>76.5</v>
      </c>
      <c r="S3">
        <f t="shared" ref="S3:S66" si="7">Q3/R3</f>
        <v>0.90849673202614378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2349.9499999999998</v>
      </c>
      <c r="D4">
        <v>2350</v>
      </c>
      <c r="E4">
        <v>2308.8000000000002</v>
      </c>
      <c r="F4">
        <v>2332</v>
      </c>
      <c r="G4">
        <f>_xll.TA_TYPPRICE(D4,E4,F4)</f>
        <v>2330.2666666666669</v>
      </c>
      <c r="H4">
        <v>2312.4777777777776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23.199999999999818</v>
      </c>
      <c r="R4">
        <f t="shared" si="6"/>
        <v>41.199999999999818</v>
      </c>
      <c r="S4">
        <f t="shared" si="7"/>
        <v>0.56310679611650294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2308</v>
      </c>
      <c r="D5">
        <v>2332.5</v>
      </c>
      <c r="E5">
        <v>2302.5</v>
      </c>
      <c r="F5">
        <v>2323</v>
      </c>
      <c r="G5">
        <f>_xll.TA_TYPPRICE(D5,E5,F5)</f>
        <v>2319.3333333333335</v>
      </c>
      <c r="H5">
        <v>2315.9055555555556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20.5</v>
      </c>
      <c r="R5">
        <f t="shared" si="6"/>
        <v>30</v>
      </c>
      <c r="S5">
        <f t="shared" si="7"/>
        <v>0.68333333333333335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2321</v>
      </c>
      <c r="D6">
        <v>2347.4</v>
      </c>
      <c r="E6">
        <v>2317.6999999999998</v>
      </c>
      <c r="F6">
        <v>2342</v>
      </c>
      <c r="G6">
        <f>_xll.TA_TYPPRICE(D6,E6,F6)</f>
        <v>2335.7000000000003</v>
      </c>
      <c r="H6">
        <v>2325.8027777777779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24.300000000000182</v>
      </c>
      <c r="R6">
        <f t="shared" si="6"/>
        <v>29.700000000000273</v>
      </c>
      <c r="S6">
        <f t="shared" si="7"/>
        <v>0.81818181818181679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2343.9499999999998</v>
      </c>
      <c r="D7">
        <v>2361</v>
      </c>
      <c r="E7">
        <v>2332.5500000000002</v>
      </c>
      <c r="F7">
        <v>2355</v>
      </c>
      <c r="G7">
        <f>_xll.TA_TYPPRICE(D7,E7,F7)</f>
        <v>2349.5166666666669</v>
      </c>
      <c r="H7">
        <v>2337.6597222222226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84.536082474226802</v>
      </c>
      <c r="O7" t="str">
        <f t="shared" si="3"/>
        <v>UP</v>
      </c>
      <c r="P7" t="e">
        <f t="shared" si="4"/>
        <v>#N/A</v>
      </c>
      <c r="Q7">
        <f t="shared" si="5"/>
        <v>22.449999999999818</v>
      </c>
      <c r="R7">
        <f t="shared" si="6"/>
        <v>28.449999999999818</v>
      </c>
      <c r="S7">
        <f t="shared" si="7"/>
        <v>0.78910369068541164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2355</v>
      </c>
      <c r="D8">
        <v>2356.15</v>
      </c>
      <c r="E8">
        <v>2316</v>
      </c>
      <c r="F8">
        <v>2336</v>
      </c>
      <c r="G8">
        <f>_xll.TA_TYPPRICE(D8,E8,F8)</f>
        <v>2336.0499999999997</v>
      </c>
      <c r="H8">
        <v>2336.8548611111109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67.908902691511386</v>
      </c>
      <c r="O8" t="str">
        <f t="shared" si="3"/>
        <v>UP</v>
      </c>
      <c r="P8" t="e">
        <f t="shared" si="4"/>
        <v>#N/A</v>
      </c>
      <c r="Q8">
        <f t="shared" si="5"/>
        <v>20</v>
      </c>
      <c r="R8">
        <f t="shared" si="6"/>
        <v>40.150000000000091</v>
      </c>
      <c r="S8">
        <f t="shared" si="7"/>
        <v>0.49813200498131893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2347.3000000000002</v>
      </c>
      <c r="D9">
        <v>2360</v>
      </c>
      <c r="E9">
        <v>2322.75</v>
      </c>
      <c r="F9">
        <v>2351</v>
      </c>
      <c r="G9">
        <f>_xll.TA_TYPPRICE(D9,E9,F9)</f>
        <v>2344.5833333333335</v>
      </c>
      <c r="H9">
        <v>2340.7190972222224</v>
      </c>
      <c r="I9" t="str">
        <f t="shared" si="0"/>
        <v>UP</v>
      </c>
      <c r="J9">
        <v>2344.2562499999999</v>
      </c>
      <c r="K9">
        <v>2306.1</v>
      </c>
      <c r="L9" t="str">
        <f t="shared" si="1"/>
        <v>UP</v>
      </c>
      <c r="M9" t="str">
        <f t="shared" si="2"/>
        <v>UP</v>
      </c>
      <c r="N9">
        <v>73.125270914607711</v>
      </c>
      <c r="O9" t="str">
        <f t="shared" si="3"/>
        <v>UP</v>
      </c>
      <c r="P9" t="str">
        <f t="shared" si="4"/>
        <v>UP</v>
      </c>
      <c r="Q9">
        <f t="shared" si="5"/>
        <v>28.25</v>
      </c>
      <c r="R9">
        <f t="shared" si="6"/>
        <v>37.25</v>
      </c>
      <c r="S9">
        <f t="shared" si="7"/>
        <v>0.75838926174496646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2343.3000000000002</v>
      </c>
      <c r="D10">
        <v>2369.9</v>
      </c>
      <c r="E10">
        <v>2320.0500000000002</v>
      </c>
      <c r="F10">
        <v>2370</v>
      </c>
      <c r="G10">
        <f>_xll.TA_TYPPRICE(D10,E10,F10)</f>
        <v>2353.3166666666671</v>
      </c>
      <c r="H10">
        <v>2347.0178819444445</v>
      </c>
      <c r="I10" t="str">
        <f t="shared" si="0"/>
        <v>UP</v>
      </c>
      <c r="J10">
        <v>2349.9548611111109</v>
      </c>
      <c r="K10">
        <v>2309.1999999999998</v>
      </c>
      <c r="L10" t="str">
        <f t="shared" si="1"/>
        <v>UP</v>
      </c>
      <c r="M10" t="str">
        <f t="shared" si="2"/>
        <v>UP</v>
      </c>
      <c r="N10">
        <v>78.626217357579932</v>
      </c>
      <c r="O10" t="str">
        <f t="shared" si="3"/>
        <v>UP</v>
      </c>
      <c r="P10" t="str">
        <f t="shared" si="4"/>
        <v>UP</v>
      </c>
      <c r="Q10">
        <f t="shared" si="5"/>
        <v>49.949999999999818</v>
      </c>
      <c r="R10">
        <f t="shared" si="6"/>
        <v>49.849999999999909</v>
      </c>
      <c r="S10">
        <f t="shared" si="7"/>
        <v>1.0020060180541606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2375.1</v>
      </c>
      <c r="D11">
        <v>2377.9499999999998</v>
      </c>
      <c r="E11">
        <v>2341.6</v>
      </c>
      <c r="F11">
        <v>2368</v>
      </c>
      <c r="G11">
        <f>_xll.TA_TYPPRICE(D11,E11,F11)</f>
        <v>2362.5166666666664</v>
      </c>
      <c r="H11">
        <v>2354.7672743055555</v>
      </c>
      <c r="I11" t="str">
        <f t="shared" si="0"/>
        <v>UP</v>
      </c>
      <c r="J11">
        <v>2356.1760030864193</v>
      </c>
      <c r="K11">
        <v>2316.3999999999996</v>
      </c>
      <c r="L11" t="str">
        <f t="shared" si="1"/>
        <v>UP</v>
      </c>
      <c r="M11" t="str">
        <f t="shared" si="2"/>
        <v>UP</v>
      </c>
      <c r="N11">
        <v>76.564139146489879</v>
      </c>
      <c r="O11" t="str">
        <f t="shared" si="3"/>
        <v>UP</v>
      </c>
      <c r="P11" t="str">
        <f t="shared" si="4"/>
        <v>UP</v>
      </c>
      <c r="Q11">
        <f t="shared" si="5"/>
        <v>26.400000000000091</v>
      </c>
      <c r="R11">
        <f t="shared" si="6"/>
        <v>36.349999999999909</v>
      </c>
      <c r="S11">
        <f t="shared" si="7"/>
        <v>0.72627235213205388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2380</v>
      </c>
      <c r="D12">
        <v>2435</v>
      </c>
      <c r="E12">
        <v>2373.4499999999998</v>
      </c>
      <c r="F12">
        <v>2425</v>
      </c>
      <c r="G12">
        <f>_xll.TA_TYPPRICE(D12,E12,F12)</f>
        <v>2411.15</v>
      </c>
      <c r="H12">
        <v>2382.9586371527776</v>
      </c>
      <c r="I12" t="str">
        <f t="shared" si="0"/>
        <v>UP</v>
      </c>
      <c r="J12">
        <v>2373.6924468449929</v>
      </c>
      <c r="K12">
        <v>2329.0777777777776</v>
      </c>
      <c r="L12" t="str">
        <f t="shared" si="1"/>
        <v>UP</v>
      </c>
      <c r="M12" t="str">
        <f t="shared" si="2"/>
        <v>UP</v>
      </c>
      <c r="N12">
        <v>87.88414553126178</v>
      </c>
      <c r="O12" t="str">
        <f t="shared" si="3"/>
        <v>UP</v>
      </c>
      <c r="P12" t="str">
        <f t="shared" si="4"/>
        <v>UP</v>
      </c>
      <c r="Q12">
        <f t="shared" si="5"/>
        <v>51.550000000000182</v>
      </c>
      <c r="R12">
        <f t="shared" si="6"/>
        <v>61.550000000000182</v>
      </c>
      <c r="S12">
        <f t="shared" si="7"/>
        <v>0.83753046303818079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2433.5</v>
      </c>
      <c r="D13">
        <v>2460.75</v>
      </c>
      <c r="E13">
        <v>2423</v>
      </c>
      <c r="F13">
        <v>2450</v>
      </c>
      <c r="G13">
        <f>_xll.TA_TYPPRICE(D13,E13,F13)</f>
        <v>2444.5833333333335</v>
      </c>
      <c r="H13">
        <v>2413.7709852430553</v>
      </c>
      <c r="I13" t="str">
        <f t="shared" si="0"/>
        <v>UP</v>
      </c>
      <c r="J13">
        <v>2393.0385697683278</v>
      </c>
      <c r="K13">
        <v>2349.9493827160491</v>
      </c>
      <c r="L13" t="str">
        <f t="shared" si="1"/>
        <v>UP</v>
      </c>
      <c r="M13" t="str">
        <f t="shared" si="2"/>
        <v>UP</v>
      </c>
      <c r="N13">
        <v>90.420840888516324</v>
      </c>
      <c r="O13" t="str">
        <f t="shared" si="3"/>
        <v>UP</v>
      </c>
      <c r="P13" t="str">
        <f t="shared" si="4"/>
        <v>UP</v>
      </c>
      <c r="Q13">
        <f t="shared" si="5"/>
        <v>27</v>
      </c>
      <c r="R13">
        <f t="shared" si="6"/>
        <v>37.75</v>
      </c>
      <c r="S13">
        <f t="shared" si="7"/>
        <v>0.71523178807947019</v>
      </c>
      <c r="T13" t="str">
        <f t="shared" si="8"/>
        <v>No Indication</v>
      </c>
      <c r="U13" t="str">
        <f t="shared" si="9"/>
        <v>No T+M+I</v>
      </c>
      <c r="V13">
        <v>2356.5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2450</v>
      </c>
      <c r="D14">
        <v>2572</v>
      </c>
      <c r="E14">
        <v>2442.25</v>
      </c>
      <c r="F14">
        <v>2525</v>
      </c>
      <c r="G14">
        <f>_xll.TA_TYPPRICE(D14,E14,F14)</f>
        <v>2513.0833333333335</v>
      </c>
      <c r="H14">
        <v>2463.4271592881942</v>
      </c>
      <c r="I14" t="str">
        <f t="shared" si="0"/>
        <v>UP</v>
      </c>
      <c r="J14">
        <v>2432.807776486477</v>
      </c>
      <c r="K14">
        <v>2370.4606310013714</v>
      </c>
      <c r="L14" t="str">
        <f t="shared" si="1"/>
        <v>UP</v>
      </c>
      <c r="M14" t="str">
        <f t="shared" si="2"/>
        <v>UP</v>
      </c>
      <c r="N14">
        <v>94.633936642650923</v>
      </c>
      <c r="O14" t="str">
        <f t="shared" si="3"/>
        <v>UP</v>
      </c>
      <c r="P14" t="str">
        <f t="shared" si="4"/>
        <v>UP</v>
      </c>
      <c r="Q14">
        <f t="shared" si="5"/>
        <v>82.75</v>
      </c>
      <c r="R14">
        <f t="shared" si="6"/>
        <v>129.75</v>
      </c>
      <c r="S14">
        <f t="shared" si="7"/>
        <v>0.63776493256262046</v>
      </c>
      <c r="T14" t="str">
        <f t="shared" si="8"/>
        <v>No Indication</v>
      </c>
      <c r="U14" t="str">
        <f t="shared" si="9"/>
        <v>No T+M+I</v>
      </c>
      <c r="V14">
        <v>2382.4230769230771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2536.1999999999998</v>
      </c>
      <c r="D15">
        <v>2540.5500000000002</v>
      </c>
      <c r="E15">
        <v>2486</v>
      </c>
      <c r="F15">
        <v>2504</v>
      </c>
      <c r="G15">
        <f>_xll.TA_TYPPRICE(D15,E15,F15)</f>
        <v>2510.1833333333334</v>
      </c>
      <c r="H15">
        <v>2486.8052463107638</v>
      </c>
      <c r="I15" t="str">
        <f t="shared" si="0"/>
        <v>UP</v>
      </c>
      <c r="J15">
        <v>2456.7504928228154</v>
      </c>
      <c r="K15">
        <v>2396.1360463343999</v>
      </c>
      <c r="L15" t="str">
        <f t="shared" si="1"/>
        <v>UP</v>
      </c>
      <c r="M15" t="str">
        <f t="shared" si="2"/>
        <v>UP</v>
      </c>
      <c r="N15">
        <v>82.009647516167817</v>
      </c>
      <c r="O15" t="str">
        <f t="shared" si="3"/>
        <v>UP</v>
      </c>
      <c r="P15" t="str">
        <f t="shared" si="4"/>
        <v>UP</v>
      </c>
      <c r="Q15">
        <f t="shared" si="5"/>
        <v>18</v>
      </c>
      <c r="R15">
        <f t="shared" si="6"/>
        <v>54.550000000000182</v>
      </c>
      <c r="S15">
        <f t="shared" si="7"/>
        <v>0.32997250229147462</v>
      </c>
      <c r="T15" t="str">
        <f t="shared" si="8"/>
        <v>No Indication</v>
      </c>
      <c r="U15" t="str">
        <f t="shared" si="9"/>
        <v>No T+M+I</v>
      </c>
      <c r="V15">
        <v>2401.1272189349115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2510</v>
      </c>
      <c r="D16">
        <v>2553.75</v>
      </c>
      <c r="E16">
        <v>2510</v>
      </c>
      <c r="F16">
        <v>2535</v>
      </c>
      <c r="G16">
        <f>_xll.TA_TYPPRICE(D16,E16,F16)</f>
        <v>2532.9166666666665</v>
      </c>
      <c r="H16">
        <v>2509.8609564887151</v>
      </c>
      <c r="I16" t="str">
        <f t="shared" si="0"/>
        <v>UP</v>
      </c>
      <c r="J16">
        <v>2478.3059388621896</v>
      </c>
      <c r="K16">
        <v>2421.4391471489776</v>
      </c>
      <c r="L16" t="str">
        <f t="shared" si="1"/>
        <v>UP</v>
      </c>
      <c r="M16" t="str">
        <f t="shared" si="2"/>
        <v>UP</v>
      </c>
      <c r="N16">
        <v>85.563335552396296</v>
      </c>
      <c r="O16" t="str">
        <f t="shared" si="3"/>
        <v>UP</v>
      </c>
      <c r="P16" t="str">
        <f t="shared" si="4"/>
        <v>UP</v>
      </c>
      <c r="Q16">
        <f t="shared" si="5"/>
        <v>25</v>
      </c>
      <c r="R16">
        <f t="shared" si="6"/>
        <v>43.75</v>
      </c>
      <c r="S16">
        <f t="shared" si="7"/>
        <v>0.5714285714285714</v>
      </c>
      <c r="T16" t="str">
        <f t="shared" si="8"/>
        <v>No Indication</v>
      </c>
      <c r="U16" t="str">
        <f t="shared" si="9"/>
        <v>No T+M+I</v>
      </c>
      <c r="V16">
        <v>2421.7230314064636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2533.1999999999998</v>
      </c>
      <c r="D17">
        <v>2564.15</v>
      </c>
      <c r="E17">
        <v>2514</v>
      </c>
      <c r="F17">
        <v>2524</v>
      </c>
      <c r="G17">
        <f>_xll.TA_TYPPRICE(D17,E17,F17)</f>
        <v>2534.0499999999997</v>
      </c>
      <c r="H17">
        <v>2521.9554782443574</v>
      </c>
      <c r="I17" t="str">
        <f t="shared" si="0"/>
        <v>UP</v>
      </c>
      <c r="J17">
        <v>2497.3823968928141</v>
      </c>
      <c r="K17">
        <v>2442.0082255603161</v>
      </c>
      <c r="L17" t="str">
        <f t="shared" si="1"/>
        <v>UP</v>
      </c>
      <c r="M17" t="str">
        <f t="shared" si="2"/>
        <v>UP</v>
      </c>
      <c r="N17">
        <v>78.670578434784872</v>
      </c>
      <c r="O17" t="str">
        <f t="shared" si="3"/>
        <v>UP</v>
      </c>
      <c r="P17" t="str">
        <f t="shared" si="4"/>
        <v>UP</v>
      </c>
      <c r="Q17">
        <f t="shared" si="5"/>
        <v>10</v>
      </c>
      <c r="R17">
        <f t="shared" si="6"/>
        <v>50.150000000000091</v>
      </c>
      <c r="S17">
        <f t="shared" si="7"/>
        <v>0.19940179461615118</v>
      </c>
      <c r="T17" t="str">
        <f t="shared" si="8"/>
        <v>DOWN</v>
      </c>
      <c r="U17" t="str">
        <f t="shared" si="9"/>
        <v>No T+M+I</v>
      </c>
      <c r="V17">
        <v>2437.457949651623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2534.8000000000002</v>
      </c>
      <c r="D18">
        <v>2570</v>
      </c>
      <c r="E18">
        <v>2529.65</v>
      </c>
      <c r="F18">
        <v>2567</v>
      </c>
      <c r="G18">
        <f>_xll.TA_TYPPRICE(D18,E18,F18)</f>
        <v>2555.5499999999997</v>
      </c>
      <c r="H18">
        <v>2538.7527391221784</v>
      </c>
      <c r="I18" t="str">
        <f t="shared" si="0"/>
        <v>UP</v>
      </c>
      <c r="J18">
        <v>2513.5196420277443</v>
      </c>
      <c r="K18">
        <v>2461.4841754358013</v>
      </c>
      <c r="L18" t="str">
        <f t="shared" si="1"/>
        <v>UP</v>
      </c>
      <c r="M18" t="str">
        <f t="shared" si="2"/>
        <v>UP</v>
      </c>
      <c r="N18">
        <v>84.695089899996191</v>
      </c>
      <c r="O18" t="str">
        <f t="shared" si="3"/>
        <v>UP</v>
      </c>
      <c r="P18" t="str">
        <f t="shared" si="4"/>
        <v>UP</v>
      </c>
      <c r="Q18">
        <f t="shared" si="5"/>
        <v>37.349999999999909</v>
      </c>
      <c r="R18">
        <f t="shared" si="6"/>
        <v>40.349999999999909</v>
      </c>
      <c r="S18">
        <f t="shared" si="7"/>
        <v>0.92565055762081772</v>
      </c>
      <c r="T18" t="str">
        <f t="shared" si="8"/>
        <v>UP</v>
      </c>
      <c r="U18" t="str">
        <f t="shared" si="9"/>
        <v>UP</v>
      </c>
      <c r="V18">
        <v>2457.3874958590654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2577</v>
      </c>
      <c r="D19">
        <v>2637.55</v>
      </c>
      <c r="E19">
        <v>2568</v>
      </c>
      <c r="F19">
        <v>2615</v>
      </c>
      <c r="G19">
        <f>_xll.TA_TYPPRICE(D19,E19,F19)</f>
        <v>2606.85</v>
      </c>
      <c r="H19">
        <v>2572.8013695610889</v>
      </c>
      <c r="I19" t="str">
        <f t="shared" si="0"/>
        <v>UP</v>
      </c>
      <c r="J19">
        <v>2541.0819437993568</v>
      </c>
      <c r="K19">
        <v>2485.1543586722901</v>
      </c>
      <c r="L19" t="str">
        <f t="shared" si="1"/>
        <v>UP</v>
      </c>
      <c r="M19" t="str">
        <f t="shared" si="2"/>
        <v>UP</v>
      </c>
      <c r="N19">
        <v>89.021792090292251</v>
      </c>
      <c r="O19" t="str">
        <f t="shared" si="3"/>
        <v>UP</v>
      </c>
      <c r="P19" t="str">
        <f t="shared" si="4"/>
        <v>UP</v>
      </c>
      <c r="Q19">
        <f t="shared" si="5"/>
        <v>47</v>
      </c>
      <c r="R19">
        <f t="shared" si="6"/>
        <v>69.550000000000182</v>
      </c>
      <c r="S19">
        <f t="shared" si="7"/>
        <v>0.67577282530553384</v>
      </c>
      <c r="T19" t="str">
        <f t="shared" si="8"/>
        <v>No Indication</v>
      </c>
      <c r="U19" t="str">
        <f t="shared" si="9"/>
        <v>No T+M+I</v>
      </c>
      <c r="V19">
        <v>2481.6355734192093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2625</v>
      </c>
      <c r="D20">
        <v>2626.85</v>
      </c>
      <c r="E20">
        <v>2564.65</v>
      </c>
      <c r="F20">
        <v>2570</v>
      </c>
      <c r="G20">
        <f>_xll.TA_TYPPRICE(D20,E20,F20)</f>
        <v>2587.1666666666665</v>
      </c>
      <c r="H20">
        <v>2579.9840181138779</v>
      </c>
      <c r="I20" t="str">
        <f t="shared" si="0"/>
        <v>DOWN</v>
      </c>
      <c r="J20">
        <v>2560.141511843944</v>
      </c>
      <c r="K20">
        <v>2502.8200567451145</v>
      </c>
      <c r="L20" t="str">
        <f t="shared" si="1"/>
        <v>UP</v>
      </c>
      <c r="M20" t="str">
        <f t="shared" si="2"/>
        <v>No Trend</v>
      </c>
      <c r="N20">
        <v>66.868851836864536</v>
      </c>
      <c r="O20" t="str">
        <f t="shared" si="3"/>
        <v>UP</v>
      </c>
      <c r="P20" t="str">
        <f t="shared" si="4"/>
        <v>No Trend + Momentum</v>
      </c>
      <c r="Q20">
        <f t="shared" si="5"/>
        <v>5.3499999999999091</v>
      </c>
      <c r="R20">
        <f t="shared" si="6"/>
        <v>62.199999999999818</v>
      </c>
      <c r="S20">
        <f t="shared" si="7"/>
        <v>8.6012861736333199E-2</v>
      </c>
      <c r="T20" t="str">
        <f t="shared" si="8"/>
        <v>DOWN</v>
      </c>
      <c r="U20" t="str">
        <f t="shared" si="9"/>
        <v>No T+M+I</v>
      </c>
      <c r="V20">
        <v>2495.2301005854847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2579</v>
      </c>
      <c r="D21">
        <v>2596.5</v>
      </c>
      <c r="E21">
        <v>2564</v>
      </c>
      <c r="F21">
        <v>2572</v>
      </c>
      <c r="G21">
        <f>_xll.TA_TYPPRICE(D21,E21,F21)</f>
        <v>2577.5</v>
      </c>
      <c r="H21">
        <v>2578.742009056939</v>
      </c>
      <c r="I21" t="str">
        <f t="shared" si="0"/>
        <v>DOWN</v>
      </c>
      <c r="J21">
        <v>2568.2211758786229</v>
      </c>
      <c r="K21">
        <v>2516.4155996906447</v>
      </c>
      <c r="L21" t="str">
        <f t="shared" si="1"/>
        <v>UP</v>
      </c>
      <c r="M21" t="str">
        <f t="shared" si="2"/>
        <v>No Trend</v>
      </c>
      <c r="N21">
        <v>67.320641264911103</v>
      </c>
      <c r="O21" t="str">
        <f t="shared" si="3"/>
        <v>UP</v>
      </c>
      <c r="P21" t="str">
        <f t="shared" si="4"/>
        <v>No Trend + Momentum</v>
      </c>
      <c r="Q21">
        <f t="shared" si="5"/>
        <v>8</v>
      </c>
      <c r="R21">
        <f t="shared" si="6"/>
        <v>32.5</v>
      </c>
      <c r="S21">
        <f t="shared" si="7"/>
        <v>0.24615384615384617</v>
      </c>
      <c r="T21" t="str">
        <f t="shared" si="8"/>
        <v>No Indication</v>
      </c>
      <c r="U21" t="str">
        <f t="shared" si="9"/>
        <v>No T+M+I</v>
      </c>
      <c r="V21">
        <v>2507.0408543415638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2560</v>
      </c>
      <c r="D22">
        <v>2575.9499999999998</v>
      </c>
      <c r="E22">
        <v>2525</v>
      </c>
      <c r="F22">
        <v>2548</v>
      </c>
      <c r="G22">
        <f>_xll.TA_TYPPRICE(D22,E22,F22)</f>
        <v>2549.65</v>
      </c>
      <c r="H22">
        <v>2564.1960045284695</v>
      </c>
      <c r="I22" t="str">
        <f t="shared" si="0"/>
        <v>DOWN</v>
      </c>
      <c r="J22">
        <v>2569.9386923500401</v>
      </c>
      <c r="K22">
        <v>2518.3232442038347</v>
      </c>
      <c r="L22" t="str">
        <f t="shared" si="1"/>
        <v>No Confirmation</v>
      </c>
      <c r="M22" t="str">
        <f t="shared" si="2"/>
        <v>No Trend</v>
      </c>
      <c r="N22">
        <v>55.888812326656648</v>
      </c>
      <c r="O22" t="str">
        <f t="shared" si="3"/>
        <v>No Momentum</v>
      </c>
      <c r="P22" t="str">
        <f t="shared" si="4"/>
        <v>No Trend + Momentum</v>
      </c>
      <c r="Q22">
        <f t="shared" si="5"/>
        <v>23</v>
      </c>
      <c r="R22">
        <f t="shared" si="6"/>
        <v>50.949999999999818</v>
      </c>
      <c r="S22">
        <f t="shared" si="7"/>
        <v>0.45142296368989365</v>
      </c>
      <c r="T22" t="str">
        <f t="shared" si="8"/>
        <v>No Indication</v>
      </c>
      <c r="U22" t="str">
        <f t="shared" si="9"/>
        <v>No T+M+I</v>
      </c>
      <c r="V22">
        <v>2513.3422613659386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2533</v>
      </c>
      <c r="D23">
        <v>2572.5</v>
      </c>
      <c r="E23">
        <v>2528</v>
      </c>
      <c r="F23">
        <v>2540</v>
      </c>
      <c r="G23">
        <f>_xll.TA_TYPPRICE(D23,E23,F23)</f>
        <v>2546.8333333333335</v>
      </c>
      <c r="H23">
        <v>2555.5146689309013</v>
      </c>
      <c r="I23" t="str">
        <f t="shared" si="0"/>
        <v>DOWN</v>
      </c>
      <c r="J23">
        <v>2570.5078718278091</v>
      </c>
      <c r="K23">
        <v>2520.4736343807604</v>
      </c>
      <c r="L23" t="str">
        <f t="shared" si="1"/>
        <v>No Confirmation</v>
      </c>
      <c r="M23" t="str">
        <f t="shared" si="2"/>
        <v>No Trend</v>
      </c>
      <c r="N23">
        <v>52.195712384369408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44.5</v>
      </c>
      <c r="S23">
        <f t="shared" si="7"/>
        <v>0.2696629213483146</v>
      </c>
      <c r="T23" t="str">
        <f t="shared" si="8"/>
        <v>No Indication</v>
      </c>
      <c r="U23" t="str">
        <f t="shared" si="9"/>
        <v>No T+M+I</v>
      </c>
      <c r="V23">
        <v>2517.4434519250249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2530</v>
      </c>
      <c r="D24">
        <v>2564</v>
      </c>
      <c r="E24">
        <v>2530</v>
      </c>
      <c r="F24">
        <v>2553</v>
      </c>
      <c r="G24">
        <f>_xll.TA_TYPPRICE(D24,E24,F24)</f>
        <v>2549</v>
      </c>
      <c r="H24">
        <v>2552.2573344654506</v>
      </c>
      <c r="I24" t="str">
        <f t="shared" si="0"/>
        <v>UP</v>
      </c>
      <c r="J24">
        <v>2569.061678088296</v>
      </c>
      <c r="K24">
        <v>2522.5906045183692</v>
      </c>
      <c r="L24" t="str">
        <f t="shared" si="1"/>
        <v>No Confirmation</v>
      </c>
      <c r="M24" t="str">
        <f t="shared" si="2"/>
        <v>No Trend</v>
      </c>
      <c r="N24">
        <v>57.852861801824233</v>
      </c>
      <c r="O24" t="str">
        <f t="shared" si="3"/>
        <v>No Momentum</v>
      </c>
      <c r="P24" t="str">
        <f t="shared" si="4"/>
        <v>No Trend + Momentum</v>
      </c>
      <c r="Q24">
        <f t="shared" si="5"/>
        <v>23</v>
      </c>
      <c r="R24">
        <f t="shared" si="6"/>
        <v>34</v>
      </c>
      <c r="S24">
        <f t="shared" si="7"/>
        <v>0.67647058823529416</v>
      </c>
      <c r="T24" t="str">
        <f t="shared" si="8"/>
        <v>No Indication</v>
      </c>
      <c r="U24" t="str">
        <f t="shared" si="9"/>
        <v>No T+M+I</v>
      </c>
      <c r="V24">
        <v>2522.9136900904055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2556.25</v>
      </c>
      <c r="D25">
        <v>2591.85</v>
      </c>
      <c r="E25">
        <v>2552.5</v>
      </c>
      <c r="F25">
        <v>2560</v>
      </c>
      <c r="G25">
        <f>_xll.TA_TYPPRICE(D25,E25,F25)</f>
        <v>2568.1166666666668</v>
      </c>
      <c r="H25">
        <v>2560.1870005660585</v>
      </c>
      <c r="I25" t="str">
        <f t="shared" si="0"/>
        <v>DOWN</v>
      </c>
      <c r="J25">
        <v>2574.1257496242301</v>
      </c>
      <c r="K25">
        <v>2529.2371368476206</v>
      </c>
      <c r="L25" t="str">
        <f t="shared" si="1"/>
        <v>No Confirmation</v>
      </c>
      <c r="M25" t="str">
        <f t="shared" si="2"/>
        <v>No Trend</v>
      </c>
      <c r="N25">
        <v>60.962285360493773</v>
      </c>
      <c r="O25" t="str">
        <f t="shared" si="3"/>
        <v>UP</v>
      </c>
      <c r="P25" t="str">
        <f t="shared" si="4"/>
        <v>No Trend + Momentum</v>
      </c>
      <c r="Q25">
        <f t="shared" si="5"/>
        <v>7.5</v>
      </c>
      <c r="R25">
        <f t="shared" si="6"/>
        <v>39.349999999999909</v>
      </c>
      <c r="S25">
        <f t="shared" si="7"/>
        <v>0.19059720457433335</v>
      </c>
      <c r="T25" t="str">
        <f t="shared" si="8"/>
        <v>DOWN</v>
      </c>
      <c r="U25" t="str">
        <f t="shared" si="9"/>
        <v>No T+M+I</v>
      </c>
      <c r="V25">
        <v>2528.6192762303431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2565</v>
      </c>
      <c r="D26">
        <v>2619.9</v>
      </c>
      <c r="E26">
        <v>2560.15</v>
      </c>
      <c r="F26">
        <v>2616</v>
      </c>
      <c r="G26">
        <f>_xll.TA_TYPPRICE(D26,E26,F26)</f>
        <v>2598.6833333333334</v>
      </c>
      <c r="H26">
        <v>2579.4351669496959</v>
      </c>
      <c r="I26" t="str">
        <f t="shared" si="0"/>
        <v>UP</v>
      </c>
      <c r="J26">
        <v>2584.2978052632902</v>
      </c>
      <c r="K26">
        <v>2536.1066619925937</v>
      </c>
      <c r="L26" t="str">
        <f t="shared" si="1"/>
        <v>UP</v>
      </c>
      <c r="M26" t="str">
        <f t="shared" si="2"/>
        <v>UP</v>
      </c>
      <c r="N26">
        <v>77.53553942495715</v>
      </c>
      <c r="O26" t="str">
        <f t="shared" si="3"/>
        <v>UP</v>
      </c>
      <c r="P26" t="str">
        <f t="shared" si="4"/>
        <v>UP</v>
      </c>
      <c r="Q26">
        <f t="shared" si="5"/>
        <v>55.849999999999909</v>
      </c>
      <c r="R26">
        <f t="shared" si="6"/>
        <v>59.75</v>
      </c>
      <c r="S26">
        <f t="shared" si="7"/>
        <v>0.93472803347280187</v>
      </c>
      <c r="T26" t="str">
        <f t="shared" si="8"/>
        <v>UP</v>
      </c>
      <c r="U26" t="str">
        <f t="shared" si="9"/>
        <v>UP</v>
      </c>
      <c r="V26">
        <v>2542.0624645025978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2631</v>
      </c>
      <c r="D27">
        <v>2708.95</v>
      </c>
      <c r="E27">
        <v>2630</v>
      </c>
      <c r="F27">
        <v>2705</v>
      </c>
      <c r="G27">
        <f>_xll.TA_TYPPRICE(D27,E27,F27)</f>
        <v>2681.3166666666666</v>
      </c>
      <c r="H27">
        <v>2630.3759168081815</v>
      </c>
      <c r="I27" t="str">
        <f t="shared" si="0"/>
        <v>UP</v>
      </c>
      <c r="J27">
        <v>2611.9982929825592</v>
      </c>
      <c r="K27">
        <v>2556.9718482164617</v>
      </c>
      <c r="L27" t="str">
        <f t="shared" si="1"/>
        <v>UP</v>
      </c>
      <c r="M27" t="str">
        <f t="shared" si="2"/>
        <v>UP</v>
      </c>
      <c r="N27">
        <v>87.813595528939331</v>
      </c>
      <c r="O27" t="str">
        <f t="shared" si="3"/>
        <v>UP</v>
      </c>
      <c r="P27" t="str">
        <f t="shared" si="4"/>
        <v>UP</v>
      </c>
      <c r="Q27">
        <f t="shared" si="5"/>
        <v>75</v>
      </c>
      <c r="R27">
        <f t="shared" si="6"/>
        <v>78.949999999999818</v>
      </c>
      <c r="S27">
        <f t="shared" si="7"/>
        <v>0.94996833438885586</v>
      </c>
      <c r="T27" t="str">
        <f t="shared" si="8"/>
        <v>UP</v>
      </c>
      <c r="U27" t="str">
        <f t="shared" si="9"/>
        <v>UP</v>
      </c>
      <c r="V27">
        <v>2567.1297776560441</v>
      </c>
      <c r="W27">
        <v>2469.6923076923076</v>
      </c>
      <c r="X27">
        <f t="shared" si="10"/>
        <v>97.437469963736476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2697</v>
      </c>
      <c r="D28">
        <v>2700</v>
      </c>
      <c r="E28">
        <v>2576.5500000000002</v>
      </c>
      <c r="F28">
        <v>2614</v>
      </c>
      <c r="G28">
        <f>_xll.TA_TYPPRICE(D28,E28,F28)</f>
        <v>2630.1833333333334</v>
      </c>
      <c r="H28">
        <v>2630.2796250707574</v>
      </c>
      <c r="I28" t="str">
        <f t="shared" si="0"/>
        <v>DOWN</v>
      </c>
      <c r="J28">
        <v>2631.5542278753237</v>
      </c>
      <c r="K28">
        <v>2561.3225486128035</v>
      </c>
      <c r="L28" t="str">
        <f t="shared" si="1"/>
        <v>No Confirmation</v>
      </c>
      <c r="M28" t="str">
        <f t="shared" si="2"/>
        <v>No Trend</v>
      </c>
      <c r="N28">
        <v>55.411349500448559</v>
      </c>
      <c r="O28" t="str">
        <f t="shared" si="3"/>
        <v>No Momentum</v>
      </c>
      <c r="P28" t="str">
        <f t="shared" si="4"/>
        <v>No Trend + Momentum</v>
      </c>
      <c r="Q28">
        <f t="shared" si="5"/>
        <v>37.449999999999818</v>
      </c>
      <c r="R28">
        <f t="shared" si="6"/>
        <v>123.44999999999982</v>
      </c>
      <c r="S28">
        <f t="shared" si="7"/>
        <v>0.30336168489266807</v>
      </c>
      <c r="T28" t="str">
        <f t="shared" si="8"/>
        <v>No Indication</v>
      </c>
      <c r="U28" t="str">
        <f t="shared" si="9"/>
        <v>No T+M+I</v>
      </c>
      <c r="V28">
        <v>2574.3405810935756</v>
      </c>
      <c r="W28">
        <v>2480.3817663817663</v>
      </c>
      <c r="X28">
        <f t="shared" si="10"/>
        <v>93.958814711809282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2598</v>
      </c>
      <c r="D29">
        <v>2604.9499999999998</v>
      </c>
      <c r="E29">
        <v>2515.5</v>
      </c>
      <c r="F29">
        <v>2520</v>
      </c>
      <c r="G29">
        <f>_xll.TA_TYPPRICE(D29,E29,F29)</f>
        <v>2546.8166666666666</v>
      </c>
      <c r="H29">
        <v>2588.5481458687118</v>
      </c>
      <c r="I29" t="str">
        <f t="shared" si="0"/>
        <v>DOWN</v>
      </c>
      <c r="J29">
        <v>2625.6421772363628</v>
      </c>
      <c r="K29">
        <v>2551.1397600321807</v>
      </c>
      <c r="L29" t="str">
        <f t="shared" si="1"/>
        <v>DOWN</v>
      </c>
      <c r="M29" t="str">
        <f t="shared" si="2"/>
        <v>DOWN</v>
      </c>
      <c r="N29">
        <v>37.530331780074242</v>
      </c>
      <c r="O29" t="str">
        <f t="shared" si="3"/>
        <v>DOWN</v>
      </c>
      <c r="P29" t="str">
        <f t="shared" si="4"/>
        <v>DOWN</v>
      </c>
      <c r="Q29">
        <f t="shared" si="5"/>
        <v>4.5</v>
      </c>
      <c r="R29">
        <f t="shared" si="6"/>
        <v>89.449999999999818</v>
      </c>
      <c r="S29">
        <f t="shared" si="7"/>
        <v>5.0307434320849741E-2</v>
      </c>
      <c r="T29" t="str">
        <f t="shared" si="8"/>
        <v>DOWN</v>
      </c>
      <c r="U29" t="str">
        <f t="shared" si="9"/>
        <v>DOWN</v>
      </c>
      <c r="V29">
        <v>2565.9804916945641</v>
      </c>
      <c r="W29">
        <v>2483.3164503534872</v>
      </c>
      <c r="X29">
        <f t="shared" si="10"/>
        <v>82.664041341076882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2520</v>
      </c>
      <c r="D30">
        <v>2547.4</v>
      </c>
      <c r="E30">
        <v>2486</v>
      </c>
      <c r="F30">
        <v>2519</v>
      </c>
      <c r="G30">
        <f>_xll.TA_TYPPRICE(D30,E30,F30)</f>
        <v>2517.4666666666667</v>
      </c>
      <c r="H30">
        <v>2553.0074062676895</v>
      </c>
      <c r="I30" t="str">
        <f t="shared" si="0"/>
        <v>DOWN</v>
      </c>
      <c r="J30">
        <v>2608.2550267393935</v>
      </c>
      <c r="K30">
        <v>2536.6642578028072</v>
      </c>
      <c r="L30" t="str">
        <f t="shared" si="1"/>
        <v>DOWN</v>
      </c>
      <c r="M30" t="str">
        <f t="shared" si="2"/>
        <v>DOWN</v>
      </c>
      <c r="N30">
        <v>37.369970902050532</v>
      </c>
      <c r="O30" t="str">
        <f t="shared" si="3"/>
        <v>DOWN</v>
      </c>
      <c r="P30" t="str">
        <f t="shared" si="4"/>
        <v>DOWN</v>
      </c>
      <c r="Q30">
        <f t="shared" si="5"/>
        <v>33</v>
      </c>
      <c r="R30">
        <f t="shared" si="6"/>
        <v>61.400000000000091</v>
      </c>
      <c r="S30">
        <f t="shared" si="7"/>
        <v>0.53745928338762139</v>
      </c>
      <c r="T30" t="str">
        <f t="shared" si="8"/>
        <v>No Indication</v>
      </c>
      <c r="U30" t="str">
        <f t="shared" si="9"/>
        <v>No T+M+I</v>
      </c>
      <c r="V30">
        <v>2558.7527237415543</v>
      </c>
      <c r="W30">
        <v>2485.9596762532287</v>
      </c>
      <c r="X30">
        <f t="shared" si="10"/>
        <v>72.793047488325556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2497</v>
      </c>
      <c r="D31">
        <v>2512.9</v>
      </c>
      <c r="E31">
        <v>2470.4</v>
      </c>
      <c r="F31">
        <v>2485</v>
      </c>
      <c r="G31">
        <f>_xll.TA_TYPPRICE(D31,E31,F31)</f>
        <v>2489.4333333333334</v>
      </c>
      <c r="H31">
        <v>2521.2203698005114</v>
      </c>
      <c r="I31" t="str">
        <f t="shared" si="0"/>
        <v>DOWN</v>
      </c>
      <c r="J31">
        <v>2587.0650207973063</v>
      </c>
      <c r="K31">
        <v>2521.9388671799611</v>
      </c>
      <c r="L31" t="str">
        <f t="shared" si="1"/>
        <v>DOWN</v>
      </c>
      <c r="M31" t="str">
        <f t="shared" si="2"/>
        <v>DOWN</v>
      </c>
      <c r="N31">
        <v>31.626705271419681</v>
      </c>
      <c r="O31" t="str">
        <f t="shared" si="3"/>
        <v>DOWN</v>
      </c>
      <c r="P31" t="str">
        <f t="shared" si="4"/>
        <v>DOWN</v>
      </c>
      <c r="Q31">
        <f t="shared" si="5"/>
        <v>14.599999999999909</v>
      </c>
      <c r="R31">
        <f t="shared" si="6"/>
        <v>42.5</v>
      </c>
      <c r="S31">
        <f t="shared" si="7"/>
        <v>0.34352941176470375</v>
      </c>
      <c r="T31" t="str">
        <f t="shared" si="8"/>
        <v>No Indication</v>
      </c>
      <c r="U31" t="str">
        <f t="shared" si="9"/>
        <v>No T+M+I</v>
      </c>
      <c r="V31">
        <v>2547.4061508582381</v>
      </c>
      <c r="W31">
        <v>2485.8885891233599</v>
      </c>
      <c r="X31">
        <f t="shared" si="10"/>
        <v>61.5175617348782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2465</v>
      </c>
      <c r="D32">
        <v>2481.1</v>
      </c>
      <c r="E32">
        <v>2447</v>
      </c>
      <c r="F32">
        <v>2450</v>
      </c>
      <c r="G32">
        <f>_xll.TA_TYPPRICE(D32,E32,F32)</f>
        <v>2459.3666666666668</v>
      </c>
      <c r="H32">
        <v>2490.2935182335891</v>
      </c>
      <c r="I32" t="str">
        <f t="shared" si="0"/>
        <v>DOWN</v>
      </c>
      <c r="J32">
        <v>2563.5172383979047</v>
      </c>
      <c r="K32">
        <v>2505.285785584414</v>
      </c>
      <c r="L32" t="str">
        <f t="shared" si="1"/>
        <v>DOWN</v>
      </c>
      <c r="M32" t="str">
        <f t="shared" si="2"/>
        <v>DOWN</v>
      </c>
      <c r="N32">
        <v>26.404908647205104</v>
      </c>
      <c r="O32" t="str">
        <f t="shared" si="3"/>
        <v>DOWN</v>
      </c>
      <c r="P32" t="str">
        <f t="shared" si="4"/>
        <v>DOWN</v>
      </c>
      <c r="Q32">
        <f t="shared" si="5"/>
        <v>3</v>
      </c>
      <c r="R32">
        <f t="shared" si="6"/>
        <v>34.099999999999909</v>
      </c>
      <c r="S32">
        <f t="shared" si="7"/>
        <v>8.7976539589443056E-2</v>
      </c>
      <c r="T32" t="str">
        <f t="shared" si="8"/>
        <v>DOWN</v>
      </c>
      <c r="U32" t="str">
        <f t="shared" si="9"/>
        <v>DOWN</v>
      </c>
      <c r="V32">
        <v>2532.42058918774</v>
      </c>
      <c r="W32">
        <v>2483.2301751142222</v>
      </c>
      <c r="X32">
        <f t="shared" si="10"/>
        <v>49.190414073517786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2455</v>
      </c>
      <c r="D33">
        <v>2476</v>
      </c>
      <c r="E33">
        <v>2455</v>
      </c>
      <c r="F33">
        <v>2465</v>
      </c>
      <c r="G33">
        <f>_xll.TA_TYPPRICE(D33,E33,F33)</f>
        <v>2465.3333333333335</v>
      </c>
      <c r="H33">
        <v>2477.8134257834613</v>
      </c>
      <c r="I33" t="str">
        <f t="shared" si="0"/>
        <v>DOWN</v>
      </c>
      <c r="J33">
        <v>2544.0689631983705</v>
      </c>
      <c r="K33">
        <v>2494.1111665656554</v>
      </c>
      <c r="L33" t="str">
        <f t="shared" si="1"/>
        <v>DOWN</v>
      </c>
      <c r="M33" t="str">
        <f t="shared" si="2"/>
        <v>DOWN</v>
      </c>
      <c r="N33">
        <v>32.385436004064722</v>
      </c>
      <c r="O33" t="str">
        <f t="shared" si="3"/>
        <v>DOWN</v>
      </c>
      <c r="P33" t="str">
        <f t="shared" si="4"/>
        <v>DOWN</v>
      </c>
      <c r="Q33">
        <f t="shared" si="5"/>
        <v>10</v>
      </c>
      <c r="R33">
        <f t="shared" si="6"/>
        <v>21</v>
      </c>
      <c r="S33">
        <f t="shared" si="7"/>
        <v>0.47619047619047616</v>
      </c>
      <c r="T33" t="str">
        <f t="shared" si="8"/>
        <v>No Indication</v>
      </c>
      <c r="U33" t="str">
        <f t="shared" si="9"/>
        <v>No T+M+I</v>
      </c>
      <c r="V33">
        <v>2522.0481908511647</v>
      </c>
      <c r="W33">
        <v>2481.8797917724278</v>
      </c>
      <c r="X33">
        <f t="shared" si="10"/>
        <v>40.168399078736911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2469</v>
      </c>
      <c r="D34">
        <v>2469.6999999999998</v>
      </c>
      <c r="E34">
        <v>2405</v>
      </c>
      <c r="F34">
        <v>2410</v>
      </c>
      <c r="G34">
        <f>_xll.TA_TYPPRICE(D34,E34,F34)</f>
        <v>2428.2333333333331</v>
      </c>
      <c r="H34">
        <v>2453.0233795583972</v>
      </c>
      <c r="I34" t="str">
        <f t="shared" si="0"/>
        <v>DOWN</v>
      </c>
      <c r="J34">
        <v>2527.5425269320658</v>
      </c>
      <c r="K34">
        <v>2474.3086851066209</v>
      </c>
      <c r="L34" t="str">
        <f t="shared" si="1"/>
        <v>DOWN</v>
      </c>
      <c r="M34" t="str">
        <f t="shared" si="2"/>
        <v>DOWN</v>
      </c>
      <c r="N34">
        <v>23.596745299070022</v>
      </c>
      <c r="O34" t="str">
        <f t="shared" si="3"/>
        <v>DOWN</v>
      </c>
      <c r="P34" t="str">
        <f t="shared" si="4"/>
        <v>DOWN</v>
      </c>
      <c r="Q34">
        <f t="shared" si="5"/>
        <v>5</v>
      </c>
      <c r="R34">
        <f t="shared" si="6"/>
        <v>64.699999999999818</v>
      </c>
      <c r="S34">
        <f t="shared" si="7"/>
        <v>7.7279752704791566E-2</v>
      </c>
      <c r="T34" t="str">
        <f t="shared" si="8"/>
        <v>DOWN</v>
      </c>
      <c r="U34" t="str">
        <f t="shared" si="9"/>
        <v>DOWN</v>
      </c>
      <c r="V34">
        <v>2504.8100076432934</v>
      </c>
      <c r="W34">
        <v>2476.5553627522481</v>
      </c>
      <c r="X34">
        <f t="shared" si="10"/>
        <v>28.254644891045245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2414.9499999999998</v>
      </c>
      <c r="D35">
        <v>2435</v>
      </c>
      <c r="E35">
        <v>2386.5</v>
      </c>
      <c r="F35">
        <v>2395</v>
      </c>
      <c r="G35">
        <f>_xll.TA_TYPPRICE(D35,E35,F35)</f>
        <v>2405.5</v>
      </c>
      <c r="H35">
        <v>2429.2616897791986</v>
      </c>
      <c r="I35" t="str">
        <f t="shared" si="0"/>
        <v>DOWN</v>
      </c>
      <c r="J35">
        <v>2506.9775209471622</v>
      </c>
      <c r="K35">
        <v>2454.7956439718164</v>
      </c>
      <c r="L35" t="str">
        <f t="shared" si="1"/>
        <v>DOWN</v>
      </c>
      <c r="M35" t="str">
        <f t="shared" si="2"/>
        <v>DOWN</v>
      </c>
      <c r="N35">
        <v>21.598551354580902</v>
      </c>
      <c r="O35" t="str">
        <f t="shared" si="3"/>
        <v>DOWN</v>
      </c>
      <c r="P35" t="str">
        <f t="shared" si="4"/>
        <v>DOWN</v>
      </c>
      <c r="Q35">
        <f t="shared" si="5"/>
        <v>8.5</v>
      </c>
      <c r="R35">
        <f t="shared" si="6"/>
        <v>48.5</v>
      </c>
      <c r="S35">
        <f t="shared" si="7"/>
        <v>0.17525773195876287</v>
      </c>
      <c r="T35" t="str">
        <f t="shared" si="8"/>
        <v>DOWN</v>
      </c>
      <c r="U35" t="str">
        <f t="shared" si="9"/>
        <v>DOWN</v>
      </c>
      <c r="V35">
        <v>2487.9161603135558</v>
      </c>
      <c r="W35">
        <v>2470.5142247706003</v>
      </c>
      <c r="X35">
        <f t="shared" si="10"/>
        <v>17.401935542955471</v>
      </c>
      <c r="Y35">
        <v>60.376258758453531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2429.4500000000003</v>
      </c>
      <c r="AE35">
        <f t="shared" si="16"/>
        <v>2416.4500000000003</v>
      </c>
      <c r="AF35">
        <f t="shared" si="17"/>
        <v>2410.75</v>
      </c>
      <c r="AG35">
        <f t="shared" si="18"/>
        <v>2405.0500000000002</v>
      </c>
      <c r="AH35">
        <f t="shared" si="19"/>
        <v>2405.0500000000002</v>
      </c>
    </row>
    <row r="36" spans="1:34" x14ac:dyDescent="0.25">
      <c r="A36" t="s">
        <v>5</v>
      </c>
      <c r="B36" s="1">
        <v>42905</v>
      </c>
      <c r="C36">
        <v>2416.9</v>
      </c>
      <c r="D36">
        <v>2446.35</v>
      </c>
      <c r="E36">
        <v>2405.15</v>
      </c>
      <c r="F36">
        <v>2432</v>
      </c>
      <c r="G36">
        <f>_xll.TA_TYPPRICE(D36,E36,F36)</f>
        <v>2427.8333333333335</v>
      </c>
      <c r="H36">
        <v>2428.5475115562658</v>
      </c>
      <c r="I36" t="str">
        <f t="shared" si="0"/>
        <v>UP</v>
      </c>
      <c r="J36">
        <v>2493.5047385144594</v>
      </c>
      <c r="K36">
        <v>2443.7632786447462</v>
      </c>
      <c r="L36" t="str">
        <f t="shared" si="1"/>
        <v>DOWN</v>
      </c>
      <c r="M36" t="str">
        <f t="shared" si="2"/>
        <v>No Trend</v>
      </c>
      <c r="N36">
        <v>37.830877175795059</v>
      </c>
      <c r="O36" t="str">
        <f t="shared" si="3"/>
        <v>DOWN</v>
      </c>
      <c r="P36" t="str">
        <f t="shared" si="4"/>
        <v>No Trend + Momentum</v>
      </c>
      <c r="Q36">
        <f t="shared" si="5"/>
        <v>26.849999999999909</v>
      </c>
      <c r="R36">
        <f t="shared" si="6"/>
        <v>41.199999999999818</v>
      </c>
      <c r="S36">
        <f t="shared" si="7"/>
        <v>0.65169902912621425</v>
      </c>
      <c r="T36" t="str">
        <f t="shared" si="8"/>
        <v>No Indication</v>
      </c>
      <c r="U36" t="str">
        <f t="shared" si="9"/>
        <v>No T+M+I</v>
      </c>
      <c r="V36">
        <v>2479.3136741114704</v>
      </c>
      <c r="W36">
        <v>2467.6613192320374</v>
      </c>
      <c r="X36">
        <f t="shared" si="10"/>
        <v>11.652354879433005</v>
      </c>
      <c r="Y36">
        <v>50.631477982649429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2431</v>
      </c>
      <c r="D37">
        <v>2449</v>
      </c>
      <c r="E37">
        <v>2380.3000000000002</v>
      </c>
      <c r="F37">
        <v>2444</v>
      </c>
      <c r="G37">
        <f>_xll.TA_TYPPRICE(D37,E37,F37)</f>
        <v>2424.4333333333334</v>
      </c>
      <c r="H37">
        <v>2426.4904224447996</v>
      </c>
      <c r="I37" t="str">
        <f t="shared" si="0"/>
        <v>UP</v>
      </c>
      <c r="J37">
        <v>2483.6147966223575</v>
      </c>
      <c r="K37">
        <v>2429.6603278348025</v>
      </c>
      <c r="L37" t="str">
        <f t="shared" si="1"/>
        <v>No Confirmation</v>
      </c>
      <c r="M37" t="str">
        <f t="shared" si="2"/>
        <v>No Trend</v>
      </c>
      <c r="N37">
        <v>42.64500323987837</v>
      </c>
      <c r="O37" t="str">
        <f t="shared" si="3"/>
        <v>No Momentum</v>
      </c>
      <c r="P37" t="str">
        <f t="shared" si="4"/>
        <v>No Trend + Momentum</v>
      </c>
      <c r="Q37">
        <f t="shared" si="5"/>
        <v>63.699999999999818</v>
      </c>
      <c r="R37">
        <f t="shared" si="6"/>
        <v>68.699999999999818</v>
      </c>
      <c r="S37">
        <f t="shared" si="7"/>
        <v>0.92721979621542916</v>
      </c>
      <c r="T37" t="str">
        <f t="shared" si="8"/>
        <v>UP</v>
      </c>
      <c r="U37" t="str">
        <f t="shared" si="9"/>
        <v>No T+M+I</v>
      </c>
      <c r="V37">
        <v>2473.880801171244</v>
      </c>
      <c r="W37">
        <v>2465.9086289185529</v>
      </c>
      <c r="X37">
        <f t="shared" si="10"/>
        <v>7.9721722526910526</v>
      </c>
      <c r="Y37">
        <v>42.099616836657752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2440</v>
      </c>
      <c r="D38">
        <v>2442.15</v>
      </c>
      <c r="E38">
        <v>2397.1999999999998</v>
      </c>
      <c r="F38">
        <v>2407</v>
      </c>
      <c r="G38">
        <f>_xll.TA_TYPPRICE(D38,E38,F38)</f>
        <v>2415.4500000000003</v>
      </c>
      <c r="H38">
        <v>2420.9702112223999</v>
      </c>
      <c r="I38" t="str">
        <f t="shared" si="0"/>
        <v>DOWN</v>
      </c>
      <c r="J38">
        <v>2474.4003973729446</v>
      </c>
      <c r="K38">
        <v>2422.4469216492907</v>
      </c>
      <c r="L38" t="str">
        <f t="shared" si="1"/>
        <v>DOWN</v>
      </c>
      <c r="M38" t="str">
        <f t="shared" si="2"/>
        <v>DOWN</v>
      </c>
      <c r="N38">
        <v>32.842979340703479</v>
      </c>
      <c r="O38" t="str">
        <f t="shared" si="3"/>
        <v>DOWN</v>
      </c>
      <c r="P38" t="str">
        <f t="shared" si="4"/>
        <v>DOWN</v>
      </c>
      <c r="Q38">
        <f t="shared" si="5"/>
        <v>9.8000000000001819</v>
      </c>
      <c r="R38">
        <f t="shared" si="6"/>
        <v>44.950000000000273</v>
      </c>
      <c r="S38">
        <f t="shared" si="7"/>
        <v>0.21802002224694378</v>
      </c>
      <c r="T38" t="str">
        <f t="shared" si="8"/>
        <v>No Indication</v>
      </c>
      <c r="U38" t="str">
        <f t="shared" si="9"/>
        <v>No T+M+I</v>
      </c>
      <c r="V38">
        <v>2463.5914471448987</v>
      </c>
      <c r="W38">
        <v>2461.5450267764381</v>
      </c>
      <c r="X38">
        <f t="shared" si="10"/>
        <v>2.0464203684605309</v>
      </c>
      <c r="Y38">
        <v>34.088977543018309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2409</v>
      </c>
      <c r="D39">
        <v>2431</v>
      </c>
      <c r="E39">
        <v>2385</v>
      </c>
      <c r="F39">
        <v>2391</v>
      </c>
      <c r="G39">
        <f>_xll.TA_TYPPRICE(D39,E39,F39)</f>
        <v>2402.3333333333335</v>
      </c>
      <c r="H39">
        <v>2411.6517722778667</v>
      </c>
      <c r="I39" t="str">
        <f t="shared" si="0"/>
        <v>DOWN</v>
      </c>
      <c r="J39">
        <v>2464.7558646234015</v>
      </c>
      <c r="K39">
        <v>2414.1253835050038</v>
      </c>
      <c r="L39" t="str">
        <f t="shared" si="1"/>
        <v>DOWN</v>
      </c>
      <c r="M39" t="str">
        <f t="shared" si="2"/>
        <v>DOWN</v>
      </c>
      <c r="N39">
        <v>29.213387452541774</v>
      </c>
      <c r="O39" t="str">
        <f t="shared" si="3"/>
        <v>DOWN</v>
      </c>
      <c r="P39" t="str">
        <f t="shared" si="4"/>
        <v>DOWN</v>
      </c>
      <c r="Q39">
        <f t="shared" si="5"/>
        <v>6</v>
      </c>
      <c r="R39">
        <f t="shared" si="6"/>
        <v>46</v>
      </c>
      <c r="S39">
        <f t="shared" si="7"/>
        <v>0.13043478260869565</v>
      </c>
      <c r="T39" t="str">
        <f t="shared" si="8"/>
        <v>DOWN</v>
      </c>
      <c r="U39" t="str">
        <f t="shared" si="9"/>
        <v>DOWN</v>
      </c>
      <c r="V39">
        <v>2452.4235321995297</v>
      </c>
      <c r="W39">
        <v>2456.3194692374427</v>
      </c>
      <c r="X39">
        <f t="shared" si="10"/>
        <v>-3.8959370379129723</v>
      </c>
      <c r="Y39">
        <v>26.491994626832053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2425.75</v>
      </c>
      <c r="AE39">
        <f t="shared" si="16"/>
        <v>2413.4500000000003</v>
      </c>
      <c r="AF39">
        <f t="shared" si="17"/>
        <v>2408</v>
      </c>
      <c r="AG39">
        <f t="shared" si="18"/>
        <v>2402.5500000000002</v>
      </c>
      <c r="AH39">
        <f t="shared" si="19"/>
        <v>2402.5500000000002</v>
      </c>
    </row>
    <row r="40" spans="1:34" x14ac:dyDescent="0.25">
      <c r="A40" t="s">
        <v>5</v>
      </c>
      <c r="B40" s="1">
        <v>42909</v>
      </c>
      <c r="C40">
        <v>2399.4</v>
      </c>
      <c r="D40">
        <v>2413.9499999999998</v>
      </c>
      <c r="E40">
        <v>2354</v>
      </c>
      <c r="F40">
        <v>2360</v>
      </c>
      <c r="G40">
        <f>_xll.TA_TYPPRICE(D40,E40,F40)</f>
        <v>2375.9833333333331</v>
      </c>
      <c r="H40">
        <v>2393.8175528055999</v>
      </c>
      <c r="I40" t="str">
        <f t="shared" si="0"/>
        <v>DOWN</v>
      </c>
      <c r="J40">
        <v>2453.4656724848678</v>
      </c>
      <c r="K40">
        <v>2400.7641871705587</v>
      </c>
      <c r="L40" t="str">
        <f t="shared" si="1"/>
        <v>DOWN</v>
      </c>
      <c r="M40" t="str">
        <f t="shared" si="2"/>
        <v>DOWN</v>
      </c>
      <c r="N40">
        <v>23.045313263424774</v>
      </c>
      <c r="O40" t="str">
        <f t="shared" si="3"/>
        <v>DOWN</v>
      </c>
      <c r="P40" t="str">
        <f t="shared" si="4"/>
        <v>DOWN</v>
      </c>
      <c r="Q40">
        <f t="shared" si="5"/>
        <v>6</v>
      </c>
      <c r="R40">
        <f t="shared" si="6"/>
        <v>59.949999999999818</v>
      </c>
      <c r="S40">
        <f t="shared" si="7"/>
        <v>0.10008340283569672</v>
      </c>
      <c r="T40" t="str">
        <f t="shared" si="8"/>
        <v>DOWN</v>
      </c>
      <c r="U40" t="str">
        <f t="shared" si="9"/>
        <v>DOWN</v>
      </c>
      <c r="V40">
        <v>2438.2045272457558</v>
      </c>
      <c r="W40">
        <v>2449.184693738373</v>
      </c>
      <c r="X40">
        <f t="shared" si="10"/>
        <v>-10.980166492617172</v>
      </c>
      <c r="Y40">
        <v>18.997562402942208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2407.1</v>
      </c>
      <c r="AE40">
        <f t="shared" si="16"/>
        <v>2391.0500000000002</v>
      </c>
      <c r="AF40">
        <f t="shared" si="17"/>
        <v>2383.9500000000003</v>
      </c>
      <c r="AG40">
        <f t="shared" si="18"/>
        <v>2376.9</v>
      </c>
      <c r="AH40">
        <f t="shared" si="19"/>
        <v>2376.9</v>
      </c>
    </row>
    <row r="41" spans="1:34" x14ac:dyDescent="0.25">
      <c r="A41" t="s">
        <v>5</v>
      </c>
      <c r="B41" s="1">
        <v>42913</v>
      </c>
      <c r="C41">
        <v>2350.6</v>
      </c>
      <c r="D41">
        <v>2384.6999999999998</v>
      </c>
      <c r="E41">
        <v>2331.6</v>
      </c>
      <c r="F41">
        <v>2348</v>
      </c>
      <c r="G41">
        <f>_xll.TA_TYPPRICE(D41,E41,F41)</f>
        <v>2354.7666666666664</v>
      </c>
      <c r="H41">
        <v>2374.2921097361332</v>
      </c>
      <c r="I41" t="str">
        <f t="shared" si="0"/>
        <v>DOWN</v>
      </c>
      <c r="J41">
        <v>2438.1844119326747</v>
      </c>
      <c r="K41">
        <v>2385.3943677993234</v>
      </c>
      <c r="L41" t="str">
        <f t="shared" si="1"/>
        <v>DOWN</v>
      </c>
      <c r="M41" t="str">
        <f t="shared" si="2"/>
        <v>DOWN</v>
      </c>
      <c r="N41">
        <v>20.909153697787318</v>
      </c>
      <c r="O41" t="str">
        <f t="shared" si="3"/>
        <v>DOWN</v>
      </c>
      <c r="P41" t="str">
        <f t="shared" si="4"/>
        <v>DOWN</v>
      </c>
      <c r="Q41">
        <f t="shared" si="5"/>
        <v>16.400000000000091</v>
      </c>
      <c r="R41">
        <f t="shared" si="6"/>
        <v>53.099999999999909</v>
      </c>
      <c r="S41">
        <f t="shared" si="7"/>
        <v>0.30885122410546362</v>
      </c>
      <c r="T41" t="str">
        <f t="shared" si="8"/>
        <v>No Indication</v>
      </c>
      <c r="U41" t="str">
        <f t="shared" si="9"/>
        <v>No T+M+I</v>
      </c>
      <c r="V41">
        <v>2424.3269076694855</v>
      </c>
      <c r="W41">
        <v>2441.6895312392344</v>
      </c>
      <c r="X41">
        <f t="shared" si="10"/>
        <v>-17.362623569748848</v>
      </c>
      <c r="Y41">
        <v>11.725525208403997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2349.9</v>
      </c>
      <c r="D42">
        <v>2358</v>
      </c>
      <c r="E42">
        <v>2335</v>
      </c>
      <c r="F42">
        <v>2346</v>
      </c>
      <c r="G42">
        <f>_xll.TA_TYPPRICE(D42,E42,F42)</f>
        <v>2346.3333333333335</v>
      </c>
      <c r="H42">
        <v>2360.3127215347331</v>
      </c>
      <c r="I42" t="str">
        <f t="shared" si="0"/>
        <v>DOWN</v>
      </c>
      <c r="J42">
        <v>2420.3656537254137</v>
      </c>
      <c r="K42">
        <v>2374.1956193994738</v>
      </c>
      <c r="L42" t="str">
        <f t="shared" si="1"/>
        <v>DOWN</v>
      </c>
      <c r="M42" t="str">
        <f t="shared" si="2"/>
        <v>DOWN</v>
      </c>
      <c r="N42">
        <v>20.513022100805212</v>
      </c>
      <c r="O42" t="str">
        <f t="shared" si="3"/>
        <v>DOWN</v>
      </c>
      <c r="P42" t="str">
        <f t="shared" si="4"/>
        <v>DOWN</v>
      </c>
      <c r="Q42">
        <f t="shared" si="5"/>
        <v>11</v>
      </c>
      <c r="R42">
        <f t="shared" si="6"/>
        <v>23</v>
      </c>
      <c r="S42">
        <f t="shared" si="7"/>
        <v>0.47826086956521741</v>
      </c>
      <c r="T42" t="str">
        <f t="shared" si="8"/>
        <v>No Indication</v>
      </c>
      <c r="U42" t="str">
        <f t="shared" si="9"/>
        <v>No T+M+I</v>
      </c>
      <c r="V42">
        <v>2412.2766141818724</v>
      </c>
      <c r="W42">
        <v>2434.6014178141058</v>
      </c>
      <c r="X42">
        <f t="shared" si="10"/>
        <v>-22.324803632233397</v>
      </c>
      <c r="Y42">
        <v>4.9154594402765186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2359</v>
      </c>
      <c r="D43">
        <v>2372.0500000000002</v>
      </c>
      <c r="E43">
        <v>2323.1</v>
      </c>
      <c r="F43">
        <v>2329</v>
      </c>
      <c r="G43">
        <f>_xll.TA_TYPPRICE(D43,E43,F43)</f>
        <v>2341.3833333333332</v>
      </c>
      <c r="H43">
        <v>2350.8480274340332</v>
      </c>
      <c r="I43" t="str">
        <f t="shared" si="0"/>
        <v>DOWN</v>
      </c>
      <c r="J43">
        <v>2409.628841786433</v>
      </c>
      <c r="K43">
        <v>2362.8410373107017</v>
      </c>
      <c r="L43" t="str">
        <f t="shared" si="1"/>
        <v>DOWN</v>
      </c>
      <c r="M43" t="str">
        <f t="shared" si="2"/>
        <v>DOWN</v>
      </c>
      <c r="N43">
        <v>17.075764209380289</v>
      </c>
      <c r="O43" t="str">
        <f t="shared" si="3"/>
        <v>DOWN</v>
      </c>
      <c r="P43" t="str">
        <f t="shared" si="4"/>
        <v>DOWN</v>
      </c>
      <c r="Q43">
        <f t="shared" si="5"/>
        <v>5.9000000000000909</v>
      </c>
      <c r="R43">
        <f t="shared" si="6"/>
        <v>48.950000000000273</v>
      </c>
      <c r="S43">
        <f t="shared" si="7"/>
        <v>0.1205311542390206</v>
      </c>
      <c r="T43" t="str">
        <f t="shared" si="8"/>
        <v>DOWN</v>
      </c>
      <c r="U43" t="str">
        <f t="shared" si="9"/>
        <v>DOWN</v>
      </c>
      <c r="V43">
        <v>2399.4648273846615</v>
      </c>
      <c r="W43">
        <v>2426.7790905686165</v>
      </c>
      <c r="X43">
        <f t="shared" si="10"/>
        <v>-27.314263183955063</v>
      </c>
      <c r="Y43">
        <v>-1.5304850845697988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2366.4500000000003</v>
      </c>
      <c r="AE43">
        <f t="shared" si="16"/>
        <v>2353.35</v>
      </c>
      <c r="AF43">
        <f t="shared" si="17"/>
        <v>2347.5500000000002</v>
      </c>
      <c r="AG43">
        <f t="shared" si="18"/>
        <v>2341.8000000000002</v>
      </c>
      <c r="AH43">
        <f t="shared" si="19"/>
        <v>2341.8000000000002</v>
      </c>
    </row>
    <row r="44" spans="1:34" x14ac:dyDescent="0.25">
      <c r="A44" t="s">
        <v>5</v>
      </c>
      <c r="B44" s="1">
        <v>42916</v>
      </c>
      <c r="C44">
        <v>2324.4</v>
      </c>
      <c r="D44">
        <v>2377</v>
      </c>
      <c r="E44">
        <v>2323.1</v>
      </c>
      <c r="F44">
        <v>2361</v>
      </c>
      <c r="G44">
        <f>_xll.TA_TYPPRICE(D44,E44,F44)</f>
        <v>2353.7000000000003</v>
      </c>
      <c r="H44">
        <v>2352.2740137170167</v>
      </c>
      <c r="I44" t="str">
        <f t="shared" si="0"/>
        <v>UP</v>
      </c>
      <c r="J44">
        <v>2402.3779880561146</v>
      </c>
      <c r="K44">
        <v>2354.0096956861012</v>
      </c>
      <c r="L44" t="str">
        <f t="shared" si="1"/>
        <v>No Confirmation</v>
      </c>
      <c r="M44" t="str">
        <f t="shared" si="2"/>
        <v>No Trend</v>
      </c>
      <c r="N44">
        <v>40.524972767747222</v>
      </c>
      <c r="O44" t="str">
        <f t="shared" si="3"/>
        <v>No Momentum</v>
      </c>
      <c r="P44" t="str">
        <f t="shared" si="4"/>
        <v>No Trend + Momentum</v>
      </c>
      <c r="Q44">
        <f t="shared" si="5"/>
        <v>37.900000000000091</v>
      </c>
      <c r="R44">
        <f t="shared" si="6"/>
        <v>53.900000000000091</v>
      </c>
      <c r="S44">
        <f t="shared" si="7"/>
        <v>0.70315398886827507</v>
      </c>
      <c r="T44" t="str">
        <f t="shared" si="8"/>
        <v>No Indication</v>
      </c>
      <c r="U44" t="str">
        <f t="shared" si="9"/>
        <v>No T+M+I</v>
      </c>
      <c r="V44">
        <v>2393.5471616331752</v>
      </c>
      <c r="W44">
        <v>2421.9065653413118</v>
      </c>
      <c r="X44">
        <f t="shared" si="10"/>
        <v>-28.359403708136597</v>
      </c>
      <c r="Y44">
        <v>-6.8962688092831588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2357.4</v>
      </c>
      <c r="D45">
        <v>2383.0500000000002</v>
      </c>
      <c r="E45">
        <v>2343.1</v>
      </c>
      <c r="F45">
        <v>2371</v>
      </c>
      <c r="G45">
        <f>_xll.TA_TYPPRICE(D45,E45,F45)</f>
        <v>2365.7166666666667</v>
      </c>
      <c r="H45">
        <v>2358.9953401918419</v>
      </c>
      <c r="I45" t="str">
        <f t="shared" si="0"/>
        <v>UP</v>
      </c>
      <c r="J45">
        <v>2398.0828795992002</v>
      </c>
      <c r="K45">
        <v>2351.5853188669676</v>
      </c>
      <c r="L45" t="str">
        <f t="shared" si="1"/>
        <v>No Confirmation</v>
      </c>
      <c r="M45" t="str">
        <f t="shared" si="2"/>
        <v>No Trend</v>
      </c>
      <c r="N45">
        <v>46.441110912859351</v>
      </c>
      <c r="O45" t="str">
        <f t="shared" si="3"/>
        <v>No Momentum</v>
      </c>
      <c r="P45" t="str">
        <f t="shared" si="4"/>
        <v>No Trend + Momentum</v>
      </c>
      <c r="Q45">
        <f t="shared" si="5"/>
        <v>27.900000000000091</v>
      </c>
      <c r="R45">
        <f t="shared" si="6"/>
        <v>39.950000000000273</v>
      </c>
      <c r="S45">
        <f t="shared" si="7"/>
        <v>0.69837296620775724</v>
      </c>
      <c r="T45" t="str">
        <f t="shared" si="8"/>
        <v>No Indication</v>
      </c>
      <c r="U45" t="str">
        <f t="shared" si="9"/>
        <v>No T+M+I</v>
      </c>
      <c r="V45">
        <v>2390.0783675357634</v>
      </c>
      <c r="W45">
        <v>2418.1357086493626</v>
      </c>
      <c r="X45">
        <f t="shared" si="10"/>
        <v>-28.05734111359925</v>
      </c>
      <c r="Y45">
        <v>-11.128483270146377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2373.3000000000002</v>
      </c>
      <c r="D46">
        <v>2380.4499999999998</v>
      </c>
      <c r="E46">
        <v>2350.0500000000002</v>
      </c>
      <c r="F46">
        <v>2361</v>
      </c>
      <c r="G46">
        <f>_xll.TA_TYPPRICE(D46,E46,F46)</f>
        <v>2363.8333333333335</v>
      </c>
      <c r="H46">
        <v>2361.4143367625875</v>
      </c>
      <c r="I46" t="str">
        <f t="shared" si="0"/>
        <v>DOWN</v>
      </c>
      <c r="J46">
        <v>2394.1644619104891</v>
      </c>
      <c r="K46">
        <v>2351.2441368965306</v>
      </c>
      <c r="L46" t="str">
        <f t="shared" si="1"/>
        <v>No Confirmation</v>
      </c>
      <c r="M46" t="str">
        <f t="shared" si="2"/>
        <v>No Trend</v>
      </c>
      <c r="N46">
        <v>41.305190350939228</v>
      </c>
      <c r="O46" t="str">
        <f t="shared" si="3"/>
        <v>No Momentum</v>
      </c>
      <c r="P46" t="str">
        <f t="shared" si="4"/>
        <v>No Trend + Momentum</v>
      </c>
      <c r="Q46">
        <f t="shared" si="5"/>
        <v>10.949999999999818</v>
      </c>
      <c r="R46">
        <f t="shared" si="6"/>
        <v>30.399999999999636</v>
      </c>
      <c r="S46">
        <f t="shared" si="7"/>
        <v>0.36019736842105093</v>
      </c>
      <c r="T46" t="str">
        <f t="shared" si="8"/>
        <v>No Indication</v>
      </c>
      <c r="U46" t="str">
        <f t="shared" si="9"/>
        <v>No T+M+I</v>
      </c>
      <c r="V46">
        <v>2385.6047725302615</v>
      </c>
      <c r="W46">
        <v>2413.9034339345949</v>
      </c>
      <c r="X46">
        <f t="shared" si="10"/>
        <v>-28.298661404333416</v>
      </c>
      <c r="Y46">
        <v>-14.562518896983786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2360.8000000000002</v>
      </c>
      <c r="D47">
        <v>2365</v>
      </c>
      <c r="E47">
        <v>2345</v>
      </c>
      <c r="F47">
        <v>2358</v>
      </c>
      <c r="G47">
        <f>_xll.TA_TYPPRICE(D47,E47,F47)</f>
        <v>2356</v>
      </c>
      <c r="H47">
        <v>2358.7071683812937</v>
      </c>
      <c r="I47" t="str">
        <f t="shared" si="0"/>
        <v>DOWN</v>
      </c>
      <c r="J47">
        <v>2387.683470374825</v>
      </c>
      <c r="K47">
        <v>2349.8565509195237</v>
      </c>
      <c r="L47" t="str">
        <f t="shared" si="1"/>
        <v>No Confirmation</v>
      </c>
      <c r="M47" t="str">
        <f t="shared" si="2"/>
        <v>No Trend</v>
      </c>
      <c r="N47">
        <v>39.66042361463834</v>
      </c>
      <c r="O47" t="str">
        <f t="shared" si="3"/>
        <v>DOWN</v>
      </c>
      <c r="P47" t="str">
        <f t="shared" si="4"/>
        <v>No Trend + Momentum</v>
      </c>
      <c r="Q47">
        <f t="shared" si="5"/>
        <v>13</v>
      </c>
      <c r="R47">
        <f t="shared" si="6"/>
        <v>20</v>
      </c>
      <c r="S47">
        <f t="shared" si="7"/>
        <v>0.65</v>
      </c>
      <c r="T47" t="str">
        <f t="shared" si="8"/>
        <v>No Indication</v>
      </c>
      <c r="U47" t="str">
        <f t="shared" si="9"/>
        <v>No T+M+I</v>
      </c>
      <c r="V47">
        <v>2381.3578844486829</v>
      </c>
      <c r="W47">
        <v>2409.7624388283284</v>
      </c>
      <c r="X47">
        <f t="shared" si="10"/>
        <v>-28.40455437964556</v>
      </c>
      <c r="Y47">
        <v>-17.330925993516139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2359</v>
      </c>
      <c r="D48">
        <v>2361.9</v>
      </c>
      <c r="E48">
        <v>2340.1</v>
      </c>
      <c r="F48">
        <v>2350</v>
      </c>
      <c r="G48">
        <f>_xll.TA_TYPPRICE(D48,E48,F48)</f>
        <v>2350.6666666666665</v>
      </c>
      <c r="H48">
        <v>2354.6869175239799</v>
      </c>
      <c r="I48" t="str">
        <f t="shared" si="0"/>
        <v>DOWN</v>
      </c>
      <c r="J48">
        <v>2381.9538102915308</v>
      </c>
      <c r="K48">
        <v>2347.6884284929629</v>
      </c>
      <c r="L48" t="str">
        <f t="shared" si="1"/>
        <v>No Confirmation</v>
      </c>
      <c r="M48" t="str">
        <f t="shared" si="2"/>
        <v>No Trend</v>
      </c>
      <c r="N48">
        <v>35.013042559229163</v>
      </c>
      <c r="O48" t="str">
        <f t="shared" si="3"/>
        <v>DOWN</v>
      </c>
      <c r="P48" t="str">
        <f t="shared" si="4"/>
        <v>No Trend + Momentum</v>
      </c>
      <c r="Q48">
        <f t="shared" si="5"/>
        <v>9.9000000000000909</v>
      </c>
      <c r="R48">
        <f t="shared" si="6"/>
        <v>21.800000000000182</v>
      </c>
      <c r="S48">
        <f t="shared" si="7"/>
        <v>0.45412844036697286</v>
      </c>
      <c r="T48" t="str">
        <f t="shared" si="8"/>
        <v>No Indication</v>
      </c>
      <c r="U48" t="str">
        <f t="shared" si="9"/>
        <v>No T+M+I</v>
      </c>
      <c r="V48">
        <v>2376.5335945335009</v>
      </c>
      <c r="W48">
        <v>2405.3355915077113</v>
      </c>
      <c r="X48">
        <f t="shared" si="10"/>
        <v>-28.801996974210397</v>
      </c>
      <c r="Y48">
        <v>-19.625140189654992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2350</v>
      </c>
      <c r="D49">
        <v>2356.4499999999998</v>
      </c>
      <c r="E49">
        <v>2325.5</v>
      </c>
      <c r="F49">
        <v>2332</v>
      </c>
      <c r="G49">
        <f>_xll.TA_TYPPRICE(D49,E49,F49)</f>
        <v>2337.9833333333331</v>
      </c>
      <c r="H49">
        <v>2346.3351254286563</v>
      </c>
      <c r="I49" t="str">
        <f t="shared" si="0"/>
        <v>DOWN</v>
      </c>
      <c r="J49">
        <v>2376.2862968934128</v>
      </c>
      <c r="K49">
        <v>2342.757666605638</v>
      </c>
      <c r="L49" t="str">
        <f t="shared" si="1"/>
        <v>DOWN</v>
      </c>
      <c r="M49" t="str">
        <f t="shared" si="2"/>
        <v>DOWN</v>
      </c>
      <c r="N49">
        <v>26.334173165332004</v>
      </c>
      <c r="O49" t="str">
        <f t="shared" si="3"/>
        <v>DOWN</v>
      </c>
      <c r="P49" t="str">
        <f t="shared" si="4"/>
        <v>DOWN</v>
      </c>
      <c r="Q49">
        <f t="shared" si="5"/>
        <v>6.5</v>
      </c>
      <c r="R49">
        <f t="shared" si="6"/>
        <v>30.949999999999818</v>
      </c>
      <c r="S49">
        <f t="shared" si="7"/>
        <v>0.21001615508885421</v>
      </c>
      <c r="T49" t="str">
        <f t="shared" si="8"/>
        <v>No Indication</v>
      </c>
      <c r="U49" t="str">
        <f t="shared" si="9"/>
        <v>No T+M+I</v>
      </c>
      <c r="V49">
        <v>2369.6822722975776</v>
      </c>
      <c r="W49">
        <v>2399.903325470103</v>
      </c>
      <c r="X49">
        <f t="shared" si="10"/>
        <v>-30.221053172525444</v>
      </c>
      <c r="Y49">
        <v>-21.744322786229084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2341</v>
      </c>
      <c r="D50">
        <v>2444.9</v>
      </c>
      <c r="E50">
        <v>2331</v>
      </c>
      <c r="F50">
        <v>2435</v>
      </c>
      <c r="G50">
        <f>_xll.TA_TYPPRICE(D50,E50,F50)</f>
        <v>2403.6333333333332</v>
      </c>
      <c r="H50">
        <v>2374.9842293809947</v>
      </c>
      <c r="I50" t="str">
        <f t="shared" si="0"/>
        <v>UP</v>
      </c>
      <c r="J50">
        <v>2391.5337864726544</v>
      </c>
      <c r="K50">
        <v>2340.1448518043849</v>
      </c>
      <c r="L50" t="str">
        <f t="shared" si="1"/>
        <v>UP</v>
      </c>
      <c r="M50" t="str">
        <f t="shared" si="2"/>
        <v>UP</v>
      </c>
      <c r="N50">
        <v>73.434582419457755</v>
      </c>
      <c r="O50" t="str">
        <f t="shared" si="3"/>
        <v>UP</v>
      </c>
      <c r="P50" t="str">
        <f t="shared" si="4"/>
        <v>UP</v>
      </c>
      <c r="Q50">
        <f t="shared" si="5"/>
        <v>104</v>
      </c>
      <c r="R50">
        <f t="shared" si="6"/>
        <v>113.90000000000009</v>
      </c>
      <c r="S50">
        <f t="shared" si="7"/>
        <v>0.91308165057067525</v>
      </c>
      <c r="T50" t="str">
        <f t="shared" si="8"/>
        <v>UP</v>
      </c>
      <c r="U50" t="str">
        <f t="shared" si="9"/>
        <v>UP</v>
      </c>
      <c r="V50">
        <v>2379.7311534825658</v>
      </c>
      <c r="W50">
        <v>2402.5030791389845</v>
      </c>
      <c r="X50">
        <f t="shared" si="10"/>
        <v>-22.771925656418716</v>
      </c>
      <c r="Y50">
        <v>-21.94984336026701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2426</v>
      </c>
      <c r="D51">
        <v>2514.8000000000002</v>
      </c>
      <c r="E51">
        <v>2426</v>
      </c>
      <c r="F51">
        <v>2482</v>
      </c>
      <c r="G51">
        <f>_xll.TA_TYPPRICE(D51,E51,F51)</f>
        <v>2474.2666666666669</v>
      </c>
      <c r="H51">
        <v>2424.6254480238308</v>
      </c>
      <c r="I51" t="str">
        <f t="shared" si="0"/>
        <v>UP</v>
      </c>
      <c r="J51">
        <v>2418.9262783676199</v>
      </c>
      <c r="K51">
        <v>2359.2237736256325</v>
      </c>
      <c r="L51" t="str">
        <f t="shared" si="1"/>
        <v>UP</v>
      </c>
      <c r="M51" t="str">
        <f t="shared" si="2"/>
        <v>UP</v>
      </c>
      <c r="N51">
        <v>80.533799441824755</v>
      </c>
      <c r="O51" t="str">
        <f t="shared" si="3"/>
        <v>UP</v>
      </c>
      <c r="P51" t="str">
        <f t="shared" si="4"/>
        <v>UP</v>
      </c>
      <c r="Q51">
        <f t="shared" si="5"/>
        <v>56</v>
      </c>
      <c r="R51">
        <f t="shared" si="6"/>
        <v>88.800000000000182</v>
      </c>
      <c r="S51">
        <f t="shared" si="7"/>
        <v>0.6306306306306293</v>
      </c>
      <c r="T51" t="str">
        <f t="shared" si="8"/>
        <v>No Indication</v>
      </c>
      <c r="U51" t="str">
        <f t="shared" si="9"/>
        <v>No T+M+I</v>
      </c>
      <c r="V51">
        <v>2395.4648221775556</v>
      </c>
      <c r="W51">
        <v>2408.391739943504</v>
      </c>
      <c r="X51">
        <f t="shared" si="10"/>
        <v>-12.926917765948474</v>
      </c>
      <c r="Y51">
        <v>-20.145258241403305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2482.5</v>
      </c>
      <c r="D52">
        <v>2483.3000000000002</v>
      </c>
      <c r="E52">
        <v>2430.1</v>
      </c>
      <c r="F52">
        <v>2441</v>
      </c>
      <c r="G52">
        <f>_xll.TA_TYPPRICE(D52,E52,F52)</f>
        <v>2451.4666666666667</v>
      </c>
      <c r="H52">
        <v>2438.0460573452488</v>
      </c>
      <c r="I52" t="str">
        <f t="shared" si="0"/>
        <v>UP</v>
      </c>
      <c r="J52">
        <v>2433.2315498414823</v>
      </c>
      <c r="K52">
        <v>2374.9740461532697</v>
      </c>
      <c r="L52" t="str">
        <f t="shared" si="1"/>
        <v>UP</v>
      </c>
      <c r="M52" t="str">
        <f t="shared" si="2"/>
        <v>UP</v>
      </c>
      <c r="N52">
        <v>62.361613860270651</v>
      </c>
      <c r="O52" t="str">
        <f t="shared" si="3"/>
        <v>UP</v>
      </c>
      <c r="P52" t="str">
        <f t="shared" si="4"/>
        <v>UP</v>
      </c>
      <c r="Q52">
        <f t="shared" si="5"/>
        <v>10.900000000000091</v>
      </c>
      <c r="R52">
        <f t="shared" si="6"/>
        <v>53.200000000000273</v>
      </c>
      <c r="S52">
        <f t="shared" si="7"/>
        <v>0.20488721804511345</v>
      </c>
      <c r="T52" t="str">
        <f t="shared" si="8"/>
        <v>No Indication</v>
      </c>
      <c r="U52" t="str">
        <f t="shared" si="9"/>
        <v>No T+M+I</v>
      </c>
      <c r="V52">
        <v>2402.4702341502393</v>
      </c>
      <c r="W52">
        <v>2410.8071666143555</v>
      </c>
      <c r="X52">
        <f t="shared" si="10"/>
        <v>-8.3369324641162166</v>
      </c>
      <c r="Y52">
        <v>-17.783593085945888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2445</v>
      </c>
      <c r="D53">
        <v>2472</v>
      </c>
      <c r="E53">
        <v>2426.6</v>
      </c>
      <c r="F53">
        <v>2439</v>
      </c>
      <c r="G53">
        <f>_xll.TA_TYPPRICE(D53,E53,F53)</f>
        <v>2445.8666666666668</v>
      </c>
      <c r="H53">
        <v>2441.956362005958</v>
      </c>
      <c r="I53" t="str">
        <f t="shared" si="0"/>
        <v>DOWN</v>
      </c>
      <c r="J53">
        <v>2441.8467609878194</v>
      </c>
      <c r="K53">
        <v>2386.4464803414321</v>
      </c>
      <c r="L53" t="str">
        <f t="shared" si="1"/>
        <v>No Confirmation</v>
      </c>
      <c r="M53" t="str">
        <f t="shared" si="2"/>
        <v>No Trend</v>
      </c>
      <c r="N53">
        <v>61.51522922059268</v>
      </c>
      <c r="O53" t="str">
        <f t="shared" si="3"/>
        <v>UP</v>
      </c>
      <c r="P53" t="str">
        <f t="shared" si="4"/>
        <v>No Trend + Momentum</v>
      </c>
      <c r="Q53">
        <f t="shared" si="5"/>
        <v>12.400000000000091</v>
      </c>
      <c r="R53">
        <f t="shared" si="6"/>
        <v>45.400000000000091</v>
      </c>
      <c r="S53">
        <f t="shared" si="7"/>
        <v>0.27312775330396621</v>
      </c>
      <c r="T53" t="str">
        <f t="shared" si="8"/>
        <v>No Indication</v>
      </c>
      <c r="U53" t="str">
        <f t="shared" si="9"/>
        <v>No T+M+I</v>
      </c>
      <c r="V53">
        <v>2408.0901981271254</v>
      </c>
      <c r="W53">
        <v>2412.8955246429218</v>
      </c>
      <c r="X53">
        <f t="shared" si="10"/>
        <v>-4.8053265157964233</v>
      </c>
      <c r="Y53">
        <v>-15.187939771915996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2383</v>
      </c>
      <c r="D54">
        <v>2425</v>
      </c>
      <c r="E54">
        <v>2375</v>
      </c>
      <c r="F54">
        <v>2399</v>
      </c>
      <c r="G54">
        <f>_xll.TA_TYPPRICE(D54,E54,F54)</f>
        <v>2399.6666666666665</v>
      </c>
      <c r="H54">
        <v>2420.811514336312</v>
      </c>
      <c r="I54" t="str">
        <f t="shared" si="0"/>
        <v>DOWN</v>
      </c>
      <c r="J54">
        <v>2438.1030363238597</v>
      </c>
      <c r="K54">
        <v>2383.9028180433361</v>
      </c>
      <c r="L54" t="str">
        <f t="shared" si="1"/>
        <v>No Confirmation</v>
      </c>
      <c r="M54" t="str">
        <f t="shared" si="2"/>
        <v>No Trend</v>
      </c>
      <c r="N54">
        <v>45.930705019170425</v>
      </c>
      <c r="O54" t="str">
        <f t="shared" si="3"/>
        <v>No Momentum</v>
      </c>
      <c r="P54" t="str">
        <f t="shared" si="4"/>
        <v>No Trend + Momentum</v>
      </c>
      <c r="Q54">
        <f t="shared" si="5"/>
        <v>24</v>
      </c>
      <c r="R54">
        <f t="shared" si="6"/>
        <v>50</v>
      </c>
      <c r="S54">
        <f t="shared" si="7"/>
        <v>0.48</v>
      </c>
      <c r="T54" t="str">
        <f t="shared" si="8"/>
        <v>No Indication</v>
      </c>
      <c r="U54" t="str">
        <f t="shared" si="9"/>
        <v>No T+M+I</v>
      </c>
      <c r="V54">
        <v>2406.6917061075678</v>
      </c>
      <c r="W54">
        <v>2411.8662265212238</v>
      </c>
      <c r="X54">
        <f t="shared" si="10"/>
        <v>-5.1745204136559551</v>
      </c>
      <c r="Y54">
        <v>-13.185255900263988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2397.6999999999998</v>
      </c>
      <c r="D55">
        <v>2422.1</v>
      </c>
      <c r="E55">
        <v>2382.1999999999998</v>
      </c>
      <c r="F55">
        <v>2397</v>
      </c>
      <c r="G55">
        <f>_xll.TA_TYPPRICE(D55,E55,F55)</f>
        <v>2400.4333333333329</v>
      </c>
      <c r="H55">
        <v>2410.6224238348223</v>
      </c>
      <c r="I55" t="str">
        <f t="shared" si="0"/>
        <v>DOWN</v>
      </c>
      <c r="J55">
        <v>2434.5468060296685</v>
      </c>
      <c r="K55">
        <v>2383.5244140337059</v>
      </c>
      <c r="L55" t="str">
        <f t="shared" si="1"/>
        <v>No Confirmation</v>
      </c>
      <c r="M55" t="str">
        <f t="shared" si="2"/>
        <v>No Trend</v>
      </c>
      <c r="N55">
        <v>45.214773832312773</v>
      </c>
      <c r="O55" t="str">
        <f t="shared" si="3"/>
        <v>No Momentum</v>
      </c>
      <c r="P55" t="str">
        <f t="shared" si="4"/>
        <v>No Trend + Momentum</v>
      </c>
      <c r="Q55">
        <f t="shared" si="5"/>
        <v>14.800000000000182</v>
      </c>
      <c r="R55">
        <f t="shared" si="6"/>
        <v>39.900000000000091</v>
      </c>
      <c r="S55">
        <f t="shared" si="7"/>
        <v>0.37092731829574305</v>
      </c>
      <c r="T55" t="str">
        <f t="shared" si="8"/>
        <v>No Indication</v>
      </c>
      <c r="U55" t="str">
        <f t="shared" si="9"/>
        <v>No T+M+I</v>
      </c>
      <c r="V55">
        <v>2405.2006743987113</v>
      </c>
      <c r="W55">
        <v>2410.7650245566888</v>
      </c>
      <c r="X55">
        <f t="shared" si="10"/>
        <v>-5.5643501579775148</v>
      </c>
      <c r="Y55">
        <v>-11.661074751806693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2396.15</v>
      </c>
      <c r="D56">
        <v>2443</v>
      </c>
      <c r="E56">
        <v>2396.15</v>
      </c>
      <c r="F56">
        <v>2415</v>
      </c>
      <c r="G56">
        <f>_xll.TA_TYPPRICE(D56,E56,F56)</f>
        <v>2418.0499999999997</v>
      </c>
      <c r="H56">
        <v>2414.3362119174108</v>
      </c>
      <c r="I56" t="str">
        <f t="shared" si="0"/>
        <v>UP</v>
      </c>
      <c r="J56">
        <v>2436.4252935786312</v>
      </c>
      <c r="K56">
        <v>2386.3300998039936</v>
      </c>
      <c r="L56" t="str">
        <f t="shared" si="1"/>
        <v>No Confirmation</v>
      </c>
      <c r="M56" t="str">
        <f t="shared" si="2"/>
        <v>No Trend</v>
      </c>
      <c r="N56">
        <v>53.388398912381582</v>
      </c>
      <c r="O56" t="str">
        <f t="shared" si="3"/>
        <v>No Momentum</v>
      </c>
      <c r="P56" t="str">
        <f t="shared" si="4"/>
        <v>No Trend + Momentum</v>
      </c>
      <c r="Q56">
        <f t="shared" si="5"/>
        <v>18.849999999999909</v>
      </c>
      <c r="R56">
        <f t="shared" si="6"/>
        <v>46.849999999999909</v>
      </c>
      <c r="S56">
        <f t="shared" si="7"/>
        <v>0.40234791889007354</v>
      </c>
      <c r="T56" t="str">
        <f t="shared" si="8"/>
        <v>No Indication</v>
      </c>
      <c r="U56" t="str">
        <f t="shared" si="9"/>
        <v>No T+M+I</v>
      </c>
      <c r="V56">
        <v>2406.7082629527558</v>
      </c>
      <c r="W56">
        <v>2411.0787264413784</v>
      </c>
      <c r="X56">
        <f t="shared" si="10"/>
        <v>-4.3704634886225904</v>
      </c>
      <c r="Y56">
        <v>-10.202952499169871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2415.5</v>
      </c>
      <c r="D57">
        <v>2460</v>
      </c>
      <c r="E57">
        <v>2415.1</v>
      </c>
      <c r="F57">
        <v>2449</v>
      </c>
      <c r="G57">
        <f>_xll.TA_TYPPRICE(D57,E57,F57)</f>
        <v>2441.3666666666668</v>
      </c>
      <c r="H57">
        <v>2427.8514392920388</v>
      </c>
      <c r="I57" t="str">
        <f t="shared" si="0"/>
        <v>UP</v>
      </c>
      <c r="J57">
        <v>2441.6641172278241</v>
      </c>
      <c r="K57">
        <v>2392.7234109586616</v>
      </c>
      <c r="L57" t="str">
        <f t="shared" si="1"/>
        <v>UP</v>
      </c>
      <c r="M57" t="str">
        <f t="shared" si="2"/>
        <v>UP</v>
      </c>
      <c r="N57">
        <v>65.530682327331021</v>
      </c>
      <c r="O57" t="str">
        <f t="shared" si="3"/>
        <v>UP</v>
      </c>
      <c r="P57" t="str">
        <f t="shared" si="4"/>
        <v>UP</v>
      </c>
      <c r="Q57">
        <f t="shared" si="5"/>
        <v>33.900000000000091</v>
      </c>
      <c r="R57">
        <f t="shared" si="6"/>
        <v>44.900000000000091</v>
      </c>
      <c r="S57">
        <f t="shared" si="7"/>
        <v>0.75501113585746149</v>
      </c>
      <c r="T57" t="str">
        <f t="shared" si="8"/>
        <v>No Indication</v>
      </c>
      <c r="U57" t="str">
        <f t="shared" si="9"/>
        <v>No T+M+I</v>
      </c>
      <c r="V57">
        <v>2413.2146840369473</v>
      </c>
      <c r="W57">
        <v>2413.887709667943</v>
      </c>
      <c r="X57">
        <f t="shared" si="10"/>
        <v>-0.67302563099565305</v>
      </c>
      <c r="Y57">
        <v>-8.2969671255350281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2449.25</v>
      </c>
      <c r="D58">
        <v>2456.9</v>
      </c>
      <c r="E58">
        <v>2430.5</v>
      </c>
      <c r="F58">
        <v>2437</v>
      </c>
      <c r="G58">
        <f>_xll.TA_TYPPRICE(D58,E58,F58)</f>
        <v>2441.4666666666667</v>
      </c>
      <c r="H58">
        <v>2434.659052979353</v>
      </c>
      <c r="I58" t="str">
        <f t="shared" si="0"/>
        <v>UP</v>
      </c>
      <c r="J58">
        <v>2445.0498689549745</v>
      </c>
      <c r="K58">
        <v>2401.1182085234036</v>
      </c>
      <c r="L58" t="str">
        <f t="shared" si="1"/>
        <v>No Confirmation</v>
      </c>
      <c r="M58" t="str">
        <f t="shared" si="2"/>
        <v>No Trend</v>
      </c>
      <c r="N58">
        <v>58.775807703591234</v>
      </c>
      <c r="O58" t="str">
        <f t="shared" si="3"/>
        <v>No Momentum</v>
      </c>
      <c r="P58" t="str">
        <f t="shared" si="4"/>
        <v>No Trend + Momentum</v>
      </c>
      <c r="Q58">
        <f t="shared" si="5"/>
        <v>6.5</v>
      </c>
      <c r="R58">
        <f t="shared" si="6"/>
        <v>26.400000000000091</v>
      </c>
      <c r="S58">
        <f t="shared" si="7"/>
        <v>0.24621212121212036</v>
      </c>
      <c r="T58" t="str">
        <f t="shared" si="8"/>
        <v>No Indication</v>
      </c>
      <c r="U58" t="str">
        <f t="shared" si="9"/>
        <v>No T+M+I</v>
      </c>
      <c r="V58">
        <v>2416.8739634158787</v>
      </c>
      <c r="W58">
        <v>2415.5997311740211</v>
      </c>
      <c r="X58">
        <f t="shared" si="10"/>
        <v>1.2742322418575895</v>
      </c>
      <c r="Y58">
        <v>-6.3827272520565046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2434.9</v>
      </c>
      <c r="D59">
        <v>2500</v>
      </c>
      <c r="E59">
        <v>2434.5500000000002</v>
      </c>
      <c r="F59">
        <v>2496</v>
      </c>
      <c r="G59">
        <f>_xll.TA_TYPPRICE(D59,E59,F59)</f>
        <v>2476.85</v>
      </c>
      <c r="H59">
        <v>2455.7545264896762</v>
      </c>
      <c r="I59" t="str">
        <f t="shared" si="0"/>
        <v>UP</v>
      </c>
      <c r="J59">
        <v>2457.2610091872025</v>
      </c>
      <c r="K59">
        <v>2408.547495518203</v>
      </c>
      <c r="L59" t="str">
        <f t="shared" si="1"/>
        <v>UP</v>
      </c>
      <c r="M59" t="str">
        <f t="shared" si="2"/>
        <v>UP</v>
      </c>
      <c r="N59">
        <v>74.763426157290041</v>
      </c>
      <c r="O59" t="str">
        <f t="shared" si="3"/>
        <v>UP</v>
      </c>
      <c r="P59" t="str">
        <f t="shared" si="4"/>
        <v>UP</v>
      </c>
      <c r="Q59">
        <f t="shared" si="5"/>
        <v>61.449999999999818</v>
      </c>
      <c r="R59">
        <f t="shared" si="6"/>
        <v>65.449999999999818</v>
      </c>
      <c r="S59">
        <f t="shared" si="7"/>
        <v>0.93888464476699751</v>
      </c>
      <c r="T59" t="str">
        <f t="shared" si="8"/>
        <v>UP</v>
      </c>
      <c r="U59" t="str">
        <f t="shared" si="9"/>
        <v>UP</v>
      </c>
      <c r="V59">
        <v>2429.0471998134358</v>
      </c>
      <c r="W59">
        <v>2421.5553066426123</v>
      </c>
      <c r="X59">
        <f t="shared" si="10"/>
        <v>7.4918931708234595</v>
      </c>
      <c r="Y59">
        <v>-3.6078031674805118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2482</v>
      </c>
      <c r="D60">
        <v>2540</v>
      </c>
      <c r="E60">
        <v>2482</v>
      </c>
      <c r="F60">
        <v>2535</v>
      </c>
      <c r="G60">
        <f>_xll.TA_TYPPRICE(D60,E60,F60)</f>
        <v>2519</v>
      </c>
      <c r="H60">
        <v>2487.3772632448381</v>
      </c>
      <c r="I60" t="str">
        <f t="shared" si="0"/>
        <v>UP</v>
      </c>
      <c r="J60">
        <v>2475.6474515900463</v>
      </c>
      <c r="K60">
        <v>2424.8702742919359</v>
      </c>
      <c r="L60" t="str">
        <f t="shared" si="1"/>
        <v>UP</v>
      </c>
      <c r="M60" t="str">
        <f t="shared" si="2"/>
        <v>UP</v>
      </c>
      <c r="N60">
        <v>80.88783435475419</v>
      </c>
      <c r="O60" t="str">
        <f t="shared" si="3"/>
        <v>UP</v>
      </c>
      <c r="P60" t="str">
        <f t="shared" si="4"/>
        <v>UP</v>
      </c>
      <c r="Q60">
        <f t="shared" si="5"/>
        <v>53</v>
      </c>
      <c r="R60">
        <f t="shared" si="6"/>
        <v>58</v>
      </c>
      <c r="S60">
        <f t="shared" si="7"/>
        <v>0.91379310344827591</v>
      </c>
      <c r="T60" t="str">
        <f t="shared" si="8"/>
        <v>UP</v>
      </c>
      <c r="U60" t="str">
        <f t="shared" si="9"/>
        <v>UP</v>
      </c>
      <c r="V60">
        <v>2445.3476306113689</v>
      </c>
      <c r="W60">
        <v>2429.9586172616782</v>
      </c>
      <c r="X60">
        <f t="shared" si="10"/>
        <v>15.389013349690686</v>
      </c>
      <c r="Y60">
        <v>0.19156013595372778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2488.6000000000004</v>
      </c>
      <c r="AE60">
        <f t="shared" si="16"/>
        <v>2504.15</v>
      </c>
      <c r="AF60">
        <f t="shared" si="17"/>
        <v>2511</v>
      </c>
      <c r="AG60">
        <f t="shared" si="18"/>
        <v>2517.8500000000004</v>
      </c>
    </row>
    <row r="61" spans="1:34" x14ac:dyDescent="0.25">
      <c r="A61" t="s">
        <v>5</v>
      </c>
      <c r="B61" s="1">
        <v>42941</v>
      </c>
      <c r="C61">
        <v>2525.75</v>
      </c>
      <c r="D61">
        <v>2580</v>
      </c>
      <c r="E61">
        <v>2518.4</v>
      </c>
      <c r="F61">
        <v>2579</v>
      </c>
      <c r="G61">
        <f>_xll.TA_TYPPRICE(D61,E61,F61)</f>
        <v>2559.1333333333332</v>
      </c>
      <c r="H61">
        <v>2523.2552982890857</v>
      </c>
      <c r="I61" t="str">
        <f t="shared" si="0"/>
        <v>UP</v>
      </c>
      <c r="J61">
        <v>2498.8369067922581</v>
      </c>
      <c r="K61">
        <v>2445.6546577826166</v>
      </c>
      <c r="L61" t="str">
        <f t="shared" si="1"/>
        <v>UP</v>
      </c>
      <c r="M61" t="str">
        <f t="shared" si="2"/>
        <v>UP</v>
      </c>
      <c r="N61">
        <v>85.761001117501905</v>
      </c>
      <c r="O61" t="str">
        <f t="shared" si="3"/>
        <v>UP</v>
      </c>
      <c r="P61" t="str">
        <f t="shared" si="4"/>
        <v>UP</v>
      </c>
      <c r="Q61">
        <f t="shared" si="5"/>
        <v>60.599999999999909</v>
      </c>
      <c r="R61">
        <f t="shared" si="6"/>
        <v>61.599999999999909</v>
      </c>
      <c r="S61">
        <f t="shared" si="7"/>
        <v>0.98376623376623373</v>
      </c>
      <c r="T61" t="str">
        <f t="shared" si="8"/>
        <v>UP</v>
      </c>
      <c r="U61" t="str">
        <f t="shared" si="9"/>
        <v>UP</v>
      </c>
      <c r="V61">
        <v>2465.9095335942352</v>
      </c>
      <c r="W61">
        <v>2440.9987196867392</v>
      </c>
      <c r="X61">
        <f t="shared" si="10"/>
        <v>24.910813907496049</v>
      </c>
      <c r="Y61">
        <v>5.1354108902621913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2525.4</v>
      </c>
      <c r="AE61">
        <f t="shared" si="16"/>
        <v>2541.9500000000003</v>
      </c>
      <c r="AF61">
        <f t="shared" si="17"/>
        <v>2549.2000000000003</v>
      </c>
      <c r="AG61">
        <f t="shared" si="18"/>
        <v>2556.4500000000003</v>
      </c>
    </row>
    <row r="62" spans="1:34" x14ac:dyDescent="0.25">
      <c r="A62" t="s">
        <v>5</v>
      </c>
      <c r="B62" s="1">
        <v>42942</v>
      </c>
      <c r="C62">
        <v>2560</v>
      </c>
      <c r="D62">
        <v>2575</v>
      </c>
      <c r="E62">
        <v>2547</v>
      </c>
      <c r="F62">
        <v>2552</v>
      </c>
      <c r="G62">
        <f>_xll.TA_TYPPRICE(D62,E62,F62)</f>
        <v>2558</v>
      </c>
      <c r="H62">
        <v>2540.6276491445428</v>
      </c>
      <c r="I62" t="str">
        <f t="shared" si="0"/>
        <v>UP</v>
      </c>
      <c r="J62">
        <v>2515.7620386162007</v>
      </c>
      <c r="K62">
        <v>2468.1758449420349</v>
      </c>
      <c r="L62" t="str">
        <f t="shared" si="1"/>
        <v>UP</v>
      </c>
      <c r="M62" t="str">
        <f t="shared" si="2"/>
        <v>UP</v>
      </c>
      <c r="N62">
        <v>71.731765925567913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28</v>
      </c>
      <c r="S62">
        <f t="shared" si="7"/>
        <v>0.17857142857142858</v>
      </c>
      <c r="T62" t="str">
        <f t="shared" si="8"/>
        <v>DOWN</v>
      </c>
      <c r="U62" t="str">
        <f t="shared" si="9"/>
        <v>No T+M+I</v>
      </c>
      <c r="V62">
        <v>2479.1542207335838</v>
      </c>
      <c r="W62">
        <v>2449.2210367469806</v>
      </c>
      <c r="X62">
        <f t="shared" si="10"/>
        <v>29.933183986603126</v>
      </c>
      <c r="Y62">
        <v>10.094965509530379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2542.1999999999998</v>
      </c>
      <c r="D63">
        <v>2584.8000000000002</v>
      </c>
      <c r="E63">
        <v>2466.5</v>
      </c>
      <c r="F63">
        <v>2477</v>
      </c>
      <c r="G63">
        <f>_xll.TA_TYPPRICE(D63,E63,F63)</f>
        <v>2509.4333333333334</v>
      </c>
      <c r="H63">
        <v>2525.0304912389383</v>
      </c>
      <c r="I63" t="str">
        <f t="shared" si="0"/>
        <v>DOWN</v>
      </c>
      <c r="J63">
        <v>2531.1038078126007</v>
      </c>
      <c r="K63">
        <v>2467.8034349549162</v>
      </c>
      <c r="L63" t="str">
        <f t="shared" si="1"/>
        <v>No Confirmation</v>
      </c>
      <c r="M63" t="str">
        <f t="shared" si="2"/>
        <v>No Trend</v>
      </c>
      <c r="N63">
        <v>45.747172614237037</v>
      </c>
      <c r="O63" t="str">
        <f t="shared" si="3"/>
        <v>No Momentum</v>
      </c>
      <c r="P63" t="str">
        <f t="shared" si="4"/>
        <v>No Trend + Momentum</v>
      </c>
      <c r="Q63">
        <f t="shared" si="5"/>
        <v>10.5</v>
      </c>
      <c r="R63">
        <f t="shared" si="6"/>
        <v>118.30000000000018</v>
      </c>
      <c r="S63">
        <f t="shared" si="7"/>
        <v>8.8757396449704012E-2</v>
      </c>
      <c r="T63" t="str">
        <f t="shared" si="8"/>
        <v>DOWN</v>
      </c>
      <c r="U63" t="str">
        <f t="shared" si="9"/>
        <v>No T+M+I</v>
      </c>
      <c r="V63">
        <v>2478.8228021591863</v>
      </c>
      <c r="W63">
        <v>2451.2787377286859</v>
      </c>
      <c r="X63">
        <f t="shared" si="10"/>
        <v>27.544064430500384</v>
      </c>
      <c r="Y63">
        <v>13.58478529372438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2481</v>
      </c>
      <c r="D64">
        <v>2493.0500000000002</v>
      </c>
      <c r="E64">
        <v>2442</v>
      </c>
      <c r="F64">
        <v>2484.9499999999998</v>
      </c>
      <c r="G64">
        <f>_xll.TA_TYPPRICE(D64,E64,F64)</f>
        <v>2473.3333333333335</v>
      </c>
      <c r="H64">
        <v>2499.1819122861361</v>
      </c>
      <c r="I64" t="str">
        <f t="shared" si="0"/>
        <v>DOWN</v>
      </c>
      <c r="J64">
        <v>2522.6474060764672</v>
      </c>
      <c r="K64">
        <v>2462.0693382982681</v>
      </c>
      <c r="L64" t="str">
        <f t="shared" si="1"/>
        <v>No Confirmation</v>
      </c>
      <c r="M64" t="str">
        <f t="shared" si="2"/>
        <v>No Trend</v>
      </c>
      <c r="N64">
        <v>48.231920520037136</v>
      </c>
      <c r="O64" t="str">
        <f t="shared" si="3"/>
        <v>No Momentum</v>
      </c>
      <c r="P64" t="str">
        <f t="shared" si="4"/>
        <v>No Trend + Momentum</v>
      </c>
      <c r="Q64">
        <f t="shared" si="5"/>
        <v>42.949999999999818</v>
      </c>
      <c r="R64">
        <f t="shared" si="6"/>
        <v>51.050000000000182</v>
      </c>
      <c r="S64">
        <f t="shared" si="7"/>
        <v>0.84133202742408741</v>
      </c>
      <c r="T64" t="str">
        <f t="shared" si="8"/>
        <v>UP</v>
      </c>
      <c r="U64" t="str">
        <f t="shared" si="9"/>
        <v>No T+M+I</v>
      </c>
      <c r="V64">
        <v>2479.7654479808498</v>
      </c>
      <c r="W64">
        <v>2453.7729053043386</v>
      </c>
      <c r="X64">
        <f t="shared" si="10"/>
        <v>25.992542676511221</v>
      </c>
      <c r="Y64">
        <v>16.066336770281747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2471</v>
      </c>
      <c r="D65">
        <v>2519</v>
      </c>
      <c r="E65">
        <v>2463</v>
      </c>
      <c r="F65">
        <v>2494.9499999999998</v>
      </c>
      <c r="G65">
        <f>_xll.TA_TYPPRICE(D65,E65,F65)</f>
        <v>2492.3166666666666</v>
      </c>
      <c r="H65">
        <v>2495.7492894764014</v>
      </c>
      <c r="I65" t="str">
        <f t="shared" si="0"/>
        <v>DOWN</v>
      </c>
      <c r="J65">
        <v>2521.836871392808</v>
      </c>
      <c r="K65">
        <v>2462.2761520097642</v>
      </c>
      <c r="L65" t="str">
        <f t="shared" si="1"/>
        <v>No Confirmation</v>
      </c>
      <c r="M65" t="str">
        <f t="shared" si="2"/>
        <v>No Trend</v>
      </c>
      <c r="N65">
        <v>51.709406473687324</v>
      </c>
      <c r="O65" t="str">
        <f t="shared" si="3"/>
        <v>No Momentum</v>
      </c>
      <c r="P65" t="str">
        <f t="shared" si="4"/>
        <v>No Trend + Momentum</v>
      </c>
      <c r="Q65">
        <f t="shared" si="5"/>
        <v>31.949999999999818</v>
      </c>
      <c r="R65">
        <f t="shared" si="6"/>
        <v>56</v>
      </c>
      <c r="S65">
        <f t="shared" si="7"/>
        <v>0.57053571428571104</v>
      </c>
      <c r="T65" t="str">
        <f t="shared" si="8"/>
        <v>No Indication</v>
      </c>
      <c r="U65" t="str">
        <f t="shared" si="9"/>
        <v>No T+M+I</v>
      </c>
      <c r="V65">
        <v>2482.1015329068728</v>
      </c>
      <c r="W65">
        <v>2456.8230604669802</v>
      </c>
      <c r="X65">
        <f t="shared" si="10"/>
        <v>25.278472439892539</v>
      </c>
      <c r="Y65">
        <v>17.908763904203905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2500</v>
      </c>
      <c r="D66">
        <v>2520.75</v>
      </c>
      <c r="E66">
        <v>2491</v>
      </c>
      <c r="F66">
        <v>2495.15</v>
      </c>
      <c r="G66">
        <f>_xll.TA_TYPPRICE(D66,E66,F66)</f>
        <v>2502.2999999999997</v>
      </c>
      <c r="H66">
        <v>2499.0246447382005</v>
      </c>
      <c r="I66" t="str">
        <f t="shared" si="0"/>
        <v>DOWN</v>
      </c>
      <c r="J66">
        <v>2521.5953444166284</v>
      </c>
      <c r="K66">
        <v>2468.6592293409276</v>
      </c>
      <c r="L66" t="str">
        <f t="shared" si="1"/>
        <v>No Confirmation</v>
      </c>
      <c r="M66" t="str">
        <f t="shared" si="2"/>
        <v>No Trend</v>
      </c>
      <c r="N66">
        <v>51.790367715047779</v>
      </c>
      <c r="O66" t="str">
        <f t="shared" si="3"/>
        <v>No Momentum</v>
      </c>
      <c r="P66" t="str">
        <f t="shared" si="4"/>
        <v>No Trend + Momentum</v>
      </c>
      <c r="Q66">
        <f t="shared" si="5"/>
        <v>4.1500000000000909</v>
      </c>
      <c r="R66">
        <f t="shared" si="6"/>
        <v>29.75</v>
      </c>
      <c r="S66">
        <f t="shared" si="7"/>
        <v>0.13949579831933079</v>
      </c>
      <c r="T66" t="str">
        <f t="shared" si="8"/>
        <v>DOWN</v>
      </c>
      <c r="U66" t="str">
        <f t="shared" si="9"/>
        <v>No T+M+I</v>
      </c>
      <c r="V66">
        <v>2484.1089893827384</v>
      </c>
      <c r="W66">
        <v>2459.6620930249819</v>
      </c>
      <c r="X66">
        <f t="shared" si="10"/>
        <v>24.446896357756486</v>
      </c>
      <c r="Y66">
        <v>19.21639039491442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2500</v>
      </c>
      <c r="D67">
        <v>2508</v>
      </c>
      <c r="E67">
        <v>2462</v>
      </c>
      <c r="F67">
        <v>2475</v>
      </c>
      <c r="G67">
        <f>_xll.TA_TYPPRICE(D67,E67,F67)</f>
        <v>2481.6666666666665</v>
      </c>
      <c r="H67">
        <v>2490.3456557024338</v>
      </c>
      <c r="I67" t="str">
        <f t="shared" ref="I67:I82" si="20">IF(F67&gt;H67,"UP","DOWN")</f>
        <v>DOWN</v>
      </c>
      <c r="J67">
        <v>2518.5741567684886</v>
      </c>
      <c r="K67">
        <v>2467.1794005984993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42.761683253984287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13</v>
      </c>
      <c r="R67">
        <f t="shared" ref="R67:R82" si="26">D67-E67</f>
        <v>46</v>
      </c>
      <c r="S67">
        <f t="shared" ref="S67:S82" si="27">Q67/R67</f>
        <v>0.28260869565217389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2482.7076064007788</v>
      </c>
      <c r="W67">
        <v>2460.7982342823907</v>
      </c>
      <c r="X67">
        <f t="shared" ref="X67:X82" si="30">V67-W67</f>
        <v>21.909372118388092</v>
      </c>
      <c r="Y67">
        <v>19.754986739609155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2480</v>
      </c>
      <c r="D68">
        <v>2502</v>
      </c>
      <c r="E68">
        <v>2466.4499999999998</v>
      </c>
      <c r="F68">
        <v>2490.0500000000002</v>
      </c>
      <c r="G68">
        <f>_xll.TA_TYPPRICE(D68,E68,F68)</f>
        <v>2486.1666666666665</v>
      </c>
      <c r="H68">
        <v>2488.2561611845504</v>
      </c>
      <c r="I68" t="str">
        <f t="shared" si="20"/>
        <v>UP</v>
      </c>
      <c r="J68">
        <v>2514.8910108199357</v>
      </c>
      <c r="K68">
        <v>2467.0173115766106</v>
      </c>
      <c r="L68" t="str">
        <f t="shared" si="21"/>
        <v>No Confirmation</v>
      </c>
      <c r="M68" t="str">
        <f t="shared" si="22"/>
        <v>No Trend</v>
      </c>
      <c r="N68">
        <v>50.773736317486303</v>
      </c>
      <c r="O68" t="str">
        <f t="shared" si="23"/>
        <v>No Momentum</v>
      </c>
      <c r="P68" t="str">
        <f t="shared" si="24"/>
        <v>No Trend + Momentum</v>
      </c>
      <c r="Q68">
        <f t="shared" si="25"/>
        <v>23.600000000000364</v>
      </c>
      <c r="R68">
        <f t="shared" si="26"/>
        <v>35.550000000000182</v>
      </c>
      <c r="S68">
        <f t="shared" si="27"/>
        <v>0.66385372714487323</v>
      </c>
      <c r="T68" t="str">
        <f t="shared" si="28"/>
        <v>No Indication</v>
      </c>
      <c r="U68" t="str">
        <f t="shared" si="29"/>
        <v>No T+M+I</v>
      </c>
      <c r="V68">
        <v>2483.8372054160436</v>
      </c>
      <c r="W68">
        <v>2462.9650317429546</v>
      </c>
      <c r="X68">
        <f t="shared" si="30"/>
        <v>20.872173673089037</v>
      </c>
      <c r="Y68">
        <v>19.978424126305132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2490.8000000000002</v>
      </c>
      <c r="D69">
        <v>2528.3000000000002</v>
      </c>
      <c r="E69">
        <v>2488</v>
      </c>
      <c r="F69">
        <v>2525</v>
      </c>
      <c r="G69">
        <f>_xll.TA_TYPPRICE(D69,E69,F69)</f>
        <v>2513.7666666666669</v>
      </c>
      <c r="H69">
        <v>2501.0114139256084</v>
      </c>
      <c r="I69" t="str">
        <f t="shared" si="20"/>
        <v>UP</v>
      </c>
      <c r="J69">
        <v>2517.8707861932835</v>
      </c>
      <c r="K69">
        <v>2471.6801312262528</v>
      </c>
      <c r="L69" t="str">
        <f t="shared" si="21"/>
        <v>UP</v>
      </c>
      <c r="M69" t="str">
        <f t="shared" si="22"/>
        <v>UP</v>
      </c>
      <c r="N69">
        <v>64.996619556095865</v>
      </c>
      <c r="O69" t="str">
        <f t="shared" si="23"/>
        <v>UP</v>
      </c>
      <c r="P69" t="str">
        <f t="shared" si="24"/>
        <v>UP</v>
      </c>
      <c r="Q69">
        <f t="shared" si="25"/>
        <v>37</v>
      </c>
      <c r="R69">
        <f t="shared" si="26"/>
        <v>40.300000000000182</v>
      </c>
      <c r="S69">
        <f t="shared" si="27"/>
        <v>0.91811414392059143</v>
      </c>
      <c r="T69" t="str">
        <f t="shared" si="28"/>
        <v>UP</v>
      </c>
      <c r="U69" t="str">
        <f t="shared" si="29"/>
        <v>UP</v>
      </c>
      <c r="V69">
        <v>2490.1699430443446</v>
      </c>
      <c r="W69">
        <v>2467.5602145768098</v>
      </c>
      <c r="X69">
        <f t="shared" si="30"/>
        <v>22.609728467534751</v>
      </c>
      <c r="Y69">
        <v>20.504684994551056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2516.5</v>
      </c>
      <c r="D70">
        <v>2520</v>
      </c>
      <c r="E70">
        <v>2481.1999999999998</v>
      </c>
      <c r="F70">
        <v>2507.4</v>
      </c>
      <c r="G70">
        <f>_xll.TA_TYPPRICE(D70,E70,F70)</f>
        <v>2502.8666666666668</v>
      </c>
      <c r="H70">
        <v>2501.9390402961376</v>
      </c>
      <c r="I70" t="str">
        <f t="shared" si="20"/>
        <v>UP</v>
      </c>
      <c r="J70">
        <v>2518.3439448169984</v>
      </c>
      <c r="K70">
        <v>2473.7956576204188</v>
      </c>
      <c r="L70" t="str">
        <f t="shared" si="21"/>
        <v>No Confirmation</v>
      </c>
      <c r="M70" t="str">
        <f t="shared" si="22"/>
        <v>No Trend</v>
      </c>
      <c r="N70">
        <v>54.994626890508734</v>
      </c>
      <c r="O70" t="str">
        <f t="shared" si="23"/>
        <v>No Momentum</v>
      </c>
      <c r="P70" t="str">
        <f t="shared" si="24"/>
        <v>No Trend + Momentum</v>
      </c>
      <c r="Q70">
        <f t="shared" si="25"/>
        <v>26.200000000000273</v>
      </c>
      <c r="R70">
        <f t="shared" si="26"/>
        <v>38.800000000000182</v>
      </c>
      <c r="S70">
        <f t="shared" si="27"/>
        <v>0.6752577319587667</v>
      </c>
      <c r="T70" t="str">
        <f t="shared" si="28"/>
        <v>No Indication</v>
      </c>
      <c r="U70" t="str">
        <f t="shared" si="29"/>
        <v>No T+M+I</v>
      </c>
      <c r="V70">
        <v>2492.8207210375222</v>
      </c>
      <c r="W70">
        <v>2470.5113097933422</v>
      </c>
      <c r="X70">
        <f t="shared" si="30"/>
        <v>22.309411244179955</v>
      </c>
      <c r="Y70">
        <v>20.865630244476836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2512</v>
      </c>
      <c r="D71">
        <v>2528.6</v>
      </c>
      <c r="E71">
        <v>2496.3000000000002</v>
      </c>
      <c r="F71">
        <v>2500.15</v>
      </c>
      <c r="G71">
        <f>_xll.TA_TYPPRICE(D71,E71,F71)</f>
        <v>2508.35</v>
      </c>
      <c r="H71">
        <v>2505.1445201480688</v>
      </c>
      <c r="I71" t="str">
        <f t="shared" si="20"/>
        <v>DOWN</v>
      </c>
      <c r="J71">
        <v>2520.6230681909988</v>
      </c>
      <c r="K71">
        <v>2478.7966225936589</v>
      </c>
      <c r="L71" t="str">
        <f t="shared" si="21"/>
        <v>No Confirmation</v>
      </c>
      <c r="M71" t="str">
        <f t="shared" si="22"/>
        <v>No Trend</v>
      </c>
      <c r="N71">
        <v>50.956924352823627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3.8499999999999091</v>
      </c>
      <c r="R71">
        <f t="shared" si="26"/>
        <v>32.299999999999727</v>
      </c>
      <c r="S71">
        <f t="shared" si="27"/>
        <v>0.11919504643962667</v>
      </c>
      <c r="T71" t="str">
        <f t="shared" si="28"/>
        <v>DOWN</v>
      </c>
      <c r="U71" t="str">
        <f t="shared" si="29"/>
        <v>No T+M+I</v>
      </c>
      <c r="V71">
        <v>2493.9483024163651</v>
      </c>
      <c r="W71">
        <v>2472.7067683271689</v>
      </c>
      <c r="X71">
        <f t="shared" si="30"/>
        <v>21.241534089196193</v>
      </c>
      <c r="Y71">
        <v>20.940811013420706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2500</v>
      </c>
      <c r="D72">
        <v>2522.85</v>
      </c>
      <c r="E72">
        <v>2493.3000000000002</v>
      </c>
      <c r="F72">
        <v>2508.35</v>
      </c>
      <c r="G72">
        <f>_xll.TA_TYPPRICE(D72,E72,F72)</f>
        <v>2508.1666666666665</v>
      </c>
      <c r="H72">
        <v>2506.6555934073676</v>
      </c>
      <c r="I72" t="str">
        <f t="shared" si="20"/>
        <v>UP</v>
      </c>
      <c r="J72">
        <v>2521.1179419263322</v>
      </c>
      <c r="K72">
        <v>2482.0195953506236</v>
      </c>
      <c r="L72" t="str">
        <f t="shared" si="21"/>
        <v>No Confirmation</v>
      </c>
      <c r="M72" t="str">
        <f t="shared" si="22"/>
        <v>No Trend</v>
      </c>
      <c r="N72">
        <v>55.568899804426785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15.049999999999727</v>
      </c>
      <c r="R72">
        <f t="shared" si="26"/>
        <v>29.549999999999727</v>
      </c>
      <c r="S72">
        <f t="shared" si="27"/>
        <v>0.5093062605752916</v>
      </c>
      <c r="T72" t="str">
        <f t="shared" si="28"/>
        <v>No Indication</v>
      </c>
      <c r="U72" t="str">
        <f t="shared" si="29"/>
        <v>No T+M+I</v>
      </c>
      <c r="V72">
        <v>2496.1639481984625</v>
      </c>
      <c r="W72">
        <v>2475.3470077103416</v>
      </c>
      <c r="X72">
        <f t="shared" si="30"/>
        <v>20.816940488120963</v>
      </c>
      <c r="Y72">
        <v>20.916036908360759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2509</v>
      </c>
      <c r="D73">
        <v>2520.6</v>
      </c>
      <c r="E73">
        <v>2486.35</v>
      </c>
      <c r="F73">
        <v>2520</v>
      </c>
      <c r="G73">
        <f>_xll.TA_TYPPRICE(D73,E73,F73)</f>
        <v>2508.9833333333331</v>
      </c>
      <c r="H73">
        <v>2507.8194633703506</v>
      </c>
      <c r="I73" t="str">
        <f t="shared" si="20"/>
        <v>UP</v>
      </c>
      <c r="J73">
        <v>2521.0028437204805</v>
      </c>
      <c r="K73">
        <v>2482.9819074949296</v>
      </c>
      <c r="L73" t="str">
        <f t="shared" si="21"/>
        <v>No Confirmation</v>
      </c>
      <c r="M73" t="str">
        <f t="shared" si="22"/>
        <v>No Trend</v>
      </c>
      <c r="N73">
        <v>61.927264779457836</v>
      </c>
      <c r="O73" t="str">
        <f t="shared" si="23"/>
        <v>UP</v>
      </c>
      <c r="P73" t="str">
        <f t="shared" si="24"/>
        <v>No Trend + Momentum</v>
      </c>
      <c r="Q73">
        <f t="shared" si="25"/>
        <v>33.650000000000091</v>
      </c>
      <c r="R73">
        <f t="shared" si="26"/>
        <v>34.25</v>
      </c>
      <c r="S73">
        <f t="shared" si="27"/>
        <v>0.98248175182482023</v>
      </c>
      <c r="T73" t="str">
        <f t="shared" si="28"/>
        <v>UP</v>
      </c>
      <c r="U73" t="str">
        <f t="shared" si="29"/>
        <v>No T+M+I</v>
      </c>
      <c r="V73">
        <v>2499.8310330910067</v>
      </c>
      <c r="W73">
        <v>2478.6546367688347</v>
      </c>
      <c r="X73">
        <f t="shared" si="30"/>
        <v>21.176396322171968</v>
      </c>
      <c r="Y73">
        <v>20.968108791123001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2499.9</v>
      </c>
      <c r="D74">
        <v>2535</v>
      </c>
      <c r="E74">
        <v>2483</v>
      </c>
      <c r="F74">
        <v>2492.65</v>
      </c>
      <c r="G74">
        <f>_xll.TA_TYPPRICE(D74,E74,F74)</f>
        <v>2503.5499999999997</v>
      </c>
      <c r="H74">
        <v>2505.6847316851754</v>
      </c>
      <c r="I74" t="str">
        <f t="shared" si="20"/>
        <v>DOWN</v>
      </c>
      <c r="J74">
        <v>2524.1133228937069</v>
      </c>
      <c r="K74">
        <v>2482.9859280516121</v>
      </c>
      <c r="L74" t="str">
        <f t="shared" si="21"/>
        <v>No Confirmation</v>
      </c>
      <c r="M74" t="str">
        <f t="shared" si="22"/>
        <v>No Trend</v>
      </c>
      <c r="N74">
        <v>43.612219598721524</v>
      </c>
      <c r="O74" t="str">
        <f t="shared" si="23"/>
        <v>No Momentum</v>
      </c>
      <c r="P74" t="str">
        <f t="shared" si="24"/>
        <v>No Trend + Momentum</v>
      </c>
      <c r="Q74">
        <f t="shared" si="25"/>
        <v>9.6500000000000909</v>
      </c>
      <c r="R74">
        <f t="shared" si="26"/>
        <v>52</v>
      </c>
      <c r="S74">
        <f t="shared" si="27"/>
        <v>0.18557692307692483</v>
      </c>
      <c r="T74" t="str">
        <f t="shared" si="28"/>
        <v>DOWN</v>
      </c>
      <c r="U74" t="str">
        <f t="shared" si="29"/>
        <v>No T+M+I</v>
      </c>
      <c r="V74">
        <v>2498.7262587693135</v>
      </c>
      <c r="W74">
        <v>2479.6913303415135</v>
      </c>
      <c r="X74">
        <f t="shared" si="30"/>
        <v>19.034928427799969</v>
      </c>
      <c r="Y74">
        <v>20.581472718458393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2503</v>
      </c>
      <c r="D75">
        <v>2509.9</v>
      </c>
      <c r="E75">
        <v>2463</v>
      </c>
      <c r="F75">
        <v>2468</v>
      </c>
      <c r="G75">
        <f>_xll.TA_TYPPRICE(D75,E75,F75)</f>
        <v>2480.2999999999997</v>
      </c>
      <c r="H75">
        <v>2492.9923658425878</v>
      </c>
      <c r="I75" t="str">
        <f t="shared" si="20"/>
        <v>DOWN</v>
      </c>
      <c r="J75">
        <v>2520.9548066951056</v>
      </c>
      <c r="K75">
        <v>2478.5446107068092</v>
      </c>
      <c r="L75" t="str">
        <f t="shared" si="21"/>
        <v>DOWN</v>
      </c>
      <c r="M75" t="str">
        <f t="shared" si="22"/>
        <v>DOWN</v>
      </c>
      <c r="N75">
        <v>32.712610842890882</v>
      </c>
      <c r="O75" t="str">
        <f t="shared" si="23"/>
        <v>DOWN</v>
      </c>
      <c r="P75" t="str">
        <f t="shared" si="24"/>
        <v>DOWN</v>
      </c>
      <c r="Q75">
        <f t="shared" si="25"/>
        <v>5</v>
      </c>
      <c r="R75">
        <f t="shared" si="26"/>
        <v>46.900000000000091</v>
      </c>
      <c r="S75">
        <f t="shared" si="27"/>
        <v>0.1066098081023452</v>
      </c>
      <c r="T75" t="str">
        <f t="shared" si="28"/>
        <v>DOWN</v>
      </c>
      <c r="U75" t="str">
        <f t="shared" si="29"/>
        <v>DOWN</v>
      </c>
      <c r="V75">
        <v>2493.9991420355732</v>
      </c>
      <c r="W75">
        <v>2478.8253058717719</v>
      </c>
      <c r="X75">
        <f t="shared" si="30"/>
        <v>15.173836163801298</v>
      </c>
      <c r="Y75">
        <v>19.499945407526972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2484</v>
      </c>
      <c r="D76">
        <v>2543.8000000000002</v>
      </c>
      <c r="E76">
        <v>2465.1999999999998</v>
      </c>
      <c r="F76">
        <v>2490.15</v>
      </c>
      <c r="G76">
        <f>_xll.TA_TYPPRICE(D76,E76,F76)</f>
        <v>2499.7166666666667</v>
      </c>
      <c r="H76">
        <v>2496.354516254627</v>
      </c>
      <c r="I76" t="str">
        <f t="shared" si="20"/>
        <v>DOWN</v>
      </c>
      <c r="J76">
        <v>2526.0315163184155</v>
      </c>
      <c r="K76">
        <v>2475.5791416608517</v>
      </c>
      <c r="L76" t="str">
        <f t="shared" si="21"/>
        <v>No Confirmation</v>
      </c>
      <c r="M76" t="str">
        <f t="shared" si="22"/>
        <v>No Trend</v>
      </c>
      <c r="N76">
        <v>47.461179055436546</v>
      </c>
      <c r="O76" t="str">
        <f t="shared" si="23"/>
        <v>No Momentum</v>
      </c>
      <c r="P76" t="str">
        <f t="shared" si="24"/>
        <v>No Trend + Momentum</v>
      </c>
      <c r="Q76">
        <f t="shared" si="25"/>
        <v>24.950000000000273</v>
      </c>
      <c r="R76">
        <f t="shared" si="26"/>
        <v>78.600000000000364</v>
      </c>
      <c r="S76">
        <f t="shared" si="27"/>
        <v>0.31743002544529464</v>
      </c>
      <c r="T76" t="str">
        <f t="shared" si="28"/>
        <v>No Indication</v>
      </c>
      <c r="U76" t="str">
        <f t="shared" si="29"/>
        <v>No T+M+I</v>
      </c>
      <c r="V76">
        <v>2493.4069663377927</v>
      </c>
      <c r="W76">
        <v>2479.6641721034925</v>
      </c>
      <c r="X76">
        <f t="shared" si="30"/>
        <v>13.742794234300163</v>
      </c>
      <c r="Y76">
        <v>18.348515172881612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2500.6999999999998</v>
      </c>
      <c r="D77">
        <v>2505</v>
      </c>
      <c r="E77">
        <v>2462.1</v>
      </c>
      <c r="F77">
        <v>2485.5500000000002</v>
      </c>
      <c r="G77">
        <f>_xll.TA_TYPPRICE(D77,E77,F77)</f>
        <v>2484.2166666666667</v>
      </c>
      <c r="H77">
        <v>2490.2855914606471</v>
      </c>
      <c r="I77" t="str">
        <f t="shared" si="20"/>
        <v>DOWN</v>
      </c>
      <c r="J77">
        <v>2521.3578460254344</v>
      </c>
      <c r="K77">
        <v>2472.5837768473293</v>
      </c>
      <c r="L77" t="str">
        <f t="shared" si="21"/>
        <v>No Confirmation</v>
      </c>
      <c r="M77" t="str">
        <f t="shared" si="22"/>
        <v>No Trend</v>
      </c>
      <c r="N77">
        <v>44.906037124699452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23.450000000000273</v>
      </c>
      <c r="R77">
        <f t="shared" si="26"/>
        <v>42.900000000000091</v>
      </c>
      <c r="S77">
        <f t="shared" si="27"/>
        <v>0.54662004662005181</v>
      </c>
      <c r="T77" t="str">
        <f t="shared" si="28"/>
        <v>No Indication</v>
      </c>
      <c r="U77" t="str">
        <f t="shared" si="29"/>
        <v>No T+M+I</v>
      </c>
      <c r="V77">
        <v>2492.1982022858247</v>
      </c>
      <c r="W77">
        <v>2480.1001593550859</v>
      </c>
      <c r="X77">
        <f t="shared" si="30"/>
        <v>12.098042930738757</v>
      </c>
      <c r="Y77">
        <v>17.098420724453042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2474</v>
      </c>
      <c r="D78">
        <v>2549.9</v>
      </c>
      <c r="E78">
        <v>2471.4</v>
      </c>
      <c r="F78">
        <v>2515</v>
      </c>
      <c r="G78">
        <f>_xll.TA_TYPPRICE(D78,E78,F78)</f>
        <v>2512.1</v>
      </c>
      <c r="H78">
        <v>2501.1927957303233</v>
      </c>
      <c r="I78" t="str">
        <f t="shared" si="20"/>
        <v>UP</v>
      </c>
      <c r="J78">
        <v>2527.7005469086712</v>
      </c>
      <c r="K78">
        <v>2472.3207153257008</v>
      </c>
      <c r="L78" t="str">
        <f t="shared" si="21"/>
        <v>No Confirmation</v>
      </c>
      <c r="M78" t="str">
        <f t="shared" si="22"/>
        <v>No Trend</v>
      </c>
      <c r="N78">
        <v>61.495317122153736</v>
      </c>
      <c r="O78" t="str">
        <f t="shared" si="23"/>
        <v>UP</v>
      </c>
      <c r="P78" t="str">
        <f t="shared" si="24"/>
        <v>No Trend + Momentum</v>
      </c>
      <c r="Q78">
        <f t="shared" si="25"/>
        <v>43.599999999999909</v>
      </c>
      <c r="R78">
        <f t="shared" si="26"/>
        <v>78.5</v>
      </c>
      <c r="S78">
        <f t="shared" si="27"/>
        <v>0.55541401273885238</v>
      </c>
      <c r="T78" t="str">
        <f t="shared" si="28"/>
        <v>No Indication</v>
      </c>
      <c r="U78" t="str">
        <f t="shared" si="29"/>
        <v>No T+M+I</v>
      </c>
      <c r="V78">
        <v>2495.7061711649285</v>
      </c>
      <c r="W78">
        <v>2482.6853327361905</v>
      </c>
      <c r="X78">
        <f t="shared" si="30"/>
        <v>13.020838428737989</v>
      </c>
      <c r="Y78">
        <v>16.28290426531003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2505.5</v>
      </c>
      <c r="D79">
        <v>2549</v>
      </c>
      <c r="E79">
        <v>2494.3000000000002</v>
      </c>
      <c r="F79">
        <v>2513.1999999999998</v>
      </c>
      <c r="G79">
        <f>_xll.TA_TYPPRICE(D79,E79,F79)</f>
        <v>2518.8333333333335</v>
      </c>
      <c r="H79">
        <v>2510.0130645318286</v>
      </c>
      <c r="I79" t="str">
        <f t="shared" si="20"/>
        <v>UP</v>
      </c>
      <c r="J79">
        <v>2532.4337587067444</v>
      </c>
      <c r="K79">
        <v>2477.2050008088786</v>
      </c>
      <c r="L79" t="str">
        <f t="shared" si="21"/>
        <v>No Confirmation</v>
      </c>
      <c r="M79" t="str">
        <f t="shared" si="22"/>
        <v>No Trend</v>
      </c>
      <c r="N79">
        <v>60.112435303057289</v>
      </c>
      <c r="O79" t="str">
        <f t="shared" si="23"/>
        <v>UP</v>
      </c>
      <c r="P79" t="str">
        <f t="shared" si="24"/>
        <v>No Trend + Momentum</v>
      </c>
      <c r="Q79">
        <f t="shared" si="25"/>
        <v>18.899999999999636</v>
      </c>
      <c r="R79">
        <f t="shared" si="26"/>
        <v>54.699999999999818</v>
      </c>
      <c r="S79">
        <f t="shared" si="27"/>
        <v>0.34552102376599086</v>
      </c>
      <c r="T79" t="str">
        <f t="shared" si="28"/>
        <v>No Indication</v>
      </c>
      <c r="U79" t="str">
        <f t="shared" si="29"/>
        <v>No T+M+I</v>
      </c>
      <c r="V79">
        <v>2498.3975294472471</v>
      </c>
      <c r="W79">
        <v>2484.9456784594358</v>
      </c>
      <c r="X79">
        <f t="shared" si="30"/>
        <v>13.451850987811213</v>
      </c>
      <c r="Y79">
        <v>15.716693609810267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2523</v>
      </c>
      <c r="D80">
        <v>2539.5</v>
      </c>
      <c r="E80">
        <v>2492</v>
      </c>
      <c r="F80">
        <v>2500</v>
      </c>
      <c r="G80">
        <f>_xll.TA_TYPPRICE(D80,E80,F80)</f>
        <v>2510.5</v>
      </c>
      <c r="H80">
        <v>2510.2565322659143</v>
      </c>
      <c r="I80" t="str">
        <f t="shared" si="20"/>
        <v>DOWN</v>
      </c>
      <c r="J80">
        <v>2534.00403454969</v>
      </c>
      <c r="K80">
        <v>2480.4927784069055</v>
      </c>
      <c r="L80" t="str">
        <f t="shared" si="21"/>
        <v>No Confirmation</v>
      </c>
      <c r="M80" t="str">
        <f t="shared" si="22"/>
        <v>No Trend</v>
      </c>
      <c r="N80">
        <v>49.83884133076387</v>
      </c>
      <c r="O80" t="str">
        <f t="shared" si="23"/>
        <v>No Momentum</v>
      </c>
      <c r="P80" t="str">
        <f t="shared" si="24"/>
        <v>No Trend + Momentum</v>
      </c>
      <c r="Q80">
        <f t="shared" si="25"/>
        <v>8</v>
      </c>
      <c r="R80">
        <f t="shared" si="26"/>
        <v>47.5</v>
      </c>
      <c r="S80">
        <f t="shared" si="27"/>
        <v>0.16842105263157894</v>
      </c>
      <c r="T80" t="str">
        <f t="shared" si="28"/>
        <v>DOWN</v>
      </c>
      <c r="U80" t="str">
        <f t="shared" si="29"/>
        <v>No T+M+I</v>
      </c>
      <c r="V80">
        <v>2498.64406337844</v>
      </c>
      <c r="W80">
        <v>2486.0608133883666</v>
      </c>
      <c r="X80">
        <f t="shared" si="30"/>
        <v>12.583249990073455</v>
      </c>
      <c r="Y80">
        <v>15.090004885862905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2505</v>
      </c>
      <c r="D81">
        <v>2516.8000000000002</v>
      </c>
      <c r="E81">
        <v>2473.15</v>
      </c>
      <c r="F81">
        <v>2491.6</v>
      </c>
      <c r="G81">
        <f>_xll.TA_TYPPRICE(D81,E81,F81)</f>
        <v>2493.8500000000004</v>
      </c>
      <c r="H81">
        <v>2502.0532661329571</v>
      </c>
      <c r="I81" t="str">
        <f t="shared" si="20"/>
        <v>DOWN</v>
      </c>
      <c r="J81">
        <v>2530.18091576087</v>
      </c>
      <c r="K81">
        <v>2478.8610498720377</v>
      </c>
      <c r="L81" t="str">
        <f t="shared" si="21"/>
        <v>No Confirmation</v>
      </c>
      <c r="M81" t="str">
        <f t="shared" si="22"/>
        <v>No Trend</v>
      </c>
      <c r="N81">
        <v>43.874220311175598</v>
      </c>
      <c r="O81" t="str">
        <f t="shared" si="23"/>
        <v>No Momentum</v>
      </c>
      <c r="P81" t="str">
        <f t="shared" si="24"/>
        <v>No Trend + Momentum</v>
      </c>
      <c r="Q81">
        <f t="shared" si="25"/>
        <v>18.449999999999818</v>
      </c>
      <c r="R81">
        <f t="shared" si="26"/>
        <v>43.650000000000091</v>
      </c>
      <c r="S81">
        <f t="shared" si="27"/>
        <v>0.42268041237112897</v>
      </c>
      <c r="T81" t="str">
        <f t="shared" si="28"/>
        <v>No Indication</v>
      </c>
      <c r="U81" t="str">
        <f t="shared" si="29"/>
        <v>No T+M+I</v>
      </c>
      <c r="V81">
        <v>2497.5603613202184</v>
      </c>
      <c r="W81">
        <v>2486.4711235077466</v>
      </c>
      <c r="X81">
        <f t="shared" si="30"/>
        <v>11.089237812471765</v>
      </c>
      <c r="Y81">
        <v>14.289851471184678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2497.6999999999998</v>
      </c>
      <c r="D82">
        <v>2517.9499999999998</v>
      </c>
      <c r="E82">
        <v>2486.15</v>
      </c>
      <c r="F82">
        <v>2498.0500000000002</v>
      </c>
      <c r="G82">
        <f>_xll.TA_TYPPRICE(D82,E82,F82)</f>
        <v>2500.7166666666667</v>
      </c>
      <c r="H82">
        <v>2501.3849663998117</v>
      </c>
      <c r="I82" t="str">
        <f t="shared" si="20"/>
        <v>DOWN</v>
      </c>
      <c r="J82">
        <v>2527.4629344806767</v>
      </c>
      <c r="K82">
        <v>2480.4808165671407</v>
      </c>
      <c r="L82" t="str">
        <f t="shared" si="21"/>
        <v>No Confirmation</v>
      </c>
      <c r="M82" t="str">
        <f t="shared" si="22"/>
        <v>No Trend</v>
      </c>
      <c r="N82">
        <v>49.657093210120294</v>
      </c>
      <c r="O82" t="str">
        <f t="shared" si="23"/>
        <v>No Momentum</v>
      </c>
      <c r="P82" t="str">
        <f t="shared" si="24"/>
        <v>No Trend + Momentum</v>
      </c>
      <c r="Q82">
        <f t="shared" si="25"/>
        <v>11.900000000000091</v>
      </c>
      <c r="R82">
        <f t="shared" si="26"/>
        <v>31.799999999999727</v>
      </c>
      <c r="S82">
        <f t="shared" si="27"/>
        <v>0.3742138364779935</v>
      </c>
      <c r="T82" t="str">
        <f t="shared" si="28"/>
        <v>No Indication</v>
      </c>
      <c r="U82" t="str">
        <f t="shared" si="29"/>
        <v>No T+M+I</v>
      </c>
      <c r="V82">
        <v>2497.6356903478772</v>
      </c>
      <c r="W82">
        <v>2487.3288180627283</v>
      </c>
      <c r="X82">
        <f t="shared" si="30"/>
        <v>10.306872285148984</v>
      </c>
      <c r="Y82">
        <v>13.493255633977538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2017-07-05T09:00:16Z</dcterms:created>
  <dcterms:modified xsi:type="dcterms:W3CDTF">2017-08-26T06:08:44Z</dcterms:modified>
</cp:coreProperties>
</file>