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9" i="1"/>
  <c r="K57" i="1"/>
  <c r="K65" i="1"/>
  <c r="K69" i="1"/>
  <c r="K73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3" i="1"/>
  <c r="K47" i="1"/>
  <c r="K51" i="1"/>
  <c r="K53" i="1"/>
  <c r="K55" i="1"/>
  <c r="K59" i="1"/>
  <c r="K61" i="1"/>
  <c r="K63" i="1"/>
  <c r="K67" i="1"/>
  <c r="K71" i="1"/>
  <c r="K75" i="1"/>
  <c r="K77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3" i="1"/>
  <c r="J61" i="1"/>
  <c r="J69" i="1"/>
  <c r="J75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7" i="1"/>
  <c r="J51" i="1"/>
  <c r="J55" i="1"/>
  <c r="J57" i="1"/>
  <c r="J59" i="1"/>
  <c r="J63" i="1"/>
  <c r="J65" i="1"/>
  <c r="J67" i="1"/>
  <c r="J71" i="1"/>
  <c r="J73" i="1"/>
  <c r="J77" i="1"/>
  <c r="J81" i="1"/>
  <c r="H2" i="1" a="1"/>
  <c r="G5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5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7" i="1"/>
  <c r="H79" i="1"/>
  <c r="H81" i="1"/>
  <c r="AH14" i="1" l="1"/>
  <c r="AH22" i="1"/>
  <c r="AH38" i="1"/>
  <c r="AH5" i="1"/>
  <c r="AH20" i="1"/>
  <c r="AH36" i="1"/>
  <c r="AH52" i="1"/>
  <c r="AH9" i="1"/>
  <c r="AH19" i="1"/>
  <c r="AH41" i="1"/>
  <c r="AH35" i="1"/>
  <c r="AH30" i="1"/>
  <c r="AH50" i="1"/>
  <c r="AH56" i="1"/>
  <c r="AH34" i="1"/>
  <c r="AH26" i="1"/>
  <c r="AH2" i="1"/>
  <c r="AH47" i="1"/>
  <c r="AH10" i="1"/>
  <c r="AH42" i="1"/>
  <c r="AH43" i="1"/>
  <c r="AH29" i="1"/>
  <c r="AH24" i="1"/>
  <c r="AH3" i="1"/>
  <c r="AH18" i="1"/>
  <c r="AH28" i="1"/>
  <c r="AH49" i="1"/>
  <c r="AH27" i="1"/>
  <c r="AH40" i="1"/>
  <c r="AH32" i="1"/>
  <c r="AH25" i="1"/>
  <c r="AH51" i="1"/>
  <c r="AH33" i="1"/>
  <c r="AH31" i="1"/>
  <c r="AH37" i="1" l="1"/>
  <c r="AH54" i="1"/>
  <c r="AH53" i="1"/>
  <c r="AH7" i="1"/>
  <c r="AH6" i="1"/>
  <c r="AH4" i="1"/>
  <c r="AH55" i="1"/>
  <c r="AH23" i="1"/>
  <c r="AH13" i="1"/>
  <c r="AH45" i="1"/>
  <c r="AH46" i="1"/>
  <c r="AH15" i="1"/>
  <c r="AH21" i="1"/>
  <c r="AH39" i="1"/>
  <c r="AH48" i="1"/>
  <c r="AH16" i="1"/>
  <c r="AH8" i="1"/>
  <c r="AH17" i="1"/>
  <c r="AH11" i="1"/>
  <c r="AH44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<sst xmlns="http://schemas.openxmlformats.org/spreadsheetml/2006/main" count="115" uniqueCount="35">
  <si>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</si>
  <si>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</si>
  <si>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</si>
  <si>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</si>
  <si>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</si>
  <si>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TITAN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</si>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</sst>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471.45</v>
      </c>
      <c r="D2">
        <v>486.6</v>
      </c>
      <c r="E2">
        <v>470.5</v>
      </c>
      <c r="F2">
        <v>485</v>
      </c>
      <c r="G2">
        <f>_xll.TA_TYPPRICE(D2,E2,F2)</f>
        <v>480.7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14.5</v>
      </c>
      <c r="R2">
        <f>D2-E2</f>
        <v>16.100000000000023</v>
      </c>
      <c r="S2">
        <f>Q2/R2</f>
        <v>0.90062111801242106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485</v>
      </c>
      <c r="D3">
        <v>490.5</v>
      </c>
      <c r="E3">
        <v>480.6</v>
      </c>
      <c r="F3">
        <v>482</v>
      </c>
      <c r="G3">
        <f>_xll.TA_TYPPRICE(D3,E3,F3)</f>
        <v>484.36666666666662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1.3999999999999773</v>
      </c>
      <c r="R3">
        <f t="shared" ref="R3:R66" si="6">D3-E3</f>
        <v>9.8999999999999773</v>
      </c>
      <c r="S3">
        <f t="shared" ref="S3:S66" si="7">Q3/R3</f>
        <v>0.14141414141413944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483</v>
      </c>
      <c r="D4">
        <v>496.45</v>
      </c>
      <c r="E4">
        <v>480.5</v>
      </c>
      <c r="F4">
        <v>496</v>
      </c>
      <c r="G4">
        <f>_xll.TA_TYPPRICE(D4,E4,F4)</f>
        <v>490.98333333333335</v>
      </c>
      <c r="H4">
        <v>485.34999999999997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15.5</v>
      </c>
      <c r="R4">
        <f t="shared" si="6"/>
        <v>15.949999999999989</v>
      </c>
      <c r="S4">
        <f t="shared" si="7"/>
        <v>0.97178683385580011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496.5</v>
      </c>
      <c r="D5">
        <v>504.8</v>
      </c>
      <c r="E5">
        <v>489.35</v>
      </c>
      <c r="F5">
        <v>490</v>
      </c>
      <c r="G5">
        <f>_xll.TA_TYPPRICE(D5,E5,F5)</f>
        <v>494.7166666666667</v>
      </c>
      <c r="H5">
        <v>490.0333333333333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0.64999999999997726</v>
      </c>
      <c r="R5">
        <f t="shared" si="6"/>
        <v>15.449999999999989</v>
      </c>
      <c r="S5">
        <f t="shared" si="7"/>
        <v>4.2071197411001793E-2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490.1</v>
      </c>
      <c r="D6">
        <v>495.5</v>
      </c>
      <c r="E6">
        <v>482.95</v>
      </c>
      <c r="F6">
        <v>484</v>
      </c>
      <c r="G6">
        <f>_xll.TA_TYPPRICE(D6,E6,F6)</f>
        <v>487.48333333333335</v>
      </c>
      <c r="H6">
        <v>488.75833333333333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1.0500000000000114</v>
      </c>
      <c r="R6">
        <f t="shared" si="6"/>
        <v>12.550000000000011</v>
      </c>
      <c r="S6">
        <f t="shared" si="7"/>
        <v>8.3665338645419154E-2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481.9</v>
      </c>
      <c r="D7">
        <v>485</v>
      </c>
      <c r="E7">
        <v>464.3</v>
      </c>
      <c r="F7">
        <v>468</v>
      </c>
      <c r="G7">
        <f>_xll.TA_TYPPRICE(D7,E7,F7)</f>
        <v>472.43333333333334</v>
      </c>
      <c r="H7">
        <v>480.5958333333333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31.111111111111111</v>
      </c>
      <c r="O7" t="str">
        <f t="shared" si="3"/>
        <v>DOWN</v>
      </c>
      <c r="P7" t="e">
        <f t="shared" si="4"/>
        <v>#N/A</v>
      </c>
      <c r="Q7">
        <f t="shared" si="5"/>
        <v>3.6999999999999886</v>
      </c>
      <c r="R7">
        <f t="shared" si="6"/>
        <v>20.699999999999989</v>
      </c>
      <c r="S7">
        <f t="shared" si="7"/>
        <v>0.17874396135265655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468.5</v>
      </c>
      <c r="D8">
        <v>484</v>
      </c>
      <c r="E8">
        <v>465.35</v>
      </c>
      <c r="F8">
        <v>484</v>
      </c>
      <c r="G8">
        <f>_xll.TA_TYPPRICE(D8,E8,F8)</f>
        <v>477.7833333333333</v>
      </c>
      <c r="H8">
        <v>479.1895833333333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52.307692307692314</v>
      </c>
      <c r="O8" t="str">
        <f t="shared" si="3"/>
        <v>No Momentum</v>
      </c>
      <c r="P8" t="e">
        <f t="shared" si="4"/>
        <v>#N/A</v>
      </c>
      <c r="Q8">
        <f t="shared" si="5"/>
        <v>18.649999999999977</v>
      </c>
      <c r="R8">
        <f t="shared" si="6"/>
        <v>18.649999999999977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482.15</v>
      </c>
      <c r="D9">
        <v>503</v>
      </c>
      <c r="E9">
        <v>478.1</v>
      </c>
      <c r="F9">
        <v>501</v>
      </c>
      <c r="G9">
        <f>_xll.TA_TYPPRICE(D9,E9,F9)</f>
        <v>494.0333333333333</v>
      </c>
      <c r="H9">
        <v>486.6114583333333</v>
      </c>
      <c r="I9" t="str">
        <f t="shared" si="0"/>
        <v>UP</v>
      </c>
      <c r="J9">
        <v>493.23124999999999</v>
      </c>
      <c r="K9">
        <v>476.45624999999995</v>
      </c>
      <c r="L9" t="str">
        <f t="shared" si="1"/>
        <v>UP</v>
      </c>
      <c r="M9" t="str">
        <f t="shared" si="2"/>
        <v>UP</v>
      </c>
      <c r="N9">
        <v>66.143344709897605</v>
      </c>
      <c r="O9" t="str">
        <f t="shared" si="3"/>
        <v>UP</v>
      </c>
      <c r="P9" t="str">
        <f t="shared" si="4"/>
        <v>UP</v>
      </c>
      <c r="Q9">
        <f t="shared" si="5"/>
        <v>22.899999999999977</v>
      </c>
      <c r="R9">
        <f t="shared" si="6"/>
        <v>24.899999999999977</v>
      </c>
      <c r="S9">
        <f t="shared" si="7"/>
        <v>0.91967871485943764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504.7</v>
      </c>
      <c r="D10">
        <v>506.15</v>
      </c>
      <c r="E10">
        <v>491.2</v>
      </c>
      <c r="F10">
        <v>497</v>
      </c>
      <c r="G10">
        <f>_xll.TA_TYPPRICE(D10,E10,F10)</f>
        <v>498.11666666666662</v>
      </c>
      <c r="H10">
        <v>492.36406249999993</v>
      </c>
      <c r="I10" t="str">
        <f t="shared" si="0"/>
        <v>UP</v>
      </c>
      <c r="J10">
        <v>496.10208333333333</v>
      </c>
      <c r="K10">
        <v>479.73263888888886</v>
      </c>
      <c r="L10" t="str">
        <f t="shared" si="1"/>
        <v>UP</v>
      </c>
      <c r="M10" t="str">
        <f t="shared" si="2"/>
        <v>UP</v>
      </c>
      <c r="N10">
        <v>60.943396226415089</v>
      </c>
      <c r="O10" t="str">
        <f t="shared" si="3"/>
        <v>UP</v>
      </c>
      <c r="P10" t="str">
        <f t="shared" si="4"/>
        <v>UP</v>
      </c>
      <c r="Q10">
        <f t="shared" si="5"/>
        <v>5.8000000000000114</v>
      </c>
      <c r="R10">
        <f t="shared" si="6"/>
        <v>14.949999999999989</v>
      </c>
      <c r="S10">
        <f t="shared" si="7"/>
        <v>0.38795986622073686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489.65</v>
      </c>
      <c r="D11">
        <v>490</v>
      </c>
      <c r="E11">
        <v>472.4</v>
      </c>
      <c r="F11">
        <v>486</v>
      </c>
      <c r="G11">
        <f>_xll.TA_TYPPRICE(D11,E11,F11)</f>
        <v>482.8</v>
      </c>
      <c r="H11">
        <v>487.58203125</v>
      </c>
      <c r="I11" t="str">
        <f t="shared" si="0"/>
        <v>DOWN</v>
      </c>
      <c r="J11">
        <v>494.74606481481482</v>
      </c>
      <c r="K11">
        <v>478.10316358024687</v>
      </c>
      <c r="L11" t="str">
        <f t="shared" si="1"/>
        <v>No Confirmation</v>
      </c>
      <c r="M11" t="str">
        <f t="shared" si="2"/>
        <v>No Trend</v>
      </c>
      <c r="N11">
        <v>47.97771932539068</v>
      </c>
      <c r="O11" t="str">
        <f t="shared" si="3"/>
        <v>No Momentum</v>
      </c>
      <c r="P11" t="str">
        <f t="shared" si="4"/>
        <v>No Trend + Momentum</v>
      </c>
      <c r="Q11">
        <f t="shared" si="5"/>
        <v>13.600000000000023</v>
      </c>
      <c r="R11">
        <f t="shared" si="6"/>
        <v>17.600000000000023</v>
      </c>
      <c r="S11">
        <f t="shared" si="7"/>
        <v>0.77272727272727304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486</v>
      </c>
      <c r="D12">
        <v>491</v>
      </c>
      <c r="E12">
        <v>480.8</v>
      </c>
      <c r="F12">
        <v>490</v>
      </c>
      <c r="G12">
        <f>_xll.TA_TYPPRICE(D12,E12,F12)</f>
        <v>487.26666666666665</v>
      </c>
      <c r="H12">
        <v>487.42434895833333</v>
      </c>
      <c r="I12" t="str">
        <f t="shared" si="0"/>
        <v>UP</v>
      </c>
      <c r="J12">
        <v>493.91360596707818</v>
      </c>
      <c r="K12">
        <v>478.70246056241422</v>
      </c>
      <c r="L12" t="str">
        <f t="shared" si="1"/>
        <v>No Confirmation</v>
      </c>
      <c r="M12" t="str">
        <f t="shared" si="2"/>
        <v>No Trend</v>
      </c>
      <c r="N12">
        <v>52.564898419864562</v>
      </c>
      <c r="O12" t="str">
        <f t="shared" si="3"/>
        <v>No Momentum</v>
      </c>
      <c r="P12" t="str">
        <f t="shared" si="4"/>
        <v>No Trend + Momentum</v>
      </c>
      <c r="Q12">
        <f t="shared" si="5"/>
        <v>9.1999999999999886</v>
      </c>
      <c r="R12">
        <f t="shared" si="6"/>
        <v>10.199999999999989</v>
      </c>
      <c r="S12">
        <f t="shared" si="7"/>
        <v>0.90196078431372539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490</v>
      </c>
      <c r="D13">
        <v>490.1</v>
      </c>
      <c r="E13">
        <v>477.3</v>
      </c>
      <c r="F13">
        <v>481</v>
      </c>
      <c r="G13">
        <f>_xll.TA_TYPPRICE(D13,E13,F13)</f>
        <v>482.8</v>
      </c>
      <c r="H13">
        <v>485.1121744791667</v>
      </c>
      <c r="I13" t="str">
        <f t="shared" si="0"/>
        <v>DOWN</v>
      </c>
      <c r="J13">
        <v>493.06613797439417</v>
      </c>
      <c r="K13">
        <v>478.39080265965549</v>
      </c>
      <c r="L13" t="str">
        <f t="shared" si="1"/>
        <v>No Confirmation</v>
      </c>
      <c r="M13" t="str">
        <f t="shared" si="2"/>
        <v>No Trend</v>
      </c>
      <c r="N13">
        <v>42.11936438851717</v>
      </c>
      <c r="O13" t="str">
        <f t="shared" si="3"/>
        <v>No Momentum</v>
      </c>
      <c r="P13" t="str">
        <f t="shared" si="4"/>
        <v>No Trend + Momentum</v>
      </c>
      <c r="Q13">
        <f t="shared" si="5"/>
        <v>3.6999999999999886</v>
      </c>
      <c r="R13">
        <f t="shared" si="6"/>
        <v>12.800000000000011</v>
      </c>
      <c r="S13">
        <f t="shared" si="7"/>
        <v>0.28906249999999883</v>
      </c>
      <c r="T13" t="str">
        <f t="shared" si="8"/>
        <v>No Indication</v>
      </c>
      <c r="U13" t="str">
        <f t="shared" si="9"/>
        <v>No T+M+I</v>
      </c>
      <c r="V13">
        <v>487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479</v>
      </c>
      <c r="D14">
        <v>482.6</v>
      </c>
      <c r="E14">
        <v>470.05</v>
      </c>
      <c r="F14">
        <v>471</v>
      </c>
      <c r="G14">
        <f>_xll.TA_TYPPRICE(D14,E14,F14)</f>
        <v>474.55</v>
      </c>
      <c r="H14">
        <v>479.83108723958333</v>
      </c>
      <c r="I14" t="str">
        <f t="shared" si="0"/>
        <v>DOWN</v>
      </c>
      <c r="J14">
        <v>490.74032953563989</v>
      </c>
      <c r="K14">
        <v>476.53729095750981</v>
      </c>
      <c r="L14" t="str">
        <f t="shared" si="1"/>
        <v>DOWN</v>
      </c>
      <c r="M14" t="str">
        <f t="shared" si="2"/>
        <v>DOWN</v>
      </c>
      <c r="N14">
        <v>33.009017389691323</v>
      </c>
      <c r="O14" t="str">
        <f t="shared" si="3"/>
        <v>DOWN</v>
      </c>
      <c r="P14" t="str">
        <f t="shared" si="4"/>
        <v>DOWN</v>
      </c>
      <c r="Q14">
        <f t="shared" si="5"/>
        <v>0.94999999999998863</v>
      </c>
      <c r="R14">
        <f t="shared" si="6"/>
        <v>12.550000000000011</v>
      </c>
      <c r="S14">
        <f t="shared" si="7"/>
        <v>7.5697211155377517E-2</v>
      </c>
      <c r="T14" t="str">
        <f t="shared" si="8"/>
        <v>DOWN</v>
      </c>
      <c r="U14" t="str">
        <f t="shared" si="9"/>
        <v>DOWN</v>
      </c>
      <c r="V14">
        <v>484.53846153846155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475</v>
      </c>
      <c r="D15">
        <v>479.5</v>
      </c>
      <c r="E15">
        <v>460.35</v>
      </c>
      <c r="F15">
        <v>470</v>
      </c>
      <c r="G15">
        <f>_xll.TA_TYPPRICE(D15,E15,F15)</f>
        <v>469.95</v>
      </c>
      <c r="H15">
        <v>474.89054361979163</v>
      </c>
      <c r="I15" t="str">
        <f t="shared" si="0"/>
        <v>DOWN</v>
      </c>
      <c r="J15">
        <v>488.24247852771992</v>
      </c>
      <c r="K15">
        <v>472.94011518917432</v>
      </c>
      <c r="L15" t="str">
        <f t="shared" si="1"/>
        <v>DOWN</v>
      </c>
      <c r="M15" t="str">
        <f t="shared" si="2"/>
        <v>DOWN</v>
      </c>
      <c r="N15">
        <v>32.140037935702054</v>
      </c>
      <c r="O15" t="str">
        <f t="shared" si="3"/>
        <v>DOWN</v>
      </c>
      <c r="P15" t="str">
        <f t="shared" si="4"/>
        <v>DOWN</v>
      </c>
      <c r="Q15">
        <f t="shared" si="5"/>
        <v>9.6499999999999773</v>
      </c>
      <c r="R15">
        <f t="shared" si="6"/>
        <v>19.149999999999977</v>
      </c>
      <c r="S15">
        <f t="shared" si="7"/>
        <v>0.50391644908616129</v>
      </c>
      <c r="T15" t="str">
        <f t="shared" si="8"/>
        <v>No Indication</v>
      </c>
      <c r="U15" t="str">
        <f t="shared" si="9"/>
        <v>No T+M+I</v>
      </c>
      <c r="V15">
        <v>482.30177514792899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474</v>
      </c>
      <c r="D16">
        <v>483.75</v>
      </c>
      <c r="E16">
        <v>472.2</v>
      </c>
      <c r="F16">
        <v>482</v>
      </c>
      <c r="G16">
        <f>_xll.TA_TYPPRICE(D16,E16,F16)</f>
        <v>479.31666666666666</v>
      </c>
      <c r="H16">
        <v>477.10360514322917</v>
      </c>
      <c r="I16" t="str">
        <f t="shared" si="0"/>
        <v>UP</v>
      </c>
      <c r="J16">
        <v>487.24414996600439</v>
      </c>
      <c r="K16">
        <v>472.77564514713561</v>
      </c>
      <c r="L16" t="str">
        <f t="shared" si="1"/>
        <v>No Confirmation</v>
      </c>
      <c r="M16" t="str">
        <f t="shared" si="2"/>
        <v>No Trend</v>
      </c>
      <c r="N16">
        <v>51.350777190056448</v>
      </c>
      <c r="O16" t="str">
        <f t="shared" si="3"/>
        <v>No Momentum</v>
      </c>
      <c r="P16" t="str">
        <f t="shared" si="4"/>
        <v>No Trend + Momentum</v>
      </c>
      <c r="Q16">
        <f t="shared" si="5"/>
        <v>9.8000000000000114</v>
      </c>
      <c r="R16">
        <f t="shared" si="6"/>
        <v>11.550000000000011</v>
      </c>
      <c r="S16">
        <f t="shared" si="7"/>
        <v>0.84848484848484862</v>
      </c>
      <c r="T16" t="str">
        <f t="shared" si="8"/>
        <v>UP</v>
      </c>
      <c r="U16" t="str">
        <f t="shared" si="9"/>
        <v>No T+M+I</v>
      </c>
      <c r="V16">
        <v>482.25534820209378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478.65</v>
      </c>
      <c r="D17">
        <v>485.6</v>
      </c>
      <c r="E17">
        <v>472.95</v>
      </c>
      <c r="F17">
        <v>476</v>
      </c>
      <c r="G17">
        <f>_xll.TA_TYPPRICE(D17,E17,F17)</f>
        <v>478.18333333333334</v>
      </c>
      <c r="H17">
        <v>477.64346923828123</v>
      </c>
      <c r="I17" t="str">
        <f t="shared" si="0"/>
        <v>DOWN</v>
      </c>
      <c r="J17">
        <v>486.87878330689233</v>
      </c>
      <c r="K17">
        <v>472.81439066999434</v>
      </c>
      <c r="L17" t="str">
        <f t="shared" si="1"/>
        <v>No Confirmation</v>
      </c>
      <c r="M17" t="str">
        <f t="shared" si="2"/>
        <v>No Trend</v>
      </c>
      <c r="N17">
        <v>43.630986659114591</v>
      </c>
      <c r="O17" t="str">
        <f t="shared" si="3"/>
        <v>No Momentum</v>
      </c>
      <c r="P17" t="str">
        <f t="shared" si="4"/>
        <v>No Trend + Momentum</v>
      </c>
      <c r="Q17">
        <f t="shared" si="5"/>
        <v>3.0500000000000114</v>
      </c>
      <c r="R17">
        <f t="shared" si="6"/>
        <v>12.650000000000034</v>
      </c>
      <c r="S17">
        <f t="shared" si="7"/>
        <v>0.24110671936758918</v>
      </c>
      <c r="T17" t="str">
        <f t="shared" si="8"/>
        <v>No Indication</v>
      </c>
      <c r="U17" t="str">
        <f t="shared" si="9"/>
        <v>No T+M+I</v>
      </c>
      <c r="V17">
        <v>481.29298694023322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474.25</v>
      </c>
      <c r="D18">
        <v>478.95</v>
      </c>
      <c r="E18">
        <v>460.1</v>
      </c>
      <c r="F18">
        <v>470</v>
      </c>
      <c r="G18">
        <f>_xll.TA_TYPPRICE(D18,E18,F18)</f>
        <v>469.68333333333334</v>
      </c>
      <c r="H18">
        <v>473.66340128580725</v>
      </c>
      <c r="I18" t="str">
        <f t="shared" si="0"/>
        <v>DOWN</v>
      </c>
      <c r="J18">
        <v>485.11683146091627</v>
      </c>
      <c r="K18">
        <v>469.98897052110669</v>
      </c>
      <c r="L18" t="str">
        <f t="shared" si="1"/>
        <v>No Confirmation</v>
      </c>
      <c r="M18" t="str">
        <f t="shared" si="2"/>
        <v>No Trend</v>
      </c>
      <c r="N18">
        <v>36.728953214940027</v>
      </c>
      <c r="O18" t="str">
        <f t="shared" si="3"/>
        <v>DOWN</v>
      </c>
      <c r="P18" t="str">
        <f t="shared" si="4"/>
        <v>No Trend + Momentum</v>
      </c>
      <c r="Q18">
        <f t="shared" si="5"/>
        <v>9.8999999999999773</v>
      </c>
      <c r="R18">
        <f t="shared" si="6"/>
        <v>18.849999999999966</v>
      </c>
      <c r="S18">
        <f t="shared" si="7"/>
        <v>0.52519893899204217</v>
      </c>
      <c r="T18" t="str">
        <f t="shared" si="8"/>
        <v>No Indication</v>
      </c>
      <c r="U18" t="str">
        <f t="shared" si="9"/>
        <v>No T+M+I</v>
      </c>
      <c r="V18">
        <v>479.55560433404349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471.1</v>
      </c>
      <c r="D19">
        <v>471.85</v>
      </c>
      <c r="E19">
        <v>461</v>
      </c>
      <c r="F19">
        <v>464</v>
      </c>
      <c r="G19">
        <f>_xll.TA_TYPPRICE(D19,E19,F19)</f>
        <v>465.61666666666662</v>
      </c>
      <c r="H19">
        <v>469.64003397623696</v>
      </c>
      <c r="I19" t="str">
        <f t="shared" si="0"/>
        <v>DOWN</v>
      </c>
      <c r="J19">
        <v>482.16864669182377</v>
      </c>
      <c r="K19">
        <v>467.99142151641632</v>
      </c>
      <c r="L19" t="str">
        <f t="shared" si="1"/>
        <v>DOWN</v>
      </c>
      <c r="M19" t="str">
        <f t="shared" si="2"/>
        <v>DOWN</v>
      </c>
      <c r="N19">
        <v>30.665242876443337</v>
      </c>
      <c r="O19" t="str">
        <f t="shared" si="3"/>
        <v>DOWN</v>
      </c>
      <c r="P19" t="str">
        <f t="shared" si="4"/>
        <v>DOWN</v>
      </c>
      <c r="Q19">
        <f t="shared" si="5"/>
        <v>3</v>
      </c>
      <c r="R19">
        <f t="shared" si="6"/>
        <v>10.850000000000023</v>
      </c>
      <c r="S19">
        <f t="shared" si="7"/>
        <v>0.27649769585253398</v>
      </c>
      <c r="T19" t="str">
        <f t="shared" si="8"/>
        <v>No Indication</v>
      </c>
      <c r="U19" t="str">
        <f t="shared" si="9"/>
        <v>No T+M+I</v>
      </c>
      <c r="V19">
        <v>477.16243443649836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464.8</v>
      </c>
      <c r="D20">
        <v>477.95</v>
      </c>
      <c r="E20">
        <v>462.9</v>
      </c>
      <c r="F20">
        <v>471</v>
      </c>
      <c r="G20">
        <f>_xll.TA_TYPPRICE(D20,E20,F20)</f>
        <v>470.61666666666662</v>
      </c>
      <c r="H20">
        <v>470.12835032145176</v>
      </c>
      <c r="I20" t="str">
        <f t="shared" si="0"/>
        <v>UP</v>
      </c>
      <c r="J20">
        <v>481.23116964919626</v>
      </c>
      <c r="K20">
        <v>466.85999451276825</v>
      </c>
      <c r="L20" t="str">
        <f t="shared" si="1"/>
        <v>No Confirmation</v>
      </c>
      <c r="M20" t="str">
        <f t="shared" si="2"/>
        <v>No Trend</v>
      </c>
      <c r="N20">
        <v>44.119181880262829</v>
      </c>
      <c r="O20" t="str">
        <f t="shared" si="3"/>
        <v>No Momentum</v>
      </c>
      <c r="P20" t="str">
        <f t="shared" si="4"/>
        <v>No Trend + Momentum</v>
      </c>
      <c r="Q20">
        <f t="shared" si="5"/>
        <v>8.1000000000000227</v>
      </c>
      <c r="R20">
        <f t="shared" si="6"/>
        <v>15.050000000000011</v>
      </c>
      <c r="S20">
        <f t="shared" si="7"/>
        <v>0.53820598006644627</v>
      </c>
      <c r="T20" t="str">
        <f t="shared" si="8"/>
        <v>No Indication</v>
      </c>
      <c r="U20" t="str">
        <f t="shared" si="9"/>
        <v>No T+M+I</v>
      </c>
      <c r="V20">
        <v>476.21436760011397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471.8</v>
      </c>
      <c r="D21">
        <v>494.15</v>
      </c>
      <c r="E21">
        <v>469</v>
      </c>
      <c r="F21">
        <v>470</v>
      </c>
      <c r="G21">
        <f>_xll.TA_TYPPRICE(D21,E21,F21)</f>
        <v>477.7166666666667</v>
      </c>
      <c r="H21">
        <v>473.92250849405923</v>
      </c>
      <c r="I21" t="str">
        <f t="shared" si="0"/>
        <v>DOWN</v>
      </c>
      <c r="J21">
        <v>484.10202083826374</v>
      </c>
      <c r="K21">
        <v>467.33555128770865</v>
      </c>
      <c r="L21" t="str">
        <f t="shared" si="1"/>
        <v>No Confirmation</v>
      </c>
      <c r="M21" t="str">
        <f t="shared" si="2"/>
        <v>No Trend</v>
      </c>
      <c r="N21">
        <v>42.641625109103835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25.149999999999977</v>
      </c>
      <c r="S21">
        <f t="shared" si="7"/>
        <v>3.9761431411530851E-2</v>
      </c>
      <c r="T21" t="str">
        <f t="shared" si="8"/>
        <v>DOWN</v>
      </c>
      <c r="U21" t="str">
        <f t="shared" si="9"/>
        <v>No T+M+I</v>
      </c>
      <c r="V21">
        <v>475.2583110462503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470</v>
      </c>
      <c r="D22">
        <v>471</v>
      </c>
      <c r="E22">
        <v>462.45</v>
      </c>
      <c r="F22">
        <v>470</v>
      </c>
      <c r="G22">
        <f>_xll.TA_TYPPRICE(D22,E22,F22)</f>
        <v>467.81666666666666</v>
      </c>
      <c r="H22">
        <v>470.86958758036292</v>
      </c>
      <c r="I22" t="str">
        <f t="shared" si="0"/>
        <v>DOWN</v>
      </c>
      <c r="J22">
        <v>481.1904606519829</v>
      </c>
      <c r="K22">
        <v>466.24987322377342</v>
      </c>
      <c r="L22" t="str">
        <f t="shared" si="1"/>
        <v>No Confirmation</v>
      </c>
      <c r="M22" t="str">
        <f t="shared" si="2"/>
        <v>No Trend</v>
      </c>
      <c r="N22">
        <v>42.641625109103835</v>
      </c>
      <c r="O22" t="str">
        <f t="shared" si="3"/>
        <v>No Momentum</v>
      </c>
      <c r="P22" t="str">
        <f t="shared" si="4"/>
        <v>No Trend + Momentum</v>
      </c>
      <c r="Q22">
        <f t="shared" si="5"/>
        <v>7.5500000000000114</v>
      </c>
      <c r="R22">
        <f t="shared" si="6"/>
        <v>8.5500000000000114</v>
      </c>
      <c r="S22">
        <f t="shared" si="7"/>
        <v>0.88304093567251474</v>
      </c>
      <c r="T22" t="str">
        <f t="shared" si="8"/>
        <v>UP</v>
      </c>
      <c r="U22" t="str">
        <f t="shared" si="9"/>
        <v>No T+M+I</v>
      </c>
      <c r="V22">
        <v>474.44934011605795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469.4</v>
      </c>
      <c r="D23">
        <v>480</v>
      </c>
      <c r="E23">
        <v>467.55</v>
      </c>
      <c r="F23">
        <v>475</v>
      </c>
      <c r="G23">
        <f>_xll.TA_TYPPRICE(D23,E23,F23)</f>
        <v>474.18333333333334</v>
      </c>
      <c r="H23">
        <v>472.5264604568481</v>
      </c>
      <c r="I23" t="str">
        <f t="shared" si="0"/>
        <v>UP</v>
      </c>
      <c r="J23">
        <v>480.92591384043112</v>
      </c>
      <c r="K23">
        <v>466.53879028515712</v>
      </c>
      <c r="L23" t="str">
        <f t="shared" si="1"/>
        <v>No Confirmation</v>
      </c>
      <c r="M23" t="str">
        <f t="shared" si="2"/>
        <v>No Trend</v>
      </c>
      <c r="N23">
        <v>54.536711545934139</v>
      </c>
      <c r="O23" t="str">
        <f t="shared" si="3"/>
        <v>No Momentum</v>
      </c>
      <c r="P23" t="str">
        <f t="shared" si="4"/>
        <v>No Trend + Momentum</v>
      </c>
      <c r="Q23">
        <f t="shared" si="5"/>
        <v>7.4499999999999886</v>
      </c>
      <c r="R23">
        <f t="shared" si="6"/>
        <v>12.449999999999989</v>
      </c>
      <c r="S23">
        <f t="shared" si="7"/>
        <v>0.59839357429718842</v>
      </c>
      <c r="T23" t="str">
        <f t="shared" si="8"/>
        <v>No Indication</v>
      </c>
      <c r="U23" t="str">
        <f t="shared" si="9"/>
        <v>No T+M+I</v>
      </c>
      <c r="V23">
        <v>474.53405702127981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475.95</v>
      </c>
      <c r="D24">
        <v>476.45</v>
      </c>
      <c r="E24">
        <v>465.3</v>
      </c>
      <c r="F24">
        <v>469</v>
      </c>
      <c r="G24">
        <f>_xll.TA_TYPPRICE(D24,E24,F24)</f>
        <v>470.25</v>
      </c>
      <c r="H24">
        <v>471.38823022842405</v>
      </c>
      <c r="I24" t="str">
        <f t="shared" si="0"/>
        <v>DOWN</v>
      </c>
      <c r="J24">
        <v>479.93126632033534</v>
      </c>
      <c r="K24">
        <v>466.26350355512221</v>
      </c>
      <c r="L24" t="str">
        <f t="shared" si="1"/>
        <v>No Confirmation</v>
      </c>
      <c r="M24" t="str">
        <f t="shared" si="2"/>
        <v>No Trend</v>
      </c>
      <c r="N24">
        <v>41.597012766618064</v>
      </c>
      <c r="O24" t="str">
        <f t="shared" si="3"/>
        <v>No Momentum</v>
      </c>
      <c r="P24" t="str">
        <f t="shared" si="4"/>
        <v>No Trend + Momentum</v>
      </c>
      <c r="Q24">
        <f t="shared" si="5"/>
        <v>3.6999999999999886</v>
      </c>
      <c r="R24">
        <f t="shared" si="6"/>
        <v>11.149999999999977</v>
      </c>
      <c r="S24">
        <f t="shared" si="7"/>
        <v>0.33183856502242121</v>
      </c>
      <c r="T24" t="str">
        <f t="shared" si="8"/>
        <v>No Indication</v>
      </c>
      <c r="U24" t="str">
        <f t="shared" si="9"/>
        <v>No T+M+I</v>
      </c>
      <c r="V24">
        <v>473.68266363339063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472.7</v>
      </c>
      <c r="D25">
        <v>474.6</v>
      </c>
      <c r="E25">
        <v>467</v>
      </c>
      <c r="F25">
        <v>470</v>
      </c>
      <c r="G25">
        <f>_xll.TA_TYPPRICE(D25,E25,F25)</f>
        <v>470.5333333333333</v>
      </c>
      <c r="H25">
        <v>470.96078178087868</v>
      </c>
      <c r="I25" t="str">
        <f t="shared" si="0"/>
        <v>DOWN</v>
      </c>
      <c r="J25">
        <v>478.74654047137193</v>
      </c>
      <c r="K25">
        <v>466.42716943176174</v>
      </c>
      <c r="L25" t="str">
        <f t="shared" si="1"/>
        <v>No Confirmation</v>
      </c>
      <c r="M25" t="str">
        <f t="shared" si="2"/>
        <v>No Trend</v>
      </c>
      <c r="N25">
        <v>44.347916604182331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7.6000000000000227</v>
      </c>
      <c r="S25">
        <f t="shared" si="7"/>
        <v>0.394736842105262</v>
      </c>
      <c r="T25" t="str">
        <f t="shared" si="8"/>
        <v>No Indication</v>
      </c>
      <c r="U25" t="str">
        <f t="shared" si="9"/>
        <v>No T+M+I</v>
      </c>
      <c r="V25">
        <v>473.11609999748435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511</v>
      </c>
      <c r="D26">
        <v>569.20000000000005</v>
      </c>
      <c r="E26">
        <v>505</v>
      </c>
      <c r="F26">
        <v>552</v>
      </c>
      <c r="G26">
        <f>_xll.TA_TYPPRICE(D26,E26,F26)</f>
        <v>542.06666666666672</v>
      </c>
      <c r="H26">
        <v>506.51372422377267</v>
      </c>
      <c r="I26" t="str">
        <f t="shared" si="0"/>
        <v>UP</v>
      </c>
      <c r="J26">
        <v>498.8473092555115</v>
      </c>
      <c r="K26">
        <v>474.99890955803693</v>
      </c>
      <c r="L26" t="str">
        <f t="shared" si="1"/>
        <v>UP</v>
      </c>
      <c r="M26" t="str">
        <f t="shared" si="2"/>
        <v>UP</v>
      </c>
      <c r="N26">
        <v>90.450856730784821</v>
      </c>
      <c r="O26" t="str">
        <f t="shared" si="3"/>
        <v>UP</v>
      </c>
      <c r="P26" t="str">
        <f t="shared" si="4"/>
        <v>UP</v>
      </c>
      <c r="Q26">
        <f t="shared" si="5"/>
        <v>47</v>
      </c>
      <c r="R26">
        <f t="shared" si="6"/>
        <v>64.200000000000045</v>
      </c>
      <c r="S26">
        <f t="shared" si="7"/>
        <v>0.73208722741432974</v>
      </c>
      <c r="T26" t="str">
        <f t="shared" si="8"/>
        <v>No Indication</v>
      </c>
      <c r="U26" t="str">
        <f t="shared" si="9"/>
        <v>No T+M+I</v>
      </c>
      <c r="V26">
        <v>485.25208461325599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547</v>
      </c>
      <c r="D27">
        <v>547.1</v>
      </c>
      <c r="E27">
        <v>521.4</v>
      </c>
      <c r="F27">
        <v>529</v>
      </c>
      <c r="G27">
        <f>_xll.TA_TYPPRICE(D27,E27,F27)</f>
        <v>532.5</v>
      </c>
      <c r="H27">
        <v>519.50686211188633</v>
      </c>
      <c r="I27" t="str">
        <f t="shared" si="0"/>
        <v>UP</v>
      </c>
      <c r="J27">
        <v>509.57012942095338</v>
      </c>
      <c r="K27">
        <v>485.31026298958426</v>
      </c>
      <c r="L27" t="str">
        <f t="shared" si="1"/>
        <v>UP</v>
      </c>
      <c r="M27" t="str">
        <f t="shared" si="2"/>
        <v>UP</v>
      </c>
      <c r="N27">
        <v>70.092499193173623</v>
      </c>
      <c r="O27" t="str">
        <f t="shared" si="3"/>
        <v>UP</v>
      </c>
      <c r="P27" t="str">
        <f t="shared" si="4"/>
        <v>UP</v>
      </c>
      <c r="Q27">
        <f t="shared" si="5"/>
        <v>7.6000000000000227</v>
      </c>
      <c r="R27">
        <f t="shared" si="6"/>
        <v>25.700000000000045</v>
      </c>
      <c r="S27">
        <f t="shared" si="7"/>
        <v>0.29571984435797699</v>
      </c>
      <c r="T27" t="str">
        <f t="shared" si="8"/>
        <v>No Indication</v>
      </c>
      <c r="U27" t="str">
        <f t="shared" si="9"/>
        <v>No T+M+I</v>
      </c>
      <c r="V27">
        <v>491.98253313429353</v>
      </c>
      <c r="W27">
        <v>483.96153846153845</v>
      </c>
      <c r="X27">
        <f t="shared" si="10"/>
        <v>8.02099467275508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528</v>
      </c>
      <c r="D28">
        <v>547</v>
      </c>
      <c r="E28">
        <v>528</v>
      </c>
      <c r="F28">
        <v>536</v>
      </c>
      <c r="G28">
        <f>_xll.TA_TYPPRICE(D28,E28,F28)</f>
        <v>537</v>
      </c>
      <c r="H28">
        <v>528.25343105594311</v>
      </c>
      <c r="I28" t="str">
        <f t="shared" si="0"/>
        <v>UP</v>
      </c>
      <c r="J28">
        <v>517.88787843851924</v>
      </c>
      <c r="K28">
        <v>494.7968712141211</v>
      </c>
      <c r="L28" t="str">
        <f t="shared" si="1"/>
        <v>UP</v>
      </c>
      <c r="M28" t="str">
        <f t="shared" si="2"/>
        <v>UP</v>
      </c>
      <c r="N28">
        <v>72.451400619374979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19</v>
      </c>
      <c r="S28">
        <f t="shared" si="7"/>
        <v>0.42105263157894735</v>
      </c>
      <c r="T28" t="str">
        <f t="shared" si="8"/>
        <v>No Indication</v>
      </c>
      <c r="U28" t="str">
        <f t="shared" si="9"/>
        <v>No T+M+I</v>
      </c>
      <c r="V28">
        <v>498.75445111363297</v>
      </c>
      <c r="W28">
        <v>487.81623931623932</v>
      </c>
      <c r="X28">
        <f t="shared" si="10"/>
        <v>10.938211797393649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535</v>
      </c>
      <c r="D29">
        <v>536.20000000000005</v>
      </c>
      <c r="E29">
        <v>524.1</v>
      </c>
      <c r="F29">
        <v>528</v>
      </c>
      <c r="G29">
        <f>_xll.TA_TYPPRICE(D29,E29,F29)</f>
        <v>529.43333333333339</v>
      </c>
      <c r="H29">
        <v>528.84338219463825</v>
      </c>
      <c r="I29" t="str">
        <f t="shared" si="0"/>
        <v>DOWN</v>
      </c>
      <c r="J29">
        <v>521.95723878551496</v>
      </c>
      <c r="K29">
        <v>501.30867761098307</v>
      </c>
      <c r="L29" t="str">
        <f t="shared" si="1"/>
        <v>UP</v>
      </c>
      <c r="M29" t="str">
        <f t="shared" si="2"/>
        <v>No Trend</v>
      </c>
      <c r="N29">
        <v>65.114550052008994</v>
      </c>
      <c r="O29" t="str">
        <f t="shared" si="3"/>
        <v>UP</v>
      </c>
      <c r="P29" t="str">
        <f t="shared" si="4"/>
        <v>No Trend + Momentum</v>
      </c>
      <c r="Q29">
        <f t="shared" si="5"/>
        <v>3.8999999999999773</v>
      </c>
      <c r="R29">
        <f t="shared" si="6"/>
        <v>12.100000000000023</v>
      </c>
      <c r="S29">
        <f t="shared" si="7"/>
        <v>0.3223140495867744</v>
      </c>
      <c r="T29" t="str">
        <f t="shared" si="8"/>
        <v>No Indication</v>
      </c>
      <c r="U29" t="str">
        <f t="shared" si="9"/>
        <v>No T+M+I</v>
      </c>
      <c r="V29">
        <v>503.25376632692019</v>
      </c>
      <c r="W29">
        <v>490.79281418170308</v>
      </c>
      <c r="X29">
        <f t="shared" si="10"/>
        <v>12.460952145217107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529.95000000000005</v>
      </c>
      <c r="D30">
        <v>529.95000000000005</v>
      </c>
      <c r="E30">
        <v>521.95000000000005</v>
      </c>
      <c r="F30">
        <v>525</v>
      </c>
      <c r="G30">
        <f>_xll.TA_TYPPRICE(D30,E30,F30)</f>
        <v>525.63333333333333</v>
      </c>
      <c r="H30">
        <v>527.23835776398573</v>
      </c>
      <c r="I30" t="str">
        <f t="shared" si="0"/>
        <v>DOWN</v>
      </c>
      <c r="J30">
        <v>523.73340794428941</v>
      </c>
      <c r="K30">
        <v>505.89563814187574</v>
      </c>
      <c r="L30" t="str">
        <f t="shared" si="1"/>
        <v>UP</v>
      </c>
      <c r="M30" t="str">
        <f t="shared" si="2"/>
        <v>No Trend</v>
      </c>
      <c r="N30">
        <v>62.163739675941279</v>
      </c>
      <c r="O30" t="str">
        <f t="shared" si="3"/>
        <v>UP</v>
      </c>
      <c r="P30" t="str">
        <f t="shared" si="4"/>
        <v>No Trend + Momentum</v>
      </c>
      <c r="Q30">
        <f t="shared" si="5"/>
        <v>3.0499999999999545</v>
      </c>
      <c r="R30">
        <f t="shared" si="6"/>
        <v>8</v>
      </c>
      <c r="S30">
        <f t="shared" si="7"/>
        <v>0.38124999999999432</v>
      </c>
      <c r="T30" t="str">
        <f t="shared" si="8"/>
        <v>No Indication</v>
      </c>
      <c r="U30" t="str">
        <f t="shared" si="9"/>
        <v>No T+M+I</v>
      </c>
      <c r="V30">
        <v>506.59934073816322</v>
      </c>
      <c r="W30">
        <v>493.32667979787323</v>
      </c>
      <c r="X30">
        <f t="shared" si="10"/>
        <v>13.272660940289995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541.9</v>
      </c>
      <c r="D31">
        <v>541.9</v>
      </c>
      <c r="E31">
        <v>513.29999999999995</v>
      </c>
      <c r="F31">
        <v>515</v>
      </c>
      <c r="G31">
        <f>_xll.TA_TYPPRICE(D31,E31,F31)</f>
        <v>523.4</v>
      </c>
      <c r="H31">
        <v>525.31917888199291</v>
      </c>
      <c r="I31" t="str">
        <f t="shared" si="0"/>
        <v>DOWN</v>
      </c>
      <c r="J31">
        <v>527.77042840111403</v>
      </c>
      <c r="K31">
        <v>507.54105188812554</v>
      </c>
      <c r="L31" t="str">
        <f t="shared" si="1"/>
        <v>No Confirmation</v>
      </c>
      <c r="M31" t="str">
        <f t="shared" si="2"/>
        <v>No Trend</v>
      </c>
      <c r="N31">
        <v>52.290210641125199</v>
      </c>
      <c r="O31" t="str">
        <f t="shared" si="3"/>
        <v>No Momentum</v>
      </c>
      <c r="P31" t="str">
        <f t="shared" si="4"/>
        <v>No Trend + Momentum</v>
      </c>
      <c r="Q31">
        <f t="shared" si="5"/>
        <v>1.7000000000000455</v>
      </c>
      <c r="R31">
        <f t="shared" si="6"/>
        <v>28.600000000000023</v>
      </c>
      <c r="S31">
        <f t="shared" si="7"/>
        <v>5.9440559440560981E-2</v>
      </c>
      <c r="T31" t="str">
        <f t="shared" si="8"/>
        <v>DOWN</v>
      </c>
      <c r="U31" t="str">
        <f t="shared" si="9"/>
        <v>No T+M+I</v>
      </c>
      <c r="V31">
        <v>507.89174985536886</v>
      </c>
      <c r="W31">
        <v>494.93211092395671</v>
      </c>
      <c r="X31">
        <f t="shared" si="10"/>
        <v>12.959638931412144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516.1</v>
      </c>
      <c r="D32">
        <v>524.79999999999995</v>
      </c>
      <c r="E32">
        <v>511.4</v>
      </c>
      <c r="F32">
        <v>520</v>
      </c>
      <c r="G32">
        <f>_xll.TA_TYPPRICE(D32,E32,F32)</f>
        <v>518.73333333333323</v>
      </c>
      <c r="H32">
        <v>522.02625610766313</v>
      </c>
      <c r="I32" t="str">
        <f t="shared" si="0"/>
        <v>DOWN</v>
      </c>
      <c r="J32">
        <v>527.11033320086642</v>
      </c>
      <c r="K32">
        <v>508.39859591298654</v>
      </c>
      <c r="L32" t="str">
        <f t="shared" si="1"/>
        <v>No Confirmation</v>
      </c>
      <c r="M32" t="str">
        <f t="shared" si="2"/>
        <v>No Trend</v>
      </c>
      <c r="N32">
        <v>56.598636875551875</v>
      </c>
      <c r="O32" t="str">
        <f t="shared" si="3"/>
        <v>No Momentum</v>
      </c>
      <c r="P32" t="str">
        <f t="shared" si="4"/>
        <v>No Trend + Momentum</v>
      </c>
      <c r="Q32">
        <f t="shared" si="5"/>
        <v>8.6000000000000227</v>
      </c>
      <c r="R32">
        <f t="shared" si="6"/>
        <v>13.399999999999977</v>
      </c>
      <c r="S32">
        <f t="shared" si="7"/>
        <v>0.64179104477612214</v>
      </c>
      <c r="T32" t="str">
        <f t="shared" si="8"/>
        <v>No Indication</v>
      </c>
      <c r="U32" t="str">
        <f t="shared" si="9"/>
        <v>No T+M+I</v>
      </c>
      <c r="V32">
        <v>509.7545575699275</v>
      </c>
      <c r="W32">
        <v>496.78899159625621</v>
      </c>
      <c r="X32">
        <f t="shared" si="10"/>
        <v>12.965565973671289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520.5</v>
      </c>
      <c r="D33">
        <v>524.1</v>
      </c>
      <c r="E33">
        <v>514</v>
      </c>
      <c r="F33">
        <v>523</v>
      </c>
      <c r="G33">
        <f>_xll.TA_TYPPRICE(D33,E33,F33)</f>
        <v>520.36666666666667</v>
      </c>
      <c r="H33">
        <v>521.19646138716485</v>
      </c>
      <c r="I33" t="str">
        <f t="shared" si="0"/>
        <v>UP</v>
      </c>
      <c r="J33">
        <v>526.44137026734052</v>
      </c>
      <c r="K33">
        <v>509.64335237676733</v>
      </c>
      <c r="L33" t="str">
        <f t="shared" si="1"/>
        <v>No Confirmation</v>
      </c>
      <c r="M33" t="str">
        <f t="shared" si="2"/>
        <v>No Trend</v>
      </c>
      <c r="N33">
        <v>59.351691947947756</v>
      </c>
      <c r="O33" t="str">
        <f t="shared" si="3"/>
        <v>No Momentum</v>
      </c>
      <c r="P33" t="str">
        <f t="shared" si="4"/>
        <v>No Trend + Momentum</v>
      </c>
      <c r="Q33">
        <f t="shared" si="5"/>
        <v>9</v>
      </c>
      <c r="R33">
        <f t="shared" si="6"/>
        <v>10.100000000000023</v>
      </c>
      <c r="S33">
        <f t="shared" si="7"/>
        <v>0.8910891089108891</v>
      </c>
      <c r="T33" t="str">
        <f t="shared" si="8"/>
        <v>UP</v>
      </c>
      <c r="U33" t="str">
        <f t="shared" si="9"/>
        <v>No T+M+I</v>
      </c>
      <c r="V33">
        <v>511.79231794378478</v>
      </c>
      <c r="W33">
        <v>498.73054777431133</v>
      </c>
      <c r="X33">
        <f t="shared" si="10"/>
        <v>13.061770169473448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520</v>
      </c>
      <c r="D34">
        <v>524</v>
      </c>
      <c r="E34">
        <v>516.20000000000005</v>
      </c>
      <c r="F34">
        <v>516</v>
      </c>
      <c r="G34">
        <f>_xll.TA_TYPPRICE(D34,E34,F34)</f>
        <v>518.73333333333335</v>
      </c>
      <c r="H34">
        <v>519.9648973602491</v>
      </c>
      <c r="I34" t="str">
        <f t="shared" si="0"/>
        <v>DOWN</v>
      </c>
      <c r="J34">
        <v>525.8988435412648</v>
      </c>
      <c r="K34">
        <v>511.10038518193016</v>
      </c>
      <c r="L34" t="str">
        <f t="shared" si="1"/>
        <v>No Confirmation</v>
      </c>
      <c r="M34" t="str">
        <f t="shared" si="2"/>
        <v>No Trend</v>
      </c>
      <c r="N34">
        <v>50.085337070341893</v>
      </c>
      <c r="O34" t="str">
        <f t="shared" si="3"/>
        <v>No Momentum</v>
      </c>
      <c r="P34" t="str">
        <f t="shared" si="4"/>
        <v>No Trend + Momentum</v>
      </c>
      <c r="Q34">
        <f t="shared" si="5"/>
        <v>-0.20000000000004547</v>
      </c>
      <c r="R34">
        <f t="shared" si="6"/>
        <v>7.7999999999999545</v>
      </c>
      <c r="S34">
        <f t="shared" si="7"/>
        <v>-2.5641025641031621E-2</v>
      </c>
      <c r="T34" t="str">
        <f t="shared" si="8"/>
        <v>DOWN</v>
      </c>
      <c r="U34" t="str">
        <f t="shared" si="9"/>
        <v>No T+M+I</v>
      </c>
      <c r="V34">
        <v>512.43965364474093</v>
      </c>
      <c r="W34">
        <v>500.00976645769566</v>
      </c>
      <c r="X34">
        <f t="shared" si="10"/>
        <v>12.429887187045267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516</v>
      </c>
      <c r="D35">
        <v>520.79999999999995</v>
      </c>
      <c r="E35">
        <v>511.8</v>
      </c>
      <c r="F35">
        <v>512</v>
      </c>
      <c r="G35">
        <f>_xll.TA_TYPPRICE(D35,E35,F35)</f>
        <v>514.86666666666667</v>
      </c>
      <c r="H35">
        <v>517.41578201345783</v>
      </c>
      <c r="I35" t="str">
        <f t="shared" si="0"/>
        <v>DOWN</v>
      </c>
      <c r="J35">
        <v>524.76576719876152</v>
      </c>
      <c r="K35">
        <v>511.25585514150123</v>
      </c>
      <c r="L35" t="str">
        <f t="shared" si="1"/>
        <v>No Confirmation</v>
      </c>
      <c r="M35" t="str">
        <f t="shared" si="2"/>
        <v>No Trend</v>
      </c>
      <c r="N35">
        <v>45.060272957886845</v>
      </c>
      <c r="O35" t="str">
        <f t="shared" si="3"/>
        <v>No Momentum</v>
      </c>
      <c r="P35" t="str">
        <f t="shared" si="4"/>
        <v>No Trend + Momentum</v>
      </c>
      <c r="Q35">
        <f t="shared" si="5"/>
        <v>0.19999999999998863</v>
      </c>
      <c r="R35">
        <f t="shared" si="6"/>
        <v>8.9999999999999432</v>
      </c>
      <c r="S35">
        <f t="shared" si="7"/>
        <v>2.2222222222221099E-2</v>
      </c>
      <c r="T35" t="str">
        <f t="shared" si="8"/>
        <v>DOWN</v>
      </c>
      <c r="U35" t="str">
        <f t="shared" si="9"/>
        <v>No T+M+I</v>
      </c>
      <c r="V35">
        <v>512.3720146224731</v>
      </c>
      <c r="W35">
        <v>500.89793190527377</v>
      </c>
      <c r="X35">
        <f t="shared" si="10"/>
        <v>11.474082717199337</v>
      </c>
      <c r="Y35">
        <v>11.953751614939701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515.25</v>
      </c>
      <c r="D36">
        <v>518</v>
      </c>
      <c r="E36">
        <v>511.2</v>
      </c>
      <c r="F36">
        <v>513</v>
      </c>
      <c r="G36">
        <f>_xll.TA_TYPPRICE(D36,E36,F36)</f>
        <v>514.06666666666672</v>
      </c>
      <c r="H36">
        <v>515.74122434006222</v>
      </c>
      <c r="I36" t="str">
        <f t="shared" si="0"/>
        <v>DOWN</v>
      </c>
      <c r="J36">
        <v>523.26226337681453</v>
      </c>
      <c r="K36">
        <v>511.24344288783431</v>
      </c>
      <c r="L36" t="str">
        <f t="shared" si="1"/>
        <v>No Confirmation</v>
      </c>
      <c r="M36" t="str">
        <f t="shared" si="2"/>
        <v>No Trend</v>
      </c>
      <c r="N36">
        <v>46.730440850491277</v>
      </c>
      <c r="O36" t="str">
        <f t="shared" si="3"/>
        <v>No Momentum</v>
      </c>
      <c r="P36" t="str">
        <f t="shared" si="4"/>
        <v>No Trend + Momentum</v>
      </c>
      <c r="Q36">
        <f t="shared" si="5"/>
        <v>1.8000000000000114</v>
      </c>
      <c r="R36">
        <f t="shared" si="6"/>
        <v>6.8000000000000114</v>
      </c>
      <c r="S36">
        <f t="shared" si="7"/>
        <v>0.2647058823529424</v>
      </c>
      <c r="T36" t="str">
        <f t="shared" si="8"/>
        <v>No Indication</v>
      </c>
      <c r="U36" t="str">
        <f t="shared" si="9"/>
        <v>No T+M+I</v>
      </c>
      <c r="V36">
        <v>512.46862775747729</v>
      </c>
      <c r="W36">
        <v>501.79438139377203</v>
      </c>
      <c r="X36">
        <f t="shared" si="10"/>
        <v>10.674246363705265</v>
      </c>
      <c r="Y36">
        <v>11.697850564692814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514</v>
      </c>
      <c r="D37">
        <v>530.85</v>
      </c>
      <c r="E37">
        <v>512.04999999999995</v>
      </c>
      <c r="F37">
        <v>527</v>
      </c>
      <c r="G37">
        <f>_xll.TA_TYPPRICE(D37,E37,F37)</f>
        <v>523.30000000000007</v>
      </c>
      <c r="H37">
        <v>519.5206121700312</v>
      </c>
      <c r="I37" t="str">
        <f t="shared" si="0"/>
        <v>UP</v>
      </c>
      <c r="J37">
        <v>524.9484270708557</v>
      </c>
      <c r="K37">
        <v>511.42267780164889</v>
      </c>
      <c r="L37" t="str">
        <f t="shared" si="1"/>
        <v>UP</v>
      </c>
      <c r="M37" t="str">
        <f t="shared" si="2"/>
        <v>UP</v>
      </c>
      <c r="N37">
        <v>65.228748668853385</v>
      </c>
      <c r="O37" t="str">
        <f t="shared" si="3"/>
        <v>UP</v>
      </c>
      <c r="P37" t="str">
        <f t="shared" si="4"/>
        <v>UP</v>
      </c>
      <c r="Q37">
        <f t="shared" si="5"/>
        <v>14.950000000000045</v>
      </c>
      <c r="R37">
        <f t="shared" si="6"/>
        <v>18.800000000000068</v>
      </c>
      <c r="S37">
        <f t="shared" si="7"/>
        <v>0.79521276595744639</v>
      </c>
      <c r="T37" t="str">
        <f t="shared" si="8"/>
        <v>No Indication</v>
      </c>
      <c r="U37" t="str">
        <f t="shared" si="9"/>
        <v>No T+M+I</v>
      </c>
      <c r="V37">
        <v>514.70422348709621</v>
      </c>
      <c r="W37">
        <v>503.66146425349262</v>
      </c>
      <c r="X37">
        <f t="shared" si="10"/>
        <v>11.04275923360359</v>
      </c>
      <c r="Y37">
        <v>11.566832298474969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526.4</v>
      </c>
      <c r="D38">
        <v>529.85</v>
      </c>
      <c r="E38">
        <v>518.65</v>
      </c>
      <c r="F38">
        <v>521</v>
      </c>
      <c r="G38">
        <f>_xll.TA_TYPPRICE(D38,E38,F38)</f>
        <v>523.16666666666663</v>
      </c>
      <c r="H38">
        <v>521.34363941834886</v>
      </c>
      <c r="I38" t="str">
        <f t="shared" si="0"/>
        <v>DOWN</v>
      </c>
      <c r="J38">
        <v>526.03766549955446</v>
      </c>
      <c r="K38">
        <v>513.02874940128243</v>
      </c>
      <c r="L38" t="str">
        <f t="shared" si="1"/>
        <v>No Confirmation</v>
      </c>
      <c r="M38" t="str">
        <f t="shared" si="2"/>
        <v>No Trend</v>
      </c>
      <c r="N38">
        <v>54.997491355836004</v>
      </c>
      <c r="O38" t="str">
        <f t="shared" si="3"/>
        <v>No Momentum</v>
      </c>
      <c r="P38" t="str">
        <f t="shared" si="4"/>
        <v>No Trend + Momentum</v>
      </c>
      <c r="Q38">
        <f t="shared" si="5"/>
        <v>2.3500000000000227</v>
      </c>
      <c r="R38">
        <f t="shared" si="6"/>
        <v>11.200000000000045</v>
      </c>
      <c r="S38">
        <f t="shared" si="7"/>
        <v>0.20982142857142974</v>
      </c>
      <c r="T38" t="str">
        <f t="shared" si="8"/>
        <v>No Indication</v>
      </c>
      <c r="U38" t="str">
        <f t="shared" si="9"/>
        <v>No T+M+I</v>
      </c>
      <c r="V38">
        <v>515.67280448908139</v>
      </c>
      <c r="W38">
        <v>504.94580023471542</v>
      </c>
      <c r="X38">
        <f t="shared" si="10"/>
        <v>10.727004254365966</v>
      </c>
      <c r="Y38">
        <v>11.398866689653168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523</v>
      </c>
      <c r="D39">
        <v>528.79999999999995</v>
      </c>
      <c r="E39">
        <v>516.45000000000005</v>
      </c>
      <c r="F39">
        <v>518</v>
      </c>
      <c r="G39">
        <f>_xll.TA_TYPPRICE(D39,E39,F39)</f>
        <v>521.08333333333337</v>
      </c>
      <c r="H39">
        <v>521.21348637584106</v>
      </c>
      <c r="I39" t="str">
        <f t="shared" si="0"/>
        <v>DOWN</v>
      </c>
      <c r="J39">
        <v>526.65151761076459</v>
      </c>
      <c r="K39">
        <v>513.7890273121086</v>
      </c>
      <c r="L39" t="str">
        <f t="shared" si="1"/>
        <v>No Confirmation</v>
      </c>
      <c r="M39" t="str">
        <f t="shared" si="2"/>
        <v>No Trend</v>
      </c>
      <c r="N39">
        <v>50.087308431013341</v>
      </c>
      <c r="O39" t="str">
        <f t="shared" si="3"/>
        <v>No Momentum</v>
      </c>
      <c r="P39" t="str">
        <f t="shared" si="4"/>
        <v>No Trend + Momentum</v>
      </c>
      <c r="Q39">
        <f t="shared" si="5"/>
        <v>1.5499999999999545</v>
      </c>
      <c r="R39">
        <f t="shared" si="6"/>
        <v>12.349999999999909</v>
      </c>
      <c r="S39">
        <f t="shared" si="7"/>
        <v>0.12550607287449117</v>
      </c>
      <c r="T39" t="str">
        <f t="shared" si="8"/>
        <v>DOWN</v>
      </c>
      <c r="U39" t="str">
        <f t="shared" si="9"/>
        <v>No T+M+I</v>
      </c>
      <c r="V39">
        <v>516.03083456768422</v>
      </c>
      <c r="W39">
        <v>505.91277799510686</v>
      </c>
      <c r="X39">
        <f t="shared" si="10"/>
        <v>10.118056572577359</v>
      </c>
      <c r="Y39">
        <v>11.142704666238007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520.85</v>
      </c>
      <c r="D40">
        <v>521</v>
      </c>
      <c r="E40">
        <v>507.65</v>
      </c>
      <c r="F40">
        <v>511</v>
      </c>
      <c r="G40">
        <f>_xll.TA_TYPPRICE(D40,E40,F40)</f>
        <v>513.2166666666667</v>
      </c>
      <c r="H40">
        <v>517.21507652125388</v>
      </c>
      <c r="I40" t="str">
        <f t="shared" si="0"/>
        <v>DOWN</v>
      </c>
      <c r="J40">
        <v>525.39562480837242</v>
      </c>
      <c r="K40">
        <v>512.42479902052889</v>
      </c>
      <c r="L40" t="str">
        <f t="shared" si="1"/>
        <v>DOWN</v>
      </c>
      <c r="M40" t="str">
        <f t="shared" si="2"/>
        <v>DOWN</v>
      </c>
      <c r="N40">
        <v>39.739204932271335</v>
      </c>
      <c r="O40" t="str">
        <f t="shared" si="3"/>
        <v>DOWN</v>
      </c>
      <c r="P40" t="str">
        <f t="shared" si="4"/>
        <v>DOWN</v>
      </c>
      <c r="Q40">
        <f t="shared" si="5"/>
        <v>3.3500000000000227</v>
      </c>
      <c r="R40">
        <f t="shared" si="6"/>
        <v>13.350000000000023</v>
      </c>
      <c r="S40">
        <f t="shared" si="7"/>
        <v>0.25093632958801626</v>
      </c>
      <c r="T40" t="str">
        <f t="shared" si="8"/>
        <v>No Indication</v>
      </c>
      <c r="U40" t="str">
        <f t="shared" si="9"/>
        <v>No T+M+I</v>
      </c>
      <c r="V40">
        <v>515.25686001880968</v>
      </c>
      <c r="W40">
        <v>506.28960925472859</v>
      </c>
      <c r="X40">
        <f t="shared" si="10"/>
        <v>8.9672507640810863</v>
      </c>
      <c r="Y40">
        <v>10.707613885806623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510.1</v>
      </c>
      <c r="D41">
        <v>520.20000000000005</v>
      </c>
      <c r="E41">
        <v>506.5</v>
      </c>
      <c r="F41">
        <v>518</v>
      </c>
      <c r="G41">
        <f>_xll.TA_TYPPRICE(D41,E41,F41)</f>
        <v>514.9</v>
      </c>
      <c r="H41">
        <v>516.05753826062687</v>
      </c>
      <c r="I41" t="str">
        <f t="shared" si="0"/>
        <v>UP</v>
      </c>
      <c r="J41">
        <v>524.24104151762299</v>
      </c>
      <c r="K41">
        <v>511.10817701596693</v>
      </c>
      <c r="L41" t="str">
        <f t="shared" si="1"/>
        <v>No Confirmation</v>
      </c>
      <c r="M41" t="str">
        <f t="shared" si="2"/>
        <v>No Trend</v>
      </c>
      <c r="N41">
        <v>52.107517036690552</v>
      </c>
      <c r="O41" t="str">
        <f t="shared" si="3"/>
        <v>No Momentum</v>
      </c>
      <c r="P41" t="str">
        <f t="shared" si="4"/>
        <v>No Trend + Momentum</v>
      </c>
      <c r="Q41">
        <f t="shared" si="5"/>
        <v>11.5</v>
      </c>
      <c r="R41">
        <f t="shared" si="6"/>
        <v>13.700000000000045</v>
      </c>
      <c r="S41">
        <f t="shared" si="7"/>
        <v>0.83941605839415778</v>
      </c>
      <c r="T41" t="str">
        <f t="shared" si="8"/>
        <v>UP</v>
      </c>
      <c r="U41" t="str">
        <f t="shared" si="9"/>
        <v>No T+M+I</v>
      </c>
      <c r="V41">
        <v>515.67888155437743</v>
      </c>
      <c r="W41">
        <v>507.15704560623016</v>
      </c>
      <c r="X41">
        <f t="shared" si="10"/>
        <v>8.5218359481472703</v>
      </c>
      <c r="Y41">
        <v>10.270458298274752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516.4</v>
      </c>
      <c r="D42">
        <v>516.6</v>
      </c>
      <c r="E42">
        <v>500.6</v>
      </c>
      <c r="F42">
        <v>507</v>
      </c>
      <c r="G42">
        <f>_xll.TA_TYPPRICE(D42,E42,F42)</f>
        <v>508.06666666666666</v>
      </c>
      <c r="H42">
        <v>512.06210246364674</v>
      </c>
      <c r="I42" t="str">
        <f t="shared" si="0"/>
        <v>DOWN</v>
      </c>
      <c r="J42">
        <v>522.54303229148456</v>
      </c>
      <c r="K42">
        <v>508.77302656797428</v>
      </c>
      <c r="L42" t="str">
        <f t="shared" si="1"/>
        <v>DOWN</v>
      </c>
      <c r="M42" t="str">
        <f t="shared" si="2"/>
        <v>DOWN</v>
      </c>
      <c r="N42">
        <v>37.135765350343817</v>
      </c>
      <c r="O42" t="str">
        <f t="shared" si="3"/>
        <v>DOWN</v>
      </c>
      <c r="P42" t="str">
        <f t="shared" si="4"/>
        <v>DOWN</v>
      </c>
      <c r="Q42">
        <f t="shared" si="5"/>
        <v>6.3999999999999773</v>
      </c>
      <c r="R42">
        <f t="shared" si="6"/>
        <v>16</v>
      </c>
      <c r="S42">
        <f t="shared" si="7"/>
        <v>0.39999999999999858</v>
      </c>
      <c r="T42" t="str">
        <f t="shared" si="8"/>
        <v>No Indication</v>
      </c>
      <c r="U42" t="str">
        <f t="shared" si="9"/>
        <v>No T+M+I</v>
      </c>
      <c r="V42">
        <v>514.34366900755015</v>
      </c>
      <c r="W42">
        <v>507.14541259836125</v>
      </c>
      <c r="X42">
        <f t="shared" si="10"/>
        <v>7.1982564091889003</v>
      </c>
      <c r="Y42">
        <v>9.6560179204575824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510</v>
      </c>
      <c r="D43">
        <v>518.6</v>
      </c>
      <c r="E43">
        <v>507.7</v>
      </c>
      <c r="F43">
        <v>511</v>
      </c>
      <c r="G43">
        <f>_xll.TA_TYPPRICE(D43,E43,F43)</f>
        <v>512.43333333333328</v>
      </c>
      <c r="H43">
        <v>512.24771789849001</v>
      </c>
      <c r="I43" t="str">
        <f t="shared" si="0"/>
        <v>DOWN</v>
      </c>
      <c r="J43">
        <v>521.66680289337694</v>
      </c>
      <c r="K43">
        <v>508.53457621953555</v>
      </c>
      <c r="L43" t="str">
        <f t="shared" si="1"/>
        <v>No Confirmation</v>
      </c>
      <c r="M43" t="str">
        <f t="shared" si="2"/>
        <v>No Trend</v>
      </c>
      <c r="N43">
        <v>44.397551746688343</v>
      </c>
      <c r="O43" t="str">
        <f t="shared" si="3"/>
        <v>No Momentum</v>
      </c>
      <c r="P43" t="str">
        <f t="shared" si="4"/>
        <v>No Trend + Momentum</v>
      </c>
      <c r="Q43">
        <f t="shared" si="5"/>
        <v>3.3000000000000114</v>
      </c>
      <c r="R43">
        <f t="shared" si="6"/>
        <v>10.900000000000034</v>
      </c>
      <c r="S43">
        <f t="shared" si="7"/>
        <v>0.30275229357798172</v>
      </c>
      <c r="T43" t="str">
        <f t="shared" si="8"/>
        <v>No Indication</v>
      </c>
      <c r="U43" t="str">
        <f t="shared" si="9"/>
        <v>No T+M+I</v>
      </c>
      <c r="V43">
        <v>513.82925839100392</v>
      </c>
      <c r="W43">
        <v>507.43093759107524</v>
      </c>
      <c r="X43">
        <f t="shared" si="10"/>
        <v>6.3983207999286833</v>
      </c>
      <c r="Y43">
        <v>9.004478496351803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508.95</v>
      </c>
      <c r="D44">
        <v>525.6</v>
      </c>
      <c r="E44">
        <v>503.25</v>
      </c>
      <c r="F44">
        <v>525</v>
      </c>
      <c r="G44">
        <f>_xll.TA_TYPPRICE(D44,E44,F44)</f>
        <v>517.94999999999993</v>
      </c>
      <c r="H44">
        <v>515.09885894924491</v>
      </c>
      <c r="I44" t="str">
        <f t="shared" si="0"/>
        <v>UP</v>
      </c>
      <c r="J44">
        <v>522.54084669484871</v>
      </c>
      <c r="K44">
        <v>507.36022594852767</v>
      </c>
      <c r="L44" t="str">
        <f t="shared" si="1"/>
        <v>UP</v>
      </c>
      <c r="M44" t="str">
        <f t="shared" si="2"/>
        <v>UP</v>
      </c>
      <c r="N44">
        <v>63.064173188813385</v>
      </c>
      <c r="O44" t="str">
        <f t="shared" si="3"/>
        <v>UP</v>
      </c>
      <c r="P44" t="str">
        <f t="shared" si="4"/>
        <v>UP</v>
      </c>
      <c r="Q44">
        <f t="shared" si="5"/>
        <v>21.75</v>
      </c>
      <c r="R44">
        <f t="shared" si="6"/>
        <v>22.350000000000023</v>
      </c>
      <c r="S44">
        <f t="shared" si="7"/>
        <v>0.97315436241610642</v>
      </c>
      <c r="T44" t="str">
        <f t="shared" si="8"/>
        <v>UP</v>
      </c>
      <c r="U44" t="str">
        <f t="shared" si="9"/>
        <v>UP</v>
      </c>
      <c r="V44">
        <v>515.54783402315718</v>
      </c>
      <c r="W44">
        <v>508.73234962136598</v>
      </c>
      <c r="X44">
        <f t="shared" si="10"/>
        <v>6.8154844017911955</v>
      </c>
      <c r="Y44">
        <v>8.5666796774396818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536.04999999999995</v>
      </c>
      <c r="D45">
        <v>537</v>
      </c>
      <c r="E45">
        <v>527.5</v>
      </c>
      <c r="F45">
        <v>531</v>
      </c>
      <c r="G45">
        <f>_xll.TA_TYPPRICE(D45,E45,F45)</f>
        <v>531.83333333333337</v>
      </c>
      <c r="H45">
        <v>523.4660961412892</v>
      </c>
      <c r="I45" t="str">
        <f t="shared" si="0"/>
        <v>UP</v>
      </c>
      <c r="J45">
        <v>525.75399187377127</v>
      </c>
      <c r="K45">
        <v>511.83573129329932</v>
      </c>
      <c r="L45" t="str">
        <f t="shared" si="1"/>
        <v>UP</v>
      </c>
      <c r="M45" t="str">
        <f t="shared" si="2"/>
        <v>UP</v>
      </c>
      <c r="N45">
        <v>68.694412905350305</v>
      </c>
      <c r="O45" t="str">
        <f t="shared" si="3"/>
        <v>UP</v>
      </c>
      <c r="P45" t="str">
        <f t="shared" si="4"/>
        <v>UP</v>
      </c>
      <c r="Q45">
        <f t="shared" si="5"/>
        <v>3.5</v>
      </c>
      <c r="R45">
        <f t="shared" si="6"/>
        <v>9.5</v>
      </c>
      <c r="S45">
        <f t="shared" si="7"/>
        <v>0.36842105263157893</v>
      </c>
      <c r="T45" t="str">
        <f t="shared" si="8"/>
        <v>No Indication</v>
      </c>
      <c r="U45" t="str">
        <f t="shared" si="9"/>
        <v>No T+M+I</v>
      </c>
      <c r="V45">
        <v>517.92509032728685</v>
      </c>
      <c r="W45">
        <v>510.38180520496849</v>
      </c>
      <c r="X45">
        <f t="shared" si="10"/>
        <v>7.5432851223183661</v>
      </c>
      <c r="Y45">
        <v>8.3620007664154183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533.5</v>
      </c>
      <c r="D46">
        <v>539</v>
      </c>
      <c r="E46">
        <v>526</v>
      </c>
      <c r="F46">
        <v>534</v>
      </c>
      <c r="G46">
        <f>_xll.TA_TYPPRICE(D46,E46,F46)</f>
        <v>533</v>
      </c>
      <c r="H46">
        <v>528.2330480706446</v>
      </c>
      <c r="I46" t="str">
        <f t="shared" si="0"/>
        <v>UP</v>
      </c>
      <c r="J46">
        <v>528.69754923515541</v>
      </c>
      <c r="K46">
        <v>514.98334656145505</v>
      </c>
      <c r="L46" t="str">
        <f t="shared" si="1"/>
        <v>UP</v>
      </c>
      <c r="M46" t="str">
        <f t="shared" si="2"/>
        <v>UP</v>
      </c>
      <c r="N46">
        <v>71.417487167542475</v>
      </c>
      <c r="O46" t="str">
        <f t="shared" si="3"/>
        <v>UP</v>
      </c>
      <c r="P46" t="str">
        <f t="shared" si="4"/>
        <v>UP</v>
      </c>
      <c r="Q46">
        <f t="shared" si="5"/>
        <v>8</v>
      </c>
      <c r="R46">
        <f t="shared" si="6"/>
        <v>13</v>
      </c>
      <c r="S46">
        <f t="shared" si="7"/>
        <v>0.61538461538461542</v>
      </c>
      <c r="T46" t="str">
        <f t="shared" si="8"/>
        <v>No Indication</v>
      </c>
      <c r="U46" t="str">
        <f t="shared" si="9"/>
        <v>No T+M+I</v>
      </c>
      <c r="V46">
        <v>520.39815335385811</v>
      </c>
      <c r="W46">
        <v>512.13130111571161</v>
      </c>
      <c r="X46">
        <f t="shared" si="10"/>
        <v>8.2668522381464982</v>
      </c>
      <c r="Y46">
        <v>8.3429710607616343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539.25</v>
      </c>
      <c r="D47">
        <v>540</v>
      </c>
      <c r="E47">
        <v>530.20000000000005</v>
      </c>
      <c r="F47">
        <v>532</v>
      </c>
      <c r="G47">
        <f>_xll.TA_TYPPRICE(D47,E47,F47)</f>
        <v>534.06666666666672</v>
      </c>
      <c r="H47">
        <v>531.1498573686556</v>
      </c>
      <c r="I47" t="str">
        <f t="shared" si="0"/>
        <v>UP</v>
      </c>
      <c r="J47">
        <v>531.2092049606764</v>
      </c>
      <c r="K47">
        <v>518.36482510335395</v>
      </c>
      <c r="L47" t="str">
        <f t="shared" si="1"/>
        <v>UP</v>
      </c>
      <c r="M47" t="str">
        <f t="shared" si="2"/>
        <v>UP</v>
      </c>
      <c r="N47">
        <v>66.590577537219005</v>
      </c>
      <c r="O47" t="str">
        <f t="shared" si="3"/>
        <v>UP</v>
      </c>
      <c r="P47" t="str">
        <f t="shared" si="4"/>
        <v>UP</v>
      </c>
      <c r="Q47">
        <f t="shared" si="5"/>
        <v>1.7999999999999545</v>
      </c>
      <c r="R47">
        <f t="shared" si="6"/>
        <v>9.7999999999999545</v>
      </c>
      <c r="S47">
        <f t="shared" si="7"/>
        <v>0.18367346938775131</v>
      </c>
      <c r="T47" t="str">
        <f t="shared" si="8"/>
        <v>DOWN</v>
      </c>
      <c r="U47" t="str">
        <f t="shared" si="9"/>
        <v>No T+M+I</v>
      </c>
      <c r="V47">
        <v>522.18305283787993</v>
      </c>
      <c r="W47">
        <v>513.60305658862183</v>
      </c>
      <c r="X47">
        <f t="shared" si="10"/>
        <v>8.5799962492581017</v>
      </c>
      <c r="Y47">
        <v>8.3903760984609281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532</v>
      </c>
      <c r="D48">
        <v>536.5</v>
      </c>
      <c r="E48">
        <v>528.1</v>
      </c>
      <c r="F48">
        <v>534</v>
      </c>
      <c r="G48">
        <f>_xll.TA_TYPPRICE(D48,E48,F48)</f>
        <v>532.86666666666667</v>
      </c>
      <c r="H48">
        <v>532.00826201766108</v>
      </c>
      <c r="I48" t="str">
        <f t="shared" si="0"/>
        <v>UP</v>
      </c>
      <c r="J48">
        <v>532.38493719163716</v>
      </c>
      <c r="K48">
        <v>520.52819730260865</v>
      </c>
      <c r="L48" t="str">
        <f t="shared" si="1"/>
        <v>UP</v>
      </c>
      <c r="M48" t="str">
        <f t="shared" si="2"/>
        <v>UP</v>
      </c>
      <c r="N48">
        <v>69.19325543059233</v>
      </c>
      <c r="O48" t="str">
        <f t="shared" si="3"/>
        <v>UP</v>
      </c>
      <c r="P48" t="str">
        <f t="shared" si="4"/>
        <v>UP</v>
      </c>
      <c r="Q48">
        <f t="shared" si="5"/>
        <v>5.8999999999999773</v>
      </c>
      <c r="R48">
        <f t="shared" si="6"/>
        <v>8.3999999999999773</v>
      </c>
      <c r="S48">
        <f t="shared" si="7"/>
        <v>0.70238095238095155</v>
      </c>
      <c r="T48" t="str">
        <f t="shared" si="8"/>
        <v>No Indication</v>
      </c>
      <c r="U48" t="str">
        <f t="shared" si="9"/>
        <v>No T+M+I</v>
      </c>
      <c r="V48">
        <v>524.00104470897531</v>
      </c>
      <c r="W48">
        <v>515.11394128576092</v>
      </c>
      <c r="X48">
        <f t="shared" si="10"/>
        <v>8.8871034232143984</v>
      </c>
      <c r="Y48">
        <v>8.4897215634116225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533.95000000000005</v>
      </c>
      <c r="D49">
        <v>538.9</v>
      </c>
      <c r="E49">
        <v>529</v>
      </c>
      <c r="F49">
        <v>534</v>
      </c>
      <c r="G49">
        <f>_xll.TA_TYPPRICE(D49,E49,F49)</f>
        <v>533.9666666666667</v>
      </c>
      <c r="H49">
        <v>532.98746434216389</v>
      </c>
      <c r="I49" t="str">
        <f t="shared" si="0"/>
        <v>UP</v>
      </c>
      <c r="J49">
        <v>533.83272892682885</v>
      </c>
      <c r="K49">
        <v>522.41082012425113</v>
      </c>
      <c r="L49" t="str">
        <f t="shared" si="1"/>
        <v>UP</v>
      </c>
      <c r="M49" t="str">
        <f t="shared" si="2"/>
        <v>UP</v>
      </c>
      <c r="N49">
        <v>69.193255430592345</v>
      </c>
      <c r="O49" t="str">
        <f t="shared" si="3"/>
        <v>UP</v>
      </c>
      <c r="P49" t="str">
        <f t="shared" si="4"/>
        <v>UP</v>
      </c>
      <c r="Q49">
        <f t="shared" si="5"/>
        <v>5</v>
      </c>
      <c r="R49">
        <f t="shared" si="6"/>
        <v>9.8999999999999773</v>
      </c>
      <c r="S49">
        <f t="shared" si="7"/>
        <v>0.50505050505050619</v>
      </c>
      <c r="T49" t="str">
        <f t="shared" si="8"/>
        <v>No Indication</v>
      </c>
      <c r="U49" t="str">
        <f t="shared" si="9"/>
        <v>No T+M+I</v>
      </c>
      <c r="V49">
        <v>525.53934552297915</v>
      </c>
      <c r="W49">
        <v>516.51290859792675</v>
      </c>
      <c r="X49">
        <f t="shared" si="10"/>
        <v>9.0264369250523941</v>
      </c>
      <c r="Y49">
        <v>8.5970646357397769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540.04999999999995</v>
      </c>
      <c r="D50">
        <v>540.04999999999995</v>
      </c>
      <c r="E50">
        <v>520</v>
      </c>
      <c r="F50">
        <v>536</v>
      </c>
      <c r="G50">
        <f>_xll.TA_TYPPRICE(D50,E50,F50)</f>
        <v>532.01666666666665</v>
      </c>
      <c r="H50">
        <v>532.50206550441521</v>
      </c>
      <c r="I50" t="str">
        <f t="shared" si="0"/>
        <v>UP</v>
      </c>
      <c r="J50">
        <v>535.21434472086685</v>
      </c>
      <c r="K50">
        <v>521.87508231886204</v>
      </c>
      <c r="L50" t="str">
        <f t="shared" si="1"/>
        <v>UP</v>
      </c>
      <c r="M50" t="str">
        <f t="shared" si="2"/>
        <v>UP</v>
      </c>
      <c r="N50">
        <v>72.536220129453355</v>
      </c>
      <c r="O50" t="str">
        <f t="shared" si="3"/>
        <v>UP</v>
      </c>
      <c r="P50" t="str">
        <f t="shared" si="4"/>
        <v>UP</v>
      </c>
      <c r="Q50">
        <f t="shared" si="5"/>
        <v>16</v>
      </c>
      <c r="R50">
        <f t="shared" si="6"/>
        <v>20.049999999999955</v>
      </c>
      <c r="S50">
        <f t="shared" si="7"/>
        <v>0.79800498753117388</v>
      </c>
      <c r="T50" t="str">
        <f t="shared" si="8"/>
        <v>No Indication</v>
      </c>
      <c r="U50" t="str">
        <f t="shared" si="9"/>
        <v>No T+M+I</v>
      </c>
      <c r="V50">
        <v>527.14867698098237</v>
      </c>
      <c r="W50">
        <v>517.95639684993216</v>
      </c>
      <c r="X50">
        <f t="shared" si="10"/>
        <v>9.1922801310502109</v>
      </c>
      <c r="Y50">
        <v>8.716107734801863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537</v>
      </c>
      <c r="D51">
        <v>537.9</v>
      </c>
      <c r="E51">
        <v>526.29999999999995</v>
      </c>
      <c r="F51">
        <v>528</v>
      </c>
      <c r="G51">
        <f>_xll.TA_TYPPRICE(D51,E51,F51)</f>
        <v>530.73333333333323</v>
      </c>
      <c r="H51">
        <v>531.61769941887428</v>
      </c>
      <c r="I51" t="str">
        <f t="shared" si="0"/>
        <v>DOWN</v>
      </c>
      <c r="J51">
        <v>535.81115700511862</v>
      </c>
      <c r="K51">
        <v>522.85839735911486</v>
      </c>
      <c r="L51" t="str">
        <f t="shared" si="1"/>
        <v>No Confirmation</v>
      </c>
      <c r="M51" t="str">
        <f t="shared" si="2"/>
        <v>No Trend</v>
      </c>
      <c r="N51">
        <v>47.022960239073619</v>
      </c>
      <c r="O51" t="str">
        <f t="shared" si="3"/>
        <v>No Momentum</v>
      </c>
      <c r="P51" t="str">
        <f t="shared" si="4"/>
        <v>No Trend + Momentum</v>
      </c>
      <c r="Q51">
        <f t="shared" si="5"/>
        <v>1.7000000000000455</v>
      </c>
      <c r="R51">
        <f t="shared" si="6"/>
        <v>11.600000000000023</v>
      </c>
      <c r="S51">
        <f t="shared" si="7"/>
        <v>0.14655172413793466</v>
      </c>
      <c r="T51" t="str">
        <f t="shared" si="8"/>
        <v>DOWN</v>
      </c>
      <c r="U51" t="str">
        <f t="shared" si="9"/>
        <v>No T+M+I</v>
      </c>
      <c r="V51">
        <v>527.27964975313898</v>
      </c>
      <c r="W51">
        <v>518.70036745364087</v>
      </c>
      <c r="X51">
        <f t="shared" si="10"/>
        <v>8.5792822994981179</v>
      </c>
      <c r="Y51">
        <v>8.6887426477411136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532</v>
      </c>
      <c r="D52">
        <v>534.85</v>
      </c>
      <c r="E52">
        <v>528.25</v>
      </c>
      <c r="F52">
        <v>531</v>
      </c>
      <c r="G52">
        <f>_xll.TA_TYPPRICE(D52,E52,F52)</f>
        <v>531.36666666666667</v>
      </c>
      <c r="H52">
        <v>531.49218304277042</v>
      </c>
      <c r="I52" t="str">
        <f t="shared" si="0"/>
        <v>DOWN</v>
      </c>
      <c r="J52">
        <v>535.59756655953674</v>
      </c>
      <c r="K52">
        <v>524.05653127931157</v>
      </c>
      <c r="L52" t="str">
        <f t="shared" si="1"/>
        <v>No Confirmation</v>
      </c>
      <c r="M52" t="str">
        <f t="shared" si="2"/>
        <v>No Trend</v>
      </c>
      <c r="N52">
        <v>54.521229447669782</v>
      </c>
      <c r="O52" t="str">
        <f t="shared" si="3"/>
        <v>No Momentum</v>
      </c>
      <c r="P52" t="str">
        <f t="shared" si="4"/>
        <v>No Trend + Momentum</v>
      </c>
      <c r="Q52">
        <f t="shared" si="5"/>
        <v>2.75</v>
      </c>
      <c r="R52">
        <f t="shared" si="6"/>
        <v>6.6000000000000227</v>
      </c>
      <c r="S52">
        <f t="shared" si="7"/>
        <v>0.41666666666666524</v>
      </c>
      <c r="T52" t="str">
        <f t="shared" si="8"/>
        <v>No Indication</v>
      </c>
      <c r="U52" t="str">
        <f t="shared" si="9"/>
        <v>No T+M+I</v>
      </c>
      <c r="V52">
        <v>527.85201132957911</v>
      </c>
      <c r="W52">
        <v>519.61145134596381</v>
      </c>
      <c r="X52">
        <f t="shared" si="10"/>
        <v>8.2405599836152987</v>
      </c>
      <c r="Y52">
        <v>8.5991061149159513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525.4</v>
      </c>
      <c r="D53">
        <v>537</v>
      </c>
      <c r="E53">
        <v>525</v>
      </c>
      <c r="F53">
        <v>534</v>
      </c>
      <c r="G53">
        <f>_xll.TA_TYPPRICE(D53,E53,F53)</f>
        <v>532</v>
      </c>
      <c r="H53">
        <v>531.74609152138521</v>
      </c>
      <c r="I53" t="str">
        <f t="shared" si="0"/>
        <v>UP</v>
      </c>
      <c r="J53">
        <v>535.90921843519527</v>
      </c>
      <c r="K53">
        <v>524.26619099502011</v>
      </c>
      <c r="L53" t="str">
        <f t="shared" si="1"/>
        <v>No Confirmation</v>
      </c>
      <c r="M53" t="str">
        <f t="shared" si="2"/>
        <v>No Trend</v>
      </c>
      <c r="N53">
        <v>61.357892270212631</v>
      </c>
      <c r="O53" t="str">
        <f t="shared" si="3"/>
        <v>UP</v>
      </c>
      <c r="P53" t="str">
        <f t="shared" si="4"/>
        <v>No Trend + Momentum</v>
      </c>
      <c r="Q53">
        <f t="shared" si="5"/>
        <v>9</v>
      </c>
      <c r="R53">
        <f t="shared" si="6"/>
        <v>12</v>
      </c>
      <c r="S53">
        <f t="shared" si="7"/>
        <v>0.75</v>
      </c>
      <c r="T53" t="str">
        <f t="shared" si="8"/>
        <v>No Indication</v>
      </c>
      <c r="U53" t="str">
        <f t="shared" si="9"/>
        <v>No T+M+I</v>
      </c>
      <c r="V53">
        <v>528.79785574041307</v>
      </c>
      <c r="W53">
        <v>520.67726976478127</v>
      </c>
      <c r="X53">
        <f t="shared" si="10"/>
        <v>8.1205859756317977</v>
      </c>
      <c r="Y53">
        <v>8.5034020870591203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538</v>
      </c>
      <c r="D54">
        <v>541.9</v>
      </c>
      <c r="E54">
        <v>532.1</v>
      </c>
      <c r="F54">
        <v>533</v>
      </c>
      <c r="G54">
        <f>_xll.TA_TYPPRICE(D54,E54,F54)</f>
        <v>535.66666666666663</v>
      </c>
      <c r="H54">
        <v>533.70637909402592</v>
      </c>
      <c r="I54" t="str">
        <f t="shared" si="0"/>
        <v>DOWN</v>
      </c>
      <c r="J54">
        <v>537.24050322737412</v>
      </c>
      <c r="K54">
        <v>526.00703744057125</v>
      </c>
      <c r="L54" t="str">
        <f t="shared" si="1"/>
        <v>No Confirmation</v>
      </c>
      <c r="M54" t="str">
        <f t="shared" si="2"/>
        <v>No Trend</v>
      </c>
      <c r="N54">
        <v>57.741212136218245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0.89999999999997726</v>
      </c>
      <c r="R54">
        <f t="shared" si="6"/>
        <v>9.7999999999999545</v>
      </c>
      <c r="S54">
        <f t="shared" si="7"/>
        <v>9.1836734693875655E-2</v>
      </c>
      <c r="T54" t="str">
        <f t="shared" si="8"/>
        <v>DOWN</v>
      </c>
      <c r="U54" t="str">
        <f t="shared" si="9"/>
        <v>No T+M+I</v>
      </c>
      <c r="V54">
        <v>529.44433947265725</v>
      </c>
      <c r="W54">
        <v>521.5900645970197</v>
      </c>
      <c r="X54">
        <f t="shared" si="10"/>
        <v>7.8542748756375431</v>
      </c>
      <c r="Y54">
        <v>8.3735766447748041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535.5</v>
      </c>
      <c r="D55">
        <v>538.75</v>
      </c>
      <c r="E55">
        <v>531.25</v>
      </c>
      <c r="F55">
        <v>532</v>
      </c>
      <c r="G55">
        <f>_xll.TA_TYPPRICE(D55,E55,F55)</f>
        <v>534</v>
      </c>
      <c r="H55">
        <v>533.85318954701302</v>
      </c>
      <c r="I55" t="str">
        <f t="shared" si="0"/>
        <v>DOWN</v>
      </c>
      <c r="J55">
        <v>537.57594695462433</v>
      </c>
      <c r="K55">
        <v>527.17214023155543</v>
      </c>
      <c r="L55" t="str">
        <f t="shared" si="1"/>
        <v>No Confirmation</v>
      </c>
      <c r="M55" t="str">
        <f t="shared" si="2"/>
        <v>No Trend</v>
      </c>
      <c r="N55">
        <v>53.778790285131663</v>
      </c>
      <c r="O55" t="str">
        <f t="shared" si="3"/>
        <v>No Momentum</v>
      </c>
      <c r="P55" t="str">
        <f t="shared" si="4"/>
        <v>No Trend + Momentum</v>
      </c>
      <c r="Q55">
        <f t="shared" si="5"/>
        <v>0.75</v>
      </c>
      <c r="R55">
        <f t="shared" si="6"/>
        <v>7.5</v>
      </c>
      <c r="S55">
        <f t="shared" si="7"/>
        <v>0.1</v>
      </c>
      <c r="T55" t="str">
        <f t="shared" si="8"/>
        <v>DOWN</v>
      </c>
      <c r="U55" t="str">
        <f t="shared" si="9"/>
        <v>No T+M+I</v>
      </c>
      <c r="V55">
        <v>529.83751801532537</v>
      </c>
      <c r="W55">
        <v>522.36117092316636</v>
      </c>
      <c r="X55">
        <f t="shared" si="10"/>
        <v>7.4763470921590169</v>
      </c>
      <c r="Y55">
        <v>8.1941307342516474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530</v>
      </c>
      <c r="D56">
        <v>536.79999999999995</v>
      </c>
      <c r="E56">
        <v>526.70000000000005</v>
      </c>
      <c r="F56">
        <v>528</v>
      </c>
      <c r="G56">
        <f>_xll.TA_TYPPRICE(D56,E56,F56)</f>
        <v>530.5</v>
      </c>
      <c r="H56">
        <v>532.17659477350651</v>
      </c>
      <c r="I56" t="str">
        <f t="shared" si="0"/>
        <v>DOWN</v>
      </c>
      <c r="J56">
        <v>537.40351429804116</v>
      </c>
      <c r="K56">
        <v>527.06722018009873</v>
      </c>
      <c r="L56" t="str">
        <f t="shared" si="1"/>
        <v>No Confirmation</v>
      </c>
      <c r="M56" t="str">
        <f t="shared" si="2"/>
        <v>No Trend</v>
      </c>
      <c r="N56">
        <v>40.040226292838945</v>
      </c>
      <c r="O56" t="str">
        <f t="shared" si="3"/>
        <v>No Momentum</v>
      </c>
      <c r="P56" t="str">
        <f t="shared" si="4"/>
        <v>No Trend + Momentum</v>
      </c>
      <c r="Q56">
        <f t="shared" si="5"/>
        <v>1.2999999999999545</v>
      </c>
      <c r="R56">
        <f t="shared" si="6"/>
        <v>10.099999999999909</v>
      </c>
      <c r="S56">
        <f t="shared" si="7"/>
        <v>0.12871287128712536</v>
      </c>
      <c r="T56" t="str">
        <f t="shared" si="8"/>
        <v>DOWN</v>
      </c>
      <c r="U56" t="str">
        <f t="shared" si="9"/>
        <v>No T+M+I</v>
      </c>
      <c r="V56">
        <v>529.5548229360445</v>
      </c>
      <c r="W56">
        <v>522.77886196589475</v>
      </c>
      <c r="X56">
        <f t="shared" si="10"/>
        <v>6.7759609701497538</v>
      </c>
      <c r="Y56">
        <v>7.9104967814312683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528.79999999999995</v>
      </c>
      <c r="D57">
        <v>535.15</v>
      </c>
      <c r="E57">
        <v>527.5</v>
      </c>
      <c r="F57">
        <v>532</v>
      </c>
      <c r="G57">
        <f>_xll.TA_TYPPRICE(D57,E57,F57)</f>
        <v>531.55000000000007</v>
      </c>
      <c r="H57">
        <v>531.86329738675329</v>
      </c>
      <c r="I57" t="str">
        <f t="shared" si="0"/>
        <v>UP</v>
      </c>
      <c r="J57">
        <v>536.9027333429209</v>
      </c>
      <c r="K57">
        <v>527.16339347341011</v>
      </c>
      <c r="L57" t="str">
        <f t="shared" si="1"/>
        <v>No Confirmation</v>
      </c>
      <c r="M57" t="str">
        <f t="shared" si="2"/>
        <v>No Trend</v>
      </c>
      <c r="N57">
        <v>54.552876445252963</v>
      </c>
      <c r="O57" t="str">
        <f t="shared" si="3"/>
        <v>No Momentum</v>
      </c>
      <c r="P57" t="str">
        <f t="shared" si="4"/>
        <v>No Trend + Momentum</v>
      </c>
      <c r="Q57">
        <f t="shared" si="5"/>
        <v>4.5</v>
      </c>
      <c r="R57">
        <f t="shared" si="6"/>
        <v>7.6499999999999773</v>
      </c>
      <c r="S57">
        <f t="shared" si="7"/>
        <v>0.58823529411764885</v>
      </c>
      <c r="T57" t="str">
        <f t="shared" si="8"/>
        <v>No Indication</v>
      </c>
      <c r="U57" t="str">
        <f t="shared" si="9"/>
        <v>No T+M+I</v>
      </c>
      <c r="V57">
        <v>529.93100402280686</v>
      </c>
      <c r="W57">
        <v>523.46190922768028</v>
      </c>
      <c r="X57">
        <f t="shared" si="10"/>
        <v>6.4690947951265798</v>
      </c>
      <c r="Y57">
        <v>7.622216384170331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531</v>
      </c>
      <c r="D58">
        <v>535.65</v>
      </c>
      <c r="E58">
        <v>528.4</v>
      </c>
      <c r="F58">
        <v>530</v>
      </c>
      <c r="G58">
        <f>_xll.TA_TYPPRICE(D58,E58,F58)</f>
        <v>531.35</v>
      </c>
      <c r="H58">
        <v>531.60664869337666</v>
      </c>
      <c r="I58" t="str">
        <f t="shared" si="0"/>
        <v>DOWN</v>
      </c>
      <c r="J58">
        <v>536.62434815560516</v>
      </c>
      <c r="K58">
        <v>527.43819492376338</v>
      </c>
      <c r="L58" t="str">
        <f t="shared" si="1"/>
        <v>No Confirmation</v>
      </c>
      <c r="M58" t="str">
        <f t="shared" si="2"/>
        <v>No Trend</v>
      </c>
      <c r="N58">
        <v>47.384754382042516</v>
      </c>
      <c r="O58" t="str">
        <f t="shared" si="3"/>
        <v>No Momentum</v>
      </c>
      <c r="P58" t="str">
        <f t="shared" si="4"/>
        <v>No Trend + Momentum</v>
      </c>
      <c r="Q58">
        <f t="shared" si="5"/>
        <v>1.6000000000000227</v>
      </c>
      <c r="R58">
        <f t="shared" si="6"/>
        <v>7.25</v>
      </c>
      <c r="S58">
        <f t="shared" si="7"/>
        <v>0.22068965517241693</v>
      </c>
      <c r="T58" t="str">
        <f t="shared" si="8"/>
        <v>No Indication</v>
      </c>
      <c r="U58" t="str">
        <f t="shared" si="9"/>
        <v>No T+M+I</v>
      </c>
      <c r="V58">
        <v>529.9416187885289</v>
      </c>
      <c r="W58">
        <v>523.94621224785215</v>
      </c>
      <c r="X58">
        <f t="shared" si="10"/>
        <v>5.995406540676754</v>
      </c>
      <c r="Y58">
        <v>7.296854415471616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531.70000000000005</v>
      </c>
      <c r="D59">
        <v>545.5</v>
      </c>
      <c r="E59">
        <v>530.29999999999995</v>
      </c>
      <c r="F59">
        <v>546</v>
      </c>
      <c r="G59">
        <f>_xll.TA_TYPPRICE(D59,E59,F59)</f>
        <v>540.6</v>
      </c>
      <c r="H59">
        <v>536.1033243466884</v>
      </c>
      <c r="I59" t="str">
        <f t="shared" si="0"/>
        <v>UP</v>
      </c>
      <c r="J59">
        <v>538.5967152321374</v>
      </c>
      <c r="K59">
        <v>528.0741516073715</v>
      </c>
      <c r="L59" t="str">
        <f t="shared" si="1"/>
        <v>UP</v>
      </c>
      <c r="M59" t="str">
        <f t="shared" si="2"/>
        <v>UP</v>
      </c>
      <c r="N59">
        <v>77.26198341186597</v>
      </c>
      <c r="O59" t="str">
        <f t="shared" si="3"/>
        <v>UP</v>
      </c>
      <c r="P59" t="str">
        <f t="shared" si="4"/>
        <v>UP</v>
      </c>
      <c r="Q59">
        <f t="shared" si="5"/>
        <v>15.700000000000045</v>
      </c>
      <c r="R59">
        <f t="shared" si="6"/>
        <v>15.200000000000045</v>
      </c>
      <c r="S59">
        <f t="shared" si="7"/>
        <v>1.0328947368421051</v>
      </c>
      <c r="T59" t="str">
        <f t="shared" si="8"/>
        <v>UP</v>
      </c>
      <c r="U59" t="str">
        <f t="shared" si="9"/>
        <v>UP</v>
      </c>
      <c r="V59">
        <v>532.41213897490911</v>
      </c>
      <c r="W59">
        <v>525.57982615541869</v>
      </c>
      <c r="X59">
        <f t="shared" si="10"/>
        <v>6.8323128194904257</v>
      </c>
      <c r="Y59">
        <v>7.2039460962753781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545.29999999999995</v>
      </c>
      <c r="D60">
        <v>546.95000000000005</v>
      </c>
      <c r="E60">
        <v>535.6</v>
      </c>
      <c r="F60">
        <v>537</v>
      </c>
      <c r="G60">
        <f>_xll.TA_TYPPRICE(D60,E60,F60)</f>
        <v>539.85</v>
      </c>
      <c r="H60">
        <v>537.97666217334427</v>
      </c>
      <c r="I60" t="str">
        <f t="shared" si="0"/>
        <v>DOWN</v>
      </c>
      <c r="J60">
        <v>540.4530007361069</v>
      </c>
      <c r="K60">
        <v>529.74656236128897</v>
      </c>
      <c r="L60" t="str">
        <f t="shared" si="1"/>
        <v>No Confirmation</v>
      </c>
      <c r="M60" t="str">
        <f t="shared" si="2"/>
        <v>No Trend</v>
      </c>
      <c r="N60">
        <v>55.216119006249912</v>
      </c>
      <c r="O60" t="str">
        <f t="shared" si="3"/>
        <v>No Momentum</v>
      </c>
      <c r="P60" t="str">
        <f t="shared" si="4"/>
        <v>No Trend + Momentum</v>
      </c>
      <c r="Q60">
        <f t="shared" si="5"/>
        <v>1.3999999999999773</v>
      </c>
      <c r="R60">
        <f t="shared" si="6"/>
        <v>11.350000000000023</v>
      </c>
      <c r="S60">
        <f t="shared" si="7"/>
        <v>0.12334801762114313</v>
      </c>
      <c r="T60" t="str">
        <f t="shared" si="8"/>
        <v>DOWN</v>
      </c>
      <c r="U60" t="str">
        <f t="shared" si="9"/>
        <v>No T+M+I</v>
      </c>
      <c r="V60">
        <v>533.11796374799997</v>
      </c>
      <c r="W60">
        <v>526.42576495872106</v>
      </c>
      <c r="X60">
        <f t="shared" si="10"/>
        <v>6.6921987892789048</v>
      </c>
      <c r="Y60">
        <v>7.1015966348760831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540</v>
      </c>
      <c r="D61">
        <v>542.70000000000005</v>
      </c>
      <c r="E61">
        <v>534.54999999999995</v>
      </c>
      <c r="F61">
        <v>535</v>
      </c>
      <c r="G61">
        <f>_xll.TA_TYPPRICE(D61,E61,F61)</f>
        <v>537.41666666666663</v>
      </c>
      <c r="H61">
        <v>537.69666442000539</v>
      </c>
      <c r="I61" t="str">
        <f t="shared" si="0"/>
        <v>DOWN</v>
      </c>
      <c r="J61">
        <v>540.95233390586088</v>
      </c>
      <c r="K61">
        <v>530.81399294766913</v>
      </c>
      <c r="L61" t="str">
        <f t="shared" si="1"/>
        <v>No Confirmation</v>
      </c>
      <c r="M61" t="str">
        <f t="shared" si="2"/>
        <v>No Trend</v>
      </c>
      <c r="N61">
        <v>51.16105018759022</v>
      </c>
      <c r="O61" t="str">
        <f t="shared" si="3"/>
        <v>No Momentum</v>
      </c>
      <c r="P61" t="str">
        <f t="shared" si="4"/>
        <v>No Trend + Momentum</v>
      </c>
      <c r="Q61">
        <f t="shared" si="5"/>
        <v>0.45000000000004547</v>
      </c>
      <c r="R61">
        <f t="shared" si="6"/>
        <v>8.1500000000000909</v>
      </c>
      <c r="S61">
        <f t="shared" si="7"/>
        <v>5.521472392638533E-2</v>
      </c>
      <c r="T61" t="str">
        <f t="shared" si="8"/>
        <v>DOWN</v>
      </c>
      <c r="U61" t="str">
        <f t="shared" si="9"/>
        <v>No T+M+I</v>
      </c>
      <c r="V61">
        <v>533.4075077867692</v>
      </c>
      <c r="W61">
        <v>527.0608934802973</v>
      </c>
      <c r="X61">
        <f t="shared" si="10"/>
        <v>6.3466143064719063</v>
      </c>
      <c r="Y61">
        <v>6.9506001691952477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535.20000000000005</v>
      </c>
      <c r="D62">
        <v>541</v>
      </c>
      <c r="E62">
        <v>533.20000000000005</v>
      </c>
      <c r="F62">
        <v>537</v>
      </c>
      <c r="G62">
        <f>_xll.TA_TYPPRICE(D62,E62,F62)</f>
        <v>537.06666666666672</v>
      </c>
      <c r="H62">
        <v>537.38166554333611</v>
      </c>
      <c r="I62" t="str">
        <f t="shared" si="0"/>
        <v>DOWN</v>
      </c>
      <c r="J62">
        <v>540.96292637122508</v>
      </c>
      <c r="K62">
        <v>531.34421673707595</v>
      </c>
      <c r="L62" t="str">
        <f t="shared" si="1"/>
        <v>No Confirmation</v>
      </c>
      <c r="M62" t="str">
        <f t="shared" si="2"/>
        <v>No Trend</v>
      </c>
      <c r="N62">
        <v>55.267491471805151</v>
      </c>
      <c r="O62" t="str">
        <f t="shared" si="3"/>
        <v>No Momentum</v>
      </c>
      <c r="P62" t="str">
        <f t="shared" si="4"/>
        <v>No Trend + Momentum</v>
      </c>
      <c r="Q62">
        <f t="shared" si="5"/>
        <v>3.7999999999999545</v>
      </c>
      <c r="R62">
        <f t="shared" si="6"/>
        <v>7.7999999999999545</v>
      </c>
      <c r="S62">
        <f t="shared" si="7"/>
        <v>0.48717948717948417</v>
      </c>
      <c r="T62" t="str">
        <f t="shared" si="8"/>
        <v>No Indication</v>
      </c>
      <c r="U62" t="str">
        <f t="shared" si="9"/>
        <v>No T+M+I</v>
      </c>
      <c r="V62">
        <v>533.96019889649699</v>
      </c>
      <c r="W62">
        <v>527.79712359286782</v>
      </c>
      <c r="X62">
        <f t="shared" si="10"/>
        <v>6.1630753036291708</v>
      </c>
      <c r="Y62">
        <v>6.7930951960820325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537.9</v>
      </c>
      <c r="D63">
        <v>539.70000000000005</v>
      </c>
      <c r="E63">
        <v>524.4</v>
      </c>
      <c r="F63">
        <v>528</v>
      </c>
      <c r="G63">
        <f>_xll.TA_TYPPRICE(D63,E63,F63)</f>
        <v>530.69999999999993</v>
      </c>
      <c r="H63">
        <v>534.04083277166797</v>
      </c>
      <c r="I63" t="str">
        <f t="shared" si="0"/>
        <v>DOWN</v>
      </c>
      <c r="J63">
        <v>540.68227606650839</v>
      </c>
      <c r="K63">
        <v>529.80105746217021</v>
      </c>
      <c r="L63" t="str">
        <f t="shared" si="1"/>
        <v>DOWN</v>
      </c>
      <c r="M63" t="str">
        <f t="shared" si="2"/>
        <v>DOWN</v>
      </c>
      <c r="N63">
        <v>37.521451426445054</v>
      </c>
      <c r="O63" t="str">
        <f t="shared" si="3"/>
        <v>DOWN</v>
      </c>
      <c r="P63" t="str">
        <f t="shared" si="4"/>
        <v>DOWN</v>
      </c>
      <c r="Q63">
        <f t="shared" si="5"/>
        <v>3.6000000000000227</v>
      </c>
      <c r="R63">
        <f t="shared" si="6"/>
        <v>15.300000000000068</v>
      </c>
      <c r="S63">
        <f t="shared" si="7"/>
        <v>0.23529411764705926</v>
      </c>
      <c r="T63" t="str">
        <f t="shared" si="8"/>
        <v>No Indication</v>
      </c>
      <c r="U63" t="str">
        <f t="shared" si="9"/>
        <v>No T+M+I</v>
      </c>
      <c r="V63">
        <v>533.04324522011279</v>
      </c>
      <c r="W63">
        <v>527.81215147487762</v>
      </c>
      <c r="X63">
        <f t="shared" si="10"/>
        <v>5.2310937452351709</v>
      </c>
      <c r="Y63">
        <v>6.4806949059126602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527</v>
      </c>
      <c r="D64">
        <v>535</v>
      </c>
      <c r="E64">
        <v>525.85</v>
      </c>
      <c r="F64">
        <v>533.79999999999995</v>
      </c>
      <c r="G64">
        <f>_xll.TA_TYPPRICE(D64,E64,F64)</f>
        <v>531.54999999999995</v>
      </c>
      <c r="H64">
        <v>532.79541638583396</v>
      </c>
      <c r="I64" t="str">
        <f t="shared" si="0"/>
        <v>UP</v>
      </c>
      <c r="J64">
        <v>539.41954805172873</v>
      </c>
      <c r="K64">
        <v>528.92304469279907</v>
      </c>
      <c r="L64" t="str">
        <f t="shared" si="1"/>
        <v>No Confirmation</v>
      </c>
      <c r="M64" t="str">
        <f t="shared" si="2"/>
        <v>No Trend</v>
      </c>
      <c r="N64">
        <v>50.361011055567495</v>
      </c>
      <c r="O64" t="str">
        <f t="shared" si="3"/>
        <v>No Momentum</v>
      </c>
      <c r="P64" t="str">
        <f t="shared" si="4"/>
        <v>No Trend + Momentum</v>
      </c>
      <c r="Q64">
        <f t="shared" si="5"/>
        <v>7.9499999999999318</v>
      </c>
      <c r="R64">
        <f t="shared" si="6"/>
        <v>9.1499999999999773</v>
      </c>
      <c r="S64">
        <f t="shared" si="7"/>
        <v>0.86885245901638819</v>
      </c>
      <c r="T64" t="str">
        <f t="shared" si="8"/>
        <v>UP</v>
      </c>
      <c r="U64" t="str">
        <f t="shared" si="9"/>
        <v>No T+M+I</v>
      </c>
      <c r="V64">
        <v>533.15966903240314</v>
      </c>
      <c r="W64">
        <v>528.25569581007187</v>
      </c>
      <c r="X64">
        <f t="shared" si="10"/>
        <v>4.903973222331274</v>
      </c>
      <c r="Y64">
        <v>6.1653505691963826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533.79999999999995</v>
      </c>
      <c r="D65">
        <v>546.6</v>
      </c>
      <c r="E65">
        <v>528.85</v>
      </c>
      <c r="F65">
        <v>544</v>
      </c>
      <c r="G65">
        <f>_xll.TA_TYPPRICE(D65,E65,F65)</f>
        <v>539.81666666666672</v>
      </c>
      <c r="H65">
        <v>536.30604152625028</v>
      </c>
      <c r="I65" t="str">
        <f t="shared" si="0"/>
        <v>UP</v>
      </c>
      <c r="J65">
        <v>541.01520404023347</v>
      </c>
      <c r="K65">
        <v>528.90681253884372</v>
      </c>
      <c r="L65" t="str">
        <f t="shared" si="1"/>
        <v>UP</v>
      </c>
      <c r="M65" t="str">
        <f t="shared" si="2"/>
        <v>UP</v>
      </c>
      <c r="N65">
        <v>65.807560402446114</v>
      </c>
      <c r="O65" t="str">
        <f t="shared" si="3"/>
        <v>UP</v>
      </c>
      <c r="P65" t="str">
        <f t="shared" si="4"/>
        <v>UP</v>
      </c>
      <c r="Q65">
        <f t="shared" si="5"/>
        <v>15.149999999999977</v>
      </c>
      <c r="R65">
        <f t="shared" si="6"/>
        <v>17.75</v>
      </c>
      <c r="S65">
        <f t="shared" si="7"/>
        <v>0.85352112676056213</v>
      </c>
      <c r="T65" t="str">
        <f t="shared" si="8"/>
        <v>UP</v>
      </c>
      <c r="U65" t="str">
        <f t="shared" si="9"/>
        <v>UP</v>
      </c>
      <c r="V65">
        <v>534.82741225818722</v>
      </c>
      <c r="W65">
        <v>529.42194056488131</v>
      </c>
      <c r="X65">
        <f t="shared" si="10"/>
        <v>5.4054716933059126</v>
      </c>
      <c r="Y65">
        <v>6.0133747940182882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546.5</v>
      </c>
      <c r="D66">
        <v>549.9</v>
      </c>
      <c r="E66">
        <v>538.1</v>
      </c>
      <c r="F66">
        <v>538.29999999999995</v>
      </c>
      <c r="G66">
        <f>_xll.TA_TYPPRICE(D66,E66,F66)</f>
        <v>542.1</v>
      </c>
      <c r="H66">
        <v>539.2030207631251</v>
      </c>
      <c r="I66" t="str">
        <f t="shared" si="0"/>
        <v>DOWN</v>
      </c>
      <c r="J66">
        <v>542.98960314240378</v>
      </c>
      <c r="K66">
        <v>530.9497430857673</v>
      </c>
      <c r="L66" t="str">
        <f t="shared" si="1"/>
        <v>No Confirmation</v>
      </c>
      <c r="M66" t="str">
        <f t="shared" si="2"/>
        <v>No Trend</v>
      </c>
      <c r="N66">
        <v>54.057297669095426</v>
      </c>
      <c r="O66" t="str">
        <f t="shared" si="3"/>
        <v>No Momentum</v>
      </c>
      <c r="P66" t="str">
        <f t="shared" si="4"/>
        <v>No Trend + Momentum</v>
      </c>
      <c r="Q66">
        <f t="shared" si="5"/>
        <v>0.19999999999993179</v>
      </c>
      <c r="R66">
        <f t="shared" si="6"/>
        <v>11.799999999999955</v>
      </c>
      <c r="S66">
        <f t="shared" si="7"/>
        <v>1.6949152542367167E-2</v>
      </c>
      <c r="T66" t="str">
        <f t="shared" si="8"/>
        <v>DOWN</v>
      </c>
      <c r="U66" t="str">
        <f t="shared" si="9"/>
        <v>No T+M+I</v>
      </c>
      <c r="V66">
        <v>535.36165652615841</v>
      </c>
      <c r="W66">
        <v>530.07957459711236</v>
      </c>
      <c r="X66">
        <f t="shared" si="10"/>
        <v>5.2820819290460577</v>
      </c>
      <c r="Y66">
        <v>5.8671162210238421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541.9</v>
      </c>
      <c r="D67">
        <v>555.54999999999995</v>
      </c>
      <c r="E67">
        <v>538.5</v>
      </c>
      <c r="F67">
        <v>553</v>
      </c>
      <c r="G67">
        <f>_xll.TA_TYPPRICE(D67,E67,F67)</f>
        <v>549.01666666666665</v>
      </c>
      <c r="H67">
        <v>544.10984371489587</v>
      </c>
      <c r="I67" t="str">
        <f t="shared" ref="I67:I82" si="20">IF(F67&gt;H67,"UP","DOWN")</f>
        <v>UP</v>
      </c>
      <c r="J67">
        <v>545.78080244409182</v>
      </c>
      <c r="K67">
        <v>532.62757795559673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70.841224084917158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14.5</v>
      </c>
      <c r="R67">
        <f t="shared" ref="R67:R82" si="26">D67-E67</f>
        <v>17.049999999999955</v>
      </c>
      <c r="S67">
        <f t="shared" ref="S67:S82" si="27">Q67/R67</f>
        <v>0.85043988269794946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538.07524782982637</v>
      </c>
      <c r="W67">
        <v>531.77738388621515</v>
      </c>
      <c r="X67">
        <f t="shared" ref="X67:X82" si="30">V67-W67</f>
        <v>6.2978639436112189</v>
      </c>
      <c r="Y67">
        <v>5.9532657655413175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555.79999999999995</v>
      </c>
      <c r="D68">
        <v>565.4</v>
      </c>
      <c r="E68">
        <v>546.65</v>
      </c>
      <c r="F68">
        <v>556.6</v>
      </c>
      <c r="G68">
        <f>_xll.TA_TYPPRICE(D68,E68,F68)</f>
        <v>556.2166666666667</v>
      </c>
      <c r="H68">
        <v>550.16325519078123</v>
      </c>
      <c r="I68" t="str">
        <f t="shared" si="20"/>
        <v>UP</v>
      </c>
      <c r="J68">
        <v>550.14062412318253</v>
      </c>
      <c r="K68">
        <v>535.74367174324186</v>
      </c>
      <c r="L68" t="str">
        <f t="shared" si="21"/>
        <v>UP</v>
      </c>
      <c r="M68" t="str">
        <f t="shared" si="22"/>
        <v>UP</v>
      </c>
      <c r="N68">
        <v>73.774154186017753</v>
      </c>
      <c r="O68" t="str">
        <f t="shared" si="23"/>
        <v>UP</v>
      </c>
      <c r="P68" t="str">
        <f t="shared" si="24"/>
        <v>UP</v>
      </c>
      <c r="Q68">
        <f t="shared" si="25"/>
        <v>9.9500000000000455</v>
      </c>
      <c r="R68">
        <f t="shared" si="26"/>
        <v>18.75</v>
      </c>
      <c r="S68">
        <f t="shared" si="27"/>
        <v>0.53066666666666906</v>
      </c>
      <c r="T68" t="str">
        <f t="shared" si="28"/>
        <v>No Indication</v>
      </c>
      <c r="U68" t="str">
        <f t="shared" si="29"/>
        <v>No T+M+I</v>
      </c>
      <c r="V68">
        <v>540.92520970216083</v>
      </c>
      <c r="W68">
        <v>533.61609619093997</v>
      </c>
      <c r="X68">
        <f t="shared" si="30"/>
        <v>7.3091135112208576</v>
      </c>
      <c r="Y68">
        <v>6.2244353146772253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565.04999999999995</v>
      </c>
      <c r="D69">
        <v>616.35</v>
      </c>
      <c r="E69">
        <v>564.79999999999995</v>
      </c>
      <c r="F69">
        <v>610.75</v>
      </c>
      <c r="G69">
        <f>_xll.TA_TYPPRICE(D69,E69,F69)</f>
        <v>597.30000000000007</v>
      </c>
      <c r="H69">
        <v>573.73162759539059</v>
      </c>
      <c r="I69" t="str">
        <f t="shared" si="20"/>
        <v>UP</v>
      </c>
      <c r="J69">
        <v>564.85381876247527</v>
      </c>
      <c r="K69">
        <v>542.20063357807703</v>
      </c>
      <c r="L69" t="str">
        <f t="shared" si="21"/>
        <v>UP</v>
      </c>
      <c r="M69" t="str">
        <f t="shared" si="22"/>
        <v>UP</v>
      </c>
      <c r="N69">
        <v>90.929092160854424</v>
      </c>
      <c r="O69" t="str">
        <f t="shared" si="23"/>
        <v>UP</v>
      </c>
      <c r="P69" t="str">
        <f t="shared" si="24"/>
        <v>UP</v>
      </c>
      <c r="Q69">
        <f t="shared" si="25"/>
        <v>45.950000000000045</v>
      </c>
      <c r="R69">
        <f t="shared" si="26"/>
        <v>51.550000000000068</v>
      </c>
      <c r="S69">
        <f t="shared" si="27"/>
        <v>0.89136760426770101</v>
      </c>
      <c r="T69" t="str">
        <f t="shared" si="28"/>
        <v>UP</v>
      </c>
      <c r="U69" t="str">
        <f t="shared" si="29"/>
        <v>UP</v>
      </c>
      <c r="V69">
        <v>551.66748513259768</v>
      </c>
      <c r="W69">
        <v>539.3297186953148</v>
      </c>
      <c r="X69">
        <f t="shared" si="30"/>
        <v>12.33776643728288</v>
      </c>
      <c r="Y69">
        <v>7.4471015391983562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570.70000000000005</v>
      </c>
      <c r="AE69">
        <f t="shared" si="36"/>
        <v>584.5</v>
      </c>
      <c r="AF69">
        <f t="shared" si="37"/>
        <v>590.6</v>
      </c>
      <c r="AG69">
        <f t="shared" si="38"/>
        <v>596.65</v>
      </c>
    </row>
    <row r="70" spans="1:33" x14ac:dyDescent="0.25">
      <c r="A70" t="s">
        <v>5</v>
      </c>
      <c r="B70" s="1">
        <v>42954</v>
      </c>
      <c r="C70">
        <v>608</v>
      </c>
      <c r="D70">
        <v>618.4</v>
      </c>
      <c r="E70">
        <v>602.1</v>
      </c>
      <c r="F70">
        <v>612.35</v>
      </c>
      <c r="G70">
        <f>_xll.TA_TYPPRICE(D70,E70,F70)</f>
        <v>610.94999999999993</v>
      </c>
      <c r="H70">
        <v>592.34081379769532</v>
      </c>
      <c r="I70" t="str">
        <f t="shared" si="20"/>
        <v>UP</v>
      </c>
      <c r="J70">
        <v>576.75297014859188</v>
      </c>
      <c r="K70">
        <v>555.51160389405993</v>
      </c>
      <c r="L70" t="str">
        <f t="shared" si="21"/>
        <v>UP</v>
      </c>
      <c r="M70" t="str">
        <f t="shared" si="22"/>
        <v>UP</v>
      </c>
      <c r="N70">
        <v>91.143072693135323</v>
      </c>
      <c r="O70" t="str">
        <f t="shared" si="23"/>
        <v>UP</v>
      </c>
      <c r="P70" t="str">
        <f t="shared" si="24"/>
        <v>UP</v>
      </c>
      <c r="Q70">
        <f t="shared" si="25"/>
        <v>10.25</v>
      </c>
      <c r="R70">
        <f t="shared" si="26"/>
        <v>16.299999999999955</v>
      </c>
      <c r="S70">
        <f t="shared" si="27"/>
        <v>0.62883435582822267</v>
      </c>
      <c r="T70" t="str">
        <f t="shared" si="28"/>
        <v>No Indication</v>
      </c>
      <c r="U70" t="str">
        <f t="shared" si="29"/>
        <v>No T+M+I</v>
      </c>
      <c r="V70">
        <v>561.00325665065952</v>
      </c>
      <c r="W70">
        <v>544.7386284215878</v>
      </c>
      <c r="X70">
        <f t="shared" si="30"/>
        <v>16.264628229071718</v>
      </c>
      <c r="Y70">
        <v>9.2106068771730278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607.25</v>
      </c>
      <c r="D71">
        <v>615.79999999999995</v>
      </c>
      <c r="E71">
        <v>604</v>
      </c>
      <c r="F71">
        <v>610.20000000000005</v>
      </c>
      <c r="G71">
        <f>_xll.TA_TYPPRICE(D71,E71,F71)</f>
        <v>610</v>
      </c>
      <c r="H71">
        <v>601.17040689884766</v>
      </c>
      <c r="I71" t="str">
        <f t="shared" si="20"/>
        <v>UP</v>
      </c>
      <c r="J71">
        <v>585.4300878933492</v>
      </c>
      <c r="K71">
        <v>566.28680302871328</v>
      </c>
      <c r="L71" t="str">
        <f t="shared" si="21"/>
        <v>UP</v>
      </c>
      <c r="M71" t="str">
        <f t="shared" si="22"/>
        <v>UP</v>
      </c>
      <c r="N71">
        <v>87.669314300716934</v>
      </c>
      <c r="O71" t="str">
        <f t="shared" si="23"/>
        <v>UP</v>
      </c>
      <c r="P71" t="str">
        <f t="shared" si="24"/>
        <v>UP</v>
      </c>
      <c r="Q71">
        <f t="shared" si="25"/>
        <v>6.2000000000000455</v>
      </c>
      <c r="R71">
        <f t="shared" si="26"/>
        <v>11.799999999999955</v>
      </c>
      <c r="S71">
        <f t="shared" si="27"/>
        <v>0.52542372881356525</v>
      </c>
      <c r="T71" t="str">
        <f t="shared" si="28"/>
        <v>No Indication</v>
      </c>
      <c r="U71" t="str">
        <f t="shared" si="29"/>
        <v>No T+M+I</v>
      </c>
      <c r="V71">
        <v>568.57198639671196</v>
      </c>
      <c r="W71">
        <v>549.58761890887763</v>
      </c>
      <c r="X71">
        <f t="shared" si="30"/>
        <v>18.984367487834334</v>
      </c>
      <c r="Y71">
        <v>11.165358999305289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611</v>
      </c>
      <c r="D72">
        <v>627.4</v>
      </c>
      <c r="E72">
        <v>606</v>
      </c>
      <c r="F72">
        <v>618.85</v>
      </c>
      <c r="G72">
        <f>_xll.TA_TYPPRICE(D72,E72,F72)</f>
        <v>617.41666666666663</v>
      </c>
      <c r="H72">
        <v>609.2935367827572</v>
      </c>
      <c r="I72" t="str">
        <f t="shared" si="20"/>
        <v>UP</v>
      </c>
      <c r="J72">
        <v>594.75673502816051</v>
      </c>
      <c r="K72">
        <v>575.11195791122145</v>
      </c>
      <c r="L72" t="str">
        <f t="shared" si="21"/>
        <v>UP</v>
      </c>
      <c r="M72" t="str">
        <f t="shared" si="22"/>
        <v>UP</v>
      </c>
      <c r="N72">
        <v>89.652636641100614</v>
      </c>
      <c r="O72" t="str">
        <f t="shared" si="23"/>
        <v>UP</v>
      </c>
      <c r="P72" t="str">
        <f t="shared" si="24"/>
        <v>UP</v>
      </c>
      <c r="Q72">
        <f t="shared" si="25"/>
        <v>12.850000000000023</v>
      </c>
      <c r="R72">
        <f t="shared" si="26"/>
        <v>21.399999999999977</v>
      </c>
      <c r="S72">
        <f t="shared" si="27"/>
        <v>0.60046728971962782</v>
      </c>
      <c r="T72" t="str">
        <f t="shared" si="28"/>
        <v>No Indication</v>
      </c>
      <c r="U72" t="str">
        <f t="shared" si="29"/>
        <v>No T+M+I</v>
      </c>
      <c r="V72">
        <v>576.30706541260247</v>
      </c>
      <c r="W72">
        <v>554.71816565636823</v>
      </c>
      <c r="X72">
        <f t="shared" si="30"/>
        <v>21.588899756234241</v>
      </c>
      <c r="Y72">
        <v>13.250067150691079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616.9</v>
      </c>
      <c r="D73">
        <v>618.85</v>
      </c>
      <c r="E73">
        <v>601.6</v>
      </c>
      <c r="F73">
        <v>614</v>
      </c>
      <c r="G73">
        <f>_xll.TA_TYPPRICE(D73,E73,F73)</f>
        <v>611.48333333333335</v>
      </c>
      <c r="H73">
        <v>610.38843505804527</v>
      </c>
      <c r="I73" t="str">
        <f t="shared" si="20"/>
        <v>UP</v>
      </c>
      <c r="J73">
        <v>600.11079391079147</v>
      </c>
      <c r="K73">
        <v>580.99818948650557</v>
      </c>
      <c r="L73" t="str">
        <f t="shared" si="21"/>
        <v>UP</v>
      </c>
      <c r="M73" t="str">
        <f t="shared" si="22"/>
        <v>UP</v>
      </c>
      <c r="N73">
        <v>80.569940919926637</v>
      </c>
      <c r="O73" t="str">
        <f t="shared" si="23"/>
        <v>UP</v>
      </c>
      <c r="P73" t="str">
        <f t="shared" si="24"/>
        <v>UP</v>
      </c>
      <c r="Q73">
        <f t="shared" si="25"/>
        <v>12.399999999999977</v>
      </c>
      <c r="R73">
        <f t="shared" si="26"/>
        <v>17.25</v>
      </c>
      <c r="S73">
        <f t="shared" si="27"/>
        <v>0.71884057971014359</v>
      </c>
      <c r="T73" t="str">
        <f t="shared" si="28"/>
        <v>No Indication</v>
      </c>
      <c r="U73" t="str">
        <f t="shared" si="29"/>
        <v>No T+M+I</v>
      </c>
      <c r="V73">
        <v>582.1059784260483</v>
      </c>
      <c r="W73">
        <v>559.10941264478538</v>
      </c>
      <c r="X73">
        <f t="shared" si="30"/>
        <v>22.996565781262916</v>
      </c>
      <c r="Y73">
        <v>15.199366876805446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604</v>
      </c>
      <c r="D74">
        <v>617.5</v>
      </c>
      <c r="E74">
        <v>601.9</v>
      </c>
      <c r="F74">
        <v>611.65</v>
      </c>
      <c r="G74">
        <f>_xll.TA_TYPPRICE(D74,E74,F74)</f>
        <v>610.35</v>
      </c>
      <c r="H74">
        <v>610.36921752902265</v>
      </c>
      <c r="I74" t="str">
        <f t="shared" si="20"/>
        <v>UP</v>
      </c>
      <c r="J74">
        <v>603.97506193061554</v>
      </c>
      <c r="K74">
        <v>585.64303626728213</v>
      </c>
      <c r="L74" t="str">
        <f t="shared" si="21"/>
        <v>UP</v>
      </c>
      <c r="M74" t="str">
        <f t="shared" si="22"/>
        <v>UP</v>
      </c>
      <c r="N74">
        <v>75.911956615680481</v>
      </c>
      <c r="O74" t="str">
        <f t="shared" si="23"/>
        <v>UP</v>
      </c>
      <c r="P74" t="str">
        <f t="shared" si="24"/>
        <v>UP</v>
      </c>
      <c r="Q74">
        <f t="shared" si="25"/>
        <v>9.75</v>
      </c>
      <c r="R74">
        <f t="shared" si="26"/>
        <v>15.600000000000023</v>
      </c>
      <c r="S74">
        <f t="shared" si="27"/>
        <v>0.62499999999999911</v>
      </c>
      <c r="T74" t="str">
        <f t="shared" si="28"/>
        <v>No Indication</v>
      </c>
      <c r="U74" t="str">
        <f t="shared" si="29"/>
        <v>No T+M+I</v>
      </c>
      <c r="V74">
        <v>586.65121251434857</v>
      </c>
      <c r="W74">
        <v>563.00130800443094</v>
      </c>
      <c r="X74">
        <f t="shared" si="30"/>
        <v>23.649904509917633</v>
      </c>
      <c r="Y74">
        <v>16.889474403427883</v>
      </c>
      <c r="Z74" t="str">
        <f t="shared" si="31"/>
        <v>UP</v>
      </c>
      <c r="AA74" t="str">
        <f t="shared" si="32"/>
        <v>No TMIM</v>
      </c>
      <c r="AB74" t="str">
        <f t="shared" si="33"/>
        <v>UP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611</v>
      </c>
      <c r="D75">
        <v>636.65</v>
      </c>
      <c r="E75">
        <v>611</v>
      </c>
      <c r="F75">
        <v>633</v>
      </c>
      <c r="G75">
        <f>_xll.TA_TYPPRICE(D75,E75,F75)</f>
        <v>626.88333333333333</v>
      </c>
      <c r="H75">
        <v>618.62627543117799</v>
      </c>
      <c r="I75" t="str">
        <f t="shared" si="20"/>
        <v>UP</v>
      </c>
      <c r="J75">
        <v>611.2361592793676</v>
      </c>
      <c r="K75">
        <v>591.27791709677501</v>
      </c>
      <c r="L75" t="str">
        <f t="shared" si="21"/>
        <v>UP</v>
      </c>
      <c r="M75" t="str">
        <f t="shared" si="22"/>
        <v>UP</v>
      </c>
      <c r="N75">
        <v>85.458872394312806</v>
      </c>
      <c r="O75" t="str">
        <f t="shared" si="23"/>
        <v>UP</v>
      </c>
      <c r="P75" t="str">
        <f t="shared" si="24"/>
        <v>UP</v>
      </c>
      <c r="Q75">
        <f t="shared" si="25"/>
        <v>22</v>
      </c>
      <c r="R75">
        <f t="shared" si="26"/>
        <v>25.649999999999977</v>
      </c>
      <c r="S75">
        <f t="shared" si="27"/>
        <v>0.85769980506822685</v>
      </c>
      <c r="T75" t="str">
        <f t="shared" si="28"/>
        <v>UP</v>
      </c>
      <c r="U75" t="str">
        <f t="shared" si="29"/>
        <v>UP</v>
      </c>
      <c r="V75">
        <v>593.78179520444883</v>
      </c>
      <c r="W75">
        <v>568.186396300399</v>
      </c>
      <c r="X75">
        <f t="shared" si="30"/>
        <v>25.59539890404983</v>
      </c>
      <c r="Y75">
        <v>18.630659303552271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613.90000000000009</v>
      </c>
      <c r="AE75">
        <f t="shared" si="36"/>
        <v>620.80000000000007</v>
      </c>
      <c r="AF75">
        <f t="shared" si="37"/>
        <v>623.85</v>
      </c>
      <c r="AG75">
        <f t="shared" si="38"/>
        <v>626.85</v>
      </c>
    </row>
    <row r="76" spans="1:33" x14ac:dyDescent="0.25">
      <c r="A76" t="s">
        <v>5</v>
      </c>
      <c r="B76" s="1">
        <v>42963</v>
      </c>
      <c r="C76">
        <v>633.5</v>
      </c>
      <c r="D76">
        <v>638.29999999999995</v>
      </c>
      <c r="E76">
        <v>618.85</v>
      </c>
      <c r="F76">
        <v>627.85</v>
      </c>
      <c r="G76">
        <f>_xll.TA_TYPPRICE(D76,E76,F76)</f>
        <v>628.33333333333337</v>
      </c>
      <c r="H76">
        <v>623.47980438225568</v>
      </c>
      <c r="I76" t="str">
        <f t="shared" si="20"/>
        <v>UP</v>
      </c>
      <c r="J76">
        <v>617.25034610617479</v>
      </c>
      <c r="K76">
        <v>597.40504663082504</v>
      </c>
      <c r="L76" t="str">
        <f t="shared" si="21"/>
        <v>UP</v>
      </c>
      <c r="M76" t="str">
        <f t="shared" si="22"/>
        <v>UP</v>
      </c>
      <c r="N76">
        <v>76.336399129612502</v>
      </c>
      <c r="O76" t="str">
        <f t="shared" si="23"/>
        <v>UP</v>
      </c>
      <c r="P76" t="str">
        <f t="shared" si="24"/>
        <v>UP</v>
      </c>
      <c r="Q76">
        <f t="shared" si="25"/>
        <v>9</v>
      </c>
      <c r="R76">
        <f t="shared" si="26"/>
        <v>19.449999999999932</v>
      </c>
      <c r="S76">
        <f t="shared" si="27"/>
        <v>0.46272493573264944</v>
      </c>
      <c r="T76" t="str">
        <f t="shared" si="28"/>
        <v>No Indication</v>
      </c>
      <c r="U76" t="str">
        <f t="shared" si="29"/>
        <v>No T+M+I</v>
      </c>
      <c r="V76">
        <v>599.0230574806875</v>
      </c>
      <c r="W76">
        <v>572.60592250036939</v>
      </c>
      <c r="X76">
        <f t="shared" si="30"/>
        <v>26.41713498031811</v>
      </c>
      <c r="Y76">
        <v>20.18795443890544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629.6</v>
      </c>
      <c r="D77">
        <v>631.54999999999995</v>
      </c>
      <c r="E77">
        <v>619.20000000000005</v>
      </c>
      <c r="F77">
        <v>623.45000000000005</v>
      </c>
      <c r="G77">
        <f>_xll.TA_TYPPRICE(D77,E77,F77)</f>
        <v>624.73333333333335</v>
      </c>
      <c r="H77">
        <v>624.10656885779451</v>
      </c>
      <c r="I77" t="str">
        <f t="shared" si="20"/>
        <v>DOWN</v>
      </c>
      <c r="J77">
        <v>620.42804697146926</v>
      </c>
      <c r="K77">
        <v>602.24836960175287</v>
      </c>
      <c r="L77" t="str">
        <f t="shared" si="21"/>
        <v>UP</v>
      </c>
      <c r="M77" t="str">
        <f t="shared" si="22"/>
        <v>No Trend</v>
      </c>
      <c r="N77">
        <v>68.52449757745255</v>
      </c>
      <c r="O77" t="str">
        <f t="shared" si="23"/>
        <v>UP</v>
      </c>
      <c r="P77" t="str">
        <f t="shared" si="24"/>
        <v>No Trend + Momentum</v>
      </c>
      <c r="Q77">
        <f t="shared" si="25"/>
        <v>4.25</v>
      </c>
      <c r="R77">
        <f t="shared" si="26"/>
        <v>12.349999999999909</v>
      </c>
      <c r="S77">
        <f t="shared" si="27"/>
        <v>0.34412955465587297</v>
      </c>
      <c r="T77" t="str">
        <f t="shared" si="28"/>
        <v>No Indication</v>
      </c>
      <c r="U77" t="str">
        <f t="shared" si="29"/>
        <v>No T+M+I</v>
      </c>
      <c r="V77">
        <v>602.7810486375048</v>
      </c>
      <c r="W77">
        <v>576.37215046330505</v>
      </c>
      <c r="X77">
        <f t="shared" si="30"/>
        <v>26.408898174199749</v>
      </c>
      <c r="Y77">
        <v>21.4321431859643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621.5</v>
      </c>
      <c r="D78">
        <v>630.4</v>
      </c>
      <c r="E78">
        <v>616.6</v>
      </c>
      <c r="F78">
        <v>623.85</v>
      </c>
      <c r="G78">
        <f>_xll.TA_TYPPRICE(D78,E78,F78)</f>
        <v>623.61666666666667</v>
      </c>
      <c r="H78">
        <v>623.86161776223059</v>
      </c>
      <c r="I78" t="str">
        <f t="shared" si="20"/>
        <v>DOWN</v>
      </c>
      <c r="J78">
        <v>622.64403653336501</v>
      </c>
      <c r="K78">
        <v>605.43762080136332</v>
      </c>
      <c r="L78" t="str">
        <f t="shared" si="21"/>
        <v>UP</v>
      </c>
      <c r="M78" t="str">
        <f t="shared" si="22"/>
        <v>No Trend</v>
      </c>
      <c r="N78">
        <v>68.886318618988696</v>
      </c>
      <c r="O78" t="str">
        <f t="shared" si="23"/>
        <v>UP</v>
      </c>
      <c r="P78" t="str">
        <f t="shared" si="24"/>
        <v>No Trend + Momentum</v>
      </c>
      <c r="Q78">
        <f t="shared" si="25"/>
        <v>7.25</v>
      </c>
      <c r="R78">
        <f t="shared" si="26"/>
        <v>13.799999999999955</v>
      </c>
      <c r="S78">
        <f t="shared" si="27"/>
        <v>0.52536231884058149</v>
      </c>
      <c r="T78" t="str">
        <f t="shared" si="28"/>
        <v>No Indication</v>
      </c>
      <c r="U78" t="str">
        <f t="shared" si="29"/>
        <v>No T+M+I</v>
      </c>
      <c r="V78">
        <v>606.02242577019638</v>
      </c>
      <c r="W78">
        <v>579.8890282067639</v>
      </c>
      <c r="X78">
        <f t="shared" si="30"/>
        <v>26.133397563432482</v>
      </c>
      <c r="Y78">
        <v>22.372394061457936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623.65</v>
      </c>
      <c r="D79">
        <v>630</v>
      </c>
      <c r="E79">
        <v>613</v>
      </c>
      <c r="F79">
        <v>614</v>
      </c>
      <c r="G79">
        <f>_xll.TA_TYPPRICE(D79,E79,F79)</f>
        <v>619</v>
      </c>
      <c r="H79">
        <v>621.43080888111535</v>
      </c>
      <c r="I79" t="str">
        <f t="shared" si="20"/>
        <v>DOWN</v>
      </c>
      <c r="J79">
        <v>624.27869508150616</v>
      </c>
      <c r="K79">
        <v>607.1181495121715</v>
      </c>
      <c r="L79" t="str">
        <f t="shared" si="21"/>
        <v>No Confirmation</v>
      </c>
      <c r="M79" t="str">
        <f t="shared" si="22"/>
        <v>No Trend</v>
      </c>
      <c r="N79">
        <v>50.882156654750631</v>
      </c>
      <c r="O79" t="str">
        <f t="shared" si="23"/>
        <v>No Momentum</v>
      </c>
      <c r="P79" t="str">
        <f t="shared" si="24"/>
        <v>No Trend + Momentum</v>
      </c>
      <c r="Q79">
        <f t="shared" si="25"/>
        <v>1</v>
      </c>
      <c r="R79">
        <f t="shared" si="26"/>
        <v>17</v>
      </c>
      <c r="S79">
        <f t="shared" si="27"/>
        <v>5.8823529411764705E-2</v>
      </c>
      <c r="T79" t="str">
        <f t="shared" si="28"/>
        <v>DOWN</v>
      </c>
      <c r="U79" t="str">
        <f t="shared" si="29"/>
        <v>No T+M+I</v>
      </c>
      <c r="V79">
        <v>607.24974488247381</v>
      </c>
      <c r="W79">
        <v>582.41576685811469</v>
      </c>
      <c r="X79">
        <f t="shared" si="30"/>
        <v>24.833978024359112</v>
      </c>
      <c r="Y79">
        <v>22.864710854038172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617.1</v>
      </c>
      <c r="D80">
        <v>627.25</v>
      </c>
      <c r="E80">
        <v>610.1</v>
      </c>
      <c r="F80">
        <v>616</v>
      </c>
      <c r="G80">
        <f>_xll.TA_TYPPRICE(D80,E80,F80)</f>
        <v>617.7833333333333</v>
      </c>
      <c r="H80">
        <v>619.60707110722433</v>
      </c>
      <c r="I80" t="str">
        <f t="shared" si="20"/>
        <v>DOWN</v>
      </c>
      <c r="J80">
        <v>624.93898506339372</v>
      </c>
      <c r="K80">
        <v>607.78078295391117</v>
      </c>
      <c r="L80" t="str">
        <f t="shared" si="21"/>
        <v>No Confirmation</v>
      </c>
      <c r="M80" t="str">
        <f t="shared" si="22"/>
        <v>No Trend</v>
      </c>
      <c r="N80">
        <v>53.937705831916702</v>
      </c>
      <c r="O80" t="str">
        <f t="shared" si="23"/>
        <v>No Momentum</v>
      </c>
      <c r="P80" t="str">
        <f t="shared" si="24"/>
        <v>No Trend + Momentum</v>
      </c>
      <c r="Q80">
        <f t="shared" si="25"/>
        <v>5.8999999999999773</v>
      </c>
      <c r="R80">
        <f t="shared" si="26"/>
        <v>17.149999999999977</v>
      </c>
      <c r="S80">
        <f t="shared" si="27"/>
        <v>0.34402332361515947</v>
      </c>
      <c r="T80" t="str">
        <f t="shared" si="28"/>
        <v>No Indication</v>
      </c>
      <c r="U80" t="str">
        <f t="shared" si="29"/>
        <v>No T+M+I</v>
      </c>
      <c r="V80">
        <v>608.59593797747789</v>
      </c>
      <c r="W80">
        <v>584.90348783158765</v>
      </c>
      <c r="X80">
        <f t="shared" si="30"/>
        <v>23.692450145890234</v>
      </c>
      <c r="Y80">
        <v>23.030258712408585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619.95000000000005</v>
      </c>
      <c r="D81">
        <v>620.20000000000005</v>
      </c>
      <c r="E81">
        <v>602.20000000000005</v>
      </c>
      <c r="F81">
        <v>607.5</v>
      </c>
      <c r="G81">
        <f>_xll.TA_TYPPRICE(D81,E81,F81)</f>
        <v>609.9666666666667</v>
      </c>
      <c r="H81">
        <v>614.78686888694551</v>
      </c>
      <c r="I81" t="str">
        <f t="shared" si="20"/>
        <v>DOWN</v>
      </c>
      <c r="J81">
        <v>623.88587727152844</v>
      </c>
      <c r="K81">
        <v>606.54060896415319</v>
      </c>
      <c r="L81" t="str">
        <f t="shared" si="21"/>
        <v>No Confirmation</v>
      </c>
      <c r="M81" t="str">
        <f t="shared" si="22"/>
        <v>No Trend</v>
      </c>
      <c r="N81">
        <v>40.539948116469695</v>
      </c>
      <c r="O81" t="str">
        <f t="shared" si="23"/>
        <v>No Momentum</v>
      </c>
      <c r="P81" t="str">
        <f t="shared" si="24"/>
        <v>No Trend + Momentum</v>
      </c>
      <c r="Q81">
        <f t="shared" si="25"/>
        <v>5.2999999999999545</v>
      </c>
      <c r="R81">
        <f t="shared" si="26"/>
        <v>18</v>
      </c>
      <c r="S81">
        <f t="shared" si="27"/>
        <v>0.2944444444444419</v>
      </c>
      <c r="T81" t="str">
        <f t="shared" si="28"/>
        <v>No Indication</v>
      </c>
      <c r="U81" t="str">
        <f t="shared" si="29"/>
        <v>No T+M+I</v>
      </c>
      <c r="V81">
        <v>608.42733213478903</v>
      </c>
      <c r="W81">
        <v>586.57730354776629</v>
      </c>
      <c r="X81">
        <f t="shared" si="30"/>
        <v>21.850028587022734</v>
      </c>
      <c r="Y81">
        <v>22.794212687331417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609.04999999999995</v>
      </c>
      <c r="D82">
        <v>614.25</v>
      </c>
      <c r="E82">
        <v>603.5</v>
      </c>
      <c r="F82">
        <v>605.95000000000005</v>
      </c>
      <c r="G82">
        <f>_xll.TA_TYPPRICE(D82,E82,F82)</f>
        <v>607.9</v>
      </c>
      <c r="H82">
        <v>611.34343444347269</v>
      </c>
      <c r="I82" t="str">
        <f t="shared" si="20"/>
        <v>DOWN</v>
      </c>
      <c r="J82">
        <v>621.74457121118883</v>
      </c>
      <c r="K82">
        <v>605.86491808323024</v>
      </c>
      <c r="L82" t="str">
        <f t="shared" si="21"/>
        <v>No Confirmation</v>
      </c>
      <c r="M82" t="str">
        <f t="shared" si="22"/>
        <v>No Trend</v>
      </c>
      <c r="N82">
        <v>38.367611139745591</v>
      </c>
      <c r="O82" t="str">
        <f t="shared" si="23"/>
        <v>DOWN</v>
      </c>
      <c r="P82" t="str">
        <f t="shared" si="24"/>
        <v>No Trend + Momentum</v>
      </c>
      <c r="Q82">
        <f t="shared" si="25"/>
        <v>2.4500000000000455</v>
      </c>
      <c r="R82">
        <f t="shared" si="26"/>
        <v>10.75</v>
      </c>
      <c r="S82">
        <f t="shared" si="27"/>
        <v>0.22790697674419028</v>
      </c>
      <c r="T82" t="str">
        <f t="shared" si="28"/>
        <v>No Indication</v>
      </c>
      <c r="U82" t="str">
        <f t="shared" si="29"/>
        <v>No T+M+I</v>
      </c>
      <c r="V82">
        <v>608.04620411405222</v>
      </c>
      <c r="W82">
        <v>588.01231809978356</v>
      </c>
      <c r="X82">
        <f t="shared" si="30"/>
        <v>20.03388601426866</v>
      </c>
      <c r="Y82">
        <v>22.242147352718867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2017-07-05T09:01:31Z</dcterms:created>
  <dcterms:modified xsi:type="dcterms:W3CDTF">2017-08-26T06:08:46Z</dcterms:modified>
</cp:coreProperties>
</file>