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13" i="1"/>
  <c r="V31" i="1"/>
  <c r="V5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5" i="1"/>
  <c r="V7" i="1"/>
  <c r="V9" i="1"/>
  <c r="V11" i="1"/>
  <c r="V15" i="1"/>
  <c r="V17" i="1"/>
  <c r="V19" i="1"/>
  <c r="V21" i="1"/>
  <c r="V23" i="1"/>
  <c r="V25" i="1"/>
  <c r="V27" i="1"/>
  <c r="V29" i="1"/>
  <c r="V33" i="1"/>
  <c r="V35" i="1"/>
  <c r="V37" i="1"/>
  <c r="V39" i="1"/>
  <c r="V41" i="1"/>
  <c r="V43" i="1"/>
  <c r="V45" i="1"/>
  <c r="V47" i="1"/>
  <c r="V49" i="1"/>
  <c r="V51" i="1"/>
  <c r="V53" i="1"/>
  <c r="V55" i="1"/>
  <c r="V59" i="1"/>
  <c r="V61" i="1"/>
  <c r="V63" i="1"/>
  <c r="V65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9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73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64" i="1"/>
  <c r="J68" i="1"/>
  <c r="J72" i="1"/>
  <c r="J76" i="1"/>
  <c r="J78" i="1"/>
  <c r="J80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6" i="1"/>
  <c r="J70" i="1"/>
  <c r="J74" i="1"/>
  <c r="J82" i="1"/>
  <c r="H2" i="1" a="1"/>
  <c r="G11" i="1"/>
  <c r="G6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7" i="1"/>
  <c r="G69" i="1"/>
  <c r="G71" i="1"/>
  <c r="G73" i="1"/>
  <c r="G75" i="1"/>
  <c r="G77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0" i="1" l="1"/>
  <c r="AH12" i="1"/>
  <c r="AH8" i="1"/>
  <c r="AH4" i="1"/>
  <c r="AH50" i="1"/>
  <c r="AH46" i="1"/>
  <c r="AH28" i="1"/>
  <c r="AH53" i="1"/>
  <c r="AH29" i="1"/>
  <c r="AH5" i="1"/>
  <c r="AH18" i="1"/>
  <c r="AH14" i="1"/>
  <c r="AH2" i="1"/>
  <c r="AH54" i="1"/>
  <c r="AH48" i="1"/>
  <c r="AH24" i="1"/>
  <c r="AH55" i="1"/>
  <c r="AH19" i="1"/>
  <c r="AH11" i="1"/>
  <c r="AH45" i="1" l="1"/>
  <c r="AH37" i="1"/>
  <c r="AH13" i="1"/>
  <c r="AH21" i="1"/>
  <c r="AH22" i="1"/>
  <c r="AH34" i="1"/>
  <c r="AH6" i="1"/>
  <c r="AH40" i="1"/>
  <c r="AH38" i="1"/>
  <c r="AH23" i="1"/>
  <c r="AH7" i="1"/>
  <c r="AH44" i="1"/>
  <c r="AH30" i="1"/>
  <c r="AH17" i="1"/>
  <c r="AH41" i="1"/>
  <c r="AH39" i="1"/>
  <c r="AH33" i="1"/>
  <c r="AH51" i="1"/>
  <c r="AH9" i="1"/>
  <c r="AH25" i="1"/>
  <c r="AH49" i="1"/>
  <c r="AH56" i="1"/>
  <c r="AH36" i="1"/>
  <c r="AH16" i="1"/>
  <c r="AH31" i="1"/>
  <c r="AH26" i="1"/>
  <c r="AH10" i="1"/>
  <c r="AH42" i="1"/>
  <c r="AH43" i="1"/>
  <c r="AH35" i="1"/>
  <c r="AH27" i="1"/>
  <c r="AH3" i="1"/>
  <c r="AH32" i="1"/>
  <c r="AH47" i="1"/>
  <c r="AH15" i="1"/>
  <c r="AH52" i="1" l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<sst xmlns="http://schemas.openxmlformats.org/spreadsheetml/2006/main" count="115" uniqueCount="35">
  <si>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</si>
  <si>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</si>
  <si>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</si>
  <si>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</si>
  <si>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</si>
  <si>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TORNTPHARM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</si>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</sst>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1431.7</v>
      </c>
      <c r="D2">
        <v>1438.1</v>
      </c>
      <c r="E2">
        <v>1377</v>
      </c>
      <c r="F2">
        <v>1381</v>
      </c>
      <c r="G2">
        <f>_xll.TA_TYPPRICE(D2,E2,F2)</f>
        <v>1398.7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61.099999999999909</v>
      </c>
      <c r="S2">
        <f>Q2/R2</f>
        <v>6.5466448445171951E-2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1377</v>
      </c>
      <c r="D3">
        <v>1384.75</v>
      </c>
      <c r="E3">
        <v>1333</v>
      </c>
      <c r="F3">
        <v>1343</v>
      </c>
      <c r="G3">
        <f>_xll.TA_TYPPRICE(D3,E3,F3)</f>
        <v>1353.5833333333333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10</v>
      </c>
      <c r="R3">
        <f t="shared" ref="R3:R66" si="6">D3-E3</f>
        <v>51.75</v>
      </c>
      <c r="S3">
        <f t="shared" ref="S3:S66" si="7">Q3/R3</f>
        <v>0.19323671497584541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1351.8</v>
      </c>
      <c r="D4">
        <v>1351.8</v>
      </c>
      <c r="E4">
        <v>1307.8499999999999</v>
      </c>
      <c r="F4">
        <v>1334</v>
      </c>
      <c r="G4">
        <f>_xll.TA_TYPPRICE(D4,E4,F4)</f>
        <v>1331.2166666666665</v>
      </c>
      <c r="H4">
        <v>1361.1666666666667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26.150000000000091</v>
      </c>
      <c r="R4">
        <f t="shared" si="6"/>
        <v>43.950000000000045</v>
      </c>
      <c r="S4">
        <f t="shared" si="7"/>
        <v>0.59499431171786266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1330</v>
      </c>
      <c r="D5">
        <v>1334</v>
      </c>
      <c r="E5">
        <v>1287.05</v>
      </c>
      <c r="F5">
        <v>1300</v>
      </c>
      <c r="G5">
        <f>_xll.TA_TYPPRICE(D5,E5,F5)</f>
        <v>1307.0166666666667</v>
      </c>
      <c r="H5">
        <v>1334.0916666666667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12.950000000000045</v>
      </c>
      <c r="R5">
        <f t="shared" si="6"/>
        <v>46.950000000000045</v>
      </c>
      <c r="S5">
        <f t="shared" si="7"/>
        <v>0.27582534611288673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1300</v>
      </c>
      <c r="D6">
        <v>1305</v>
      </c>
      <c r="E6">
        <v>1277.3499999999999</v>
      </c>
      <c r="F6">
        <v>1281</v>
      </c>
      <c r="G6">
        <f>_xll.TA_TYPPRICE(D6,E6,F6)</f>
        <v>1287.7833333333333</v>
      </c>
      <c r="H6">
        <v>1310.9375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3.6500000000000909</v>
      </c>
      <c r="R6">
        <f t="shared" si="6"/>
        <v>27.650000000000091</v>
      </c>
      <c r="S6">
        <f t="shared" si="7"/>
        <v>0.13200723327305891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1296</v>
      </c>
      <c r="D7">
        <v>1315.95</v>
      </c>
      <c r="E7">
        <v>1284</v>
      </c>
      <c r="F7">
        <v>1312</v>
      </c>
      <c r="G7">
        <f>_xll.TA_TYPPRICE(D7,E7,F7)</f>
        <v>1303.9833333333333</v>
      </c>
      <c r="H7">
        <v>1307.4604166666668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23.664122137404579</v>
      </c>
      <c r="O7" t="str">
        <f t="shared" si="3"/>
        <v>DOWN</v>
      </c>
      <c r="P7" t="e">
        <f t="shared" si="4"/>
        <v>#N/A</v>
      </c>
      <c r="Q7">
        <f t="shared" si="5"/>
        <v>28</v>
      </c>
      <c r="R7">
        <f t="shared" si="6"/>
        <v>31.950000000000045</v>
      </c>
      <c r="S7">
        <f t="shared" si="7"/>
        <v>0.8763693270735512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1323.4</v>
      </c>
      <c r="D8">
        <v>1344</v>
      </c>
      <c r="E8">
        <v>1306.45</v>
      </c>
      <c r="F8">
        <v>1344</v>
      </c>
      <c r="G8">
        <f>_xll.TA_TYPPRICE(D8,E8,F8)</f>
        <v>1331.4833333333333</v>
      </c>
      <c r="H8">
        <v>1319.4718750000002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41.520467836257311</v>
      </c>
      <c r="O8" t="str">
        <f t="shared" si="3"/>
        <v>No Momentum</v>
      </c>
      <c r="P8" t="e">
        <f t="shared" si="4"/>
        <v>#N/A</v>
      </c>
      <c r="Q8">
        <f t="shared" si="5"/>
        <v>37.549999999999955</v>
      </c>
      <c r="R8">
        <f t="shared" si="6"/>
        <v>37.549999999999955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1344.8</v>
      </c>
      <c r="D9">
        <v>1348</v>
      </c>
      <c r="E9">
        <v>1315</v>
      </c>
      <c r="F9">
        <v>1319</v>
      </c>
      <c r="G9">
        <f>_xll.TA_TYPPRICE(D9,E9,F9)</f>
        <v>1327.3333333333333</v>
      </c>
      <c r="H9">
        <v>1323.4026041666666</v>
      </c>
      <c r="I9" t="str">
        <f t="shared" si="0"/>
        <v>DOWN</v>
      </c>
      <c r="J9">
        <v>1352.6999999999998</v>
      </c>
      <c r="K9">
        <v>1310.9625000000001</v>
      </c>
      <c r="L9" t="str">
        <f t="shared" si="1"/>
        <v>No Confirmation</v>
      </c>
      <c r="M9" t="str">
        <f t="shared" si="2"/>
        <v>No Trend</v>
      </c>
      <c r="N9">
        <v>33.79946444510562</v>
      </c>
      <c r="O9" t="str">
        <f t="shared" si="3"/>
        <v>DOWN</v>
      </c>
      <c r="P9" t="str">
        <f t="shared" si="4"/>
        <v>No Trend + Momentum</v>
      </c>
      <c r="Q9">
        <f t="shared" si="5"/>
        <v>4</v>
      </c>
      <c r="R9">
        <f t="shared" si="6"/>
        <v>33</v>
      </c>
      <c r="S9">
        <f t="shared" si="7"/>
        <v>0.12121212121212122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1315</v>
      </c>
      <c r="D10">
        <v>1316</v>
      </c>
      <c r="E10">
        <v>1290.8499999999999</v>
      </c>
      <c r="F10">
        <v>1299</v>
      </c>
      <c r="G10">
        <f>_xll.TA_TYPPRICE(D10,E10,F10)</f>
        <v>1301.95</v>
      </c>
      <c r="H10">
        <v>1312.6763020833332</v>
      </c>
      <c r="I10" t="str">
        <f t="shared" si="0"/>
        <v>DOWN</v>
      </c>
      <c r="J10">
        <v>1344.5444444444443</v>
      </c>
      <c r="K10">
        <v>1306.4930555555557</v>
      </c>
      <c r="L10" t="str">
        <f t="shared" si="1"/>
        <v>DOWN</v>
      </c>
      <c r="M10" t="str">
        <f t="shared" si="2"/>
        <v>DOWN</v>
      </c>
      <c r="N10">
        <v>28.499749121926744</v>
      </c>
      <c r="O10" t="str">
        <f t="shared" si="3"/>
        <v>DOWN</v>
      </c>
      <c r="P10" t="str">
        <f t="shared" si="4"/>
        <v>DOWN</v>
      </c>
      <c r="Q10">
        <f t="shared" si="5"/>
        <v>8.1500000000000909</v>
      </c>
      <c r="R10">
        <f t="shared" si="6"/>
        <v>25.150000000000091</v>
      </c>
      <c r="S10">
        <f t="shared" si="7"/>
        <v>0.32405566600397862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1301.2</v>
      </c>
      <c r="D11">
        <v>1309.25</v>
      </c>
      <c r="E11">
        <v>1295</v>
      </c>
      <c r="F11">
        <v>1300</v>
      </c>
      <c r="G11">
        <f>_xll.TA_TYPPRICE(D11,E11,F11)</f>
        <v>1301.4166666666667</v>
      </c>
      <c r="H11">
        <v>1307.0464843750001</v>
      </c>
      <c r="I11" t="str">
        <f t="shared" si="0"/>
        <v>DOWN</v>
      </c>
      <c r="J11">
        <v>1336.7012345679011</v>
      </c>
      <c r="K11">
        <v>1303.9390432098767</v>
      </c>
      <c r="L11" t="str">
        <f t="shared" si="1"/>
        <v>DOWN</v>
      </c>
      <c r="M11" t="str">
        <f t="shared" si="2"/>
        <v>DOWN</v>
      </c>
      <c r="N11">
        <v>29.193646061396556</v>
      </c>
      <c r="O11" t="str">
        <f t="shared" si="3"/>
        <v>DOWN</v>
      </c>
      <c r="P11" t="str">
        <f t="shared" si="4"/>
        <v>DOWN</v>
      </c>
      <c r="Q11">
        <f t="shared" si="5"/>
        <v>5</v>
      </c>
      <c r="R11">
        <f t="shared" si="6"/>
        <v>14.25</v>
      </c>
      <c r="S11">
        <f t="shared" si="7"/>
        <v>0.35087719298245612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1305</v>
      </c>
      <c r="D12">
        <v>1335.05</v>
      </c>
      <c r="E12">
        <v>1301.05</v>
      </c>
      <c r="F12">
        <v>1335</v>
      </c>
      <c r="G12">
        <f>_xll.TA_TYPPRICE(D12,E12,F12)</f>
        <v>1323.7</v>
      </c>
      <c r="H12">
        <v>1315.3732421875002</v>
      </c>
      <c r="I12" t="str">
        <f t="shared" si="0"/>
        <v>UP</v>
      </c>
      <c r="J12">
        <v>1336.3342935528119</v>
      </c>
      <c r="K12">
        <v>1303.2970336076819</v>
      </c>
      <c r="L12" t="str">
        <f t="shared" si="1"/>
        <v>No Confirmation</v>
      </c>
      <c r="M12" t="str">
        <f t="shared" si="2"/>
        <v>No Trend</v>
      </c>
      <c r="N12">
        <v>50.296883472896262</v>
      </c>
      <c r="O12" t="str">
        <f t="shared" si="3"/>
        <v>No Momentum</v>
      </c>
      <c r="P12" t="str">
        <f t="shared" si="4"/>
        <v>No Trend + Momentum</v>
      </c>
      <c r="Q12">
        <f t="shared" si="5"/>
        <v>33.950000000000045</v>
      </c>
      <c r="R12">
        <f t="shared" si="6"/>
        <v>34</v>
      </c>
      <c r="S12">
        <f t="shared" si="7"/>
        <v>0.99852941176470722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1328</v>
      </c>
      <c r="D13">
        <v>1345.5</v>
      </c>
      <c r="E13">
        <v>1328</v>
      </c>
      <c r="F13">
        <v>1331</v>
      </c>
      <c r="G13">
        <f>_xll.TA_TYPPRICE(D13,E13,F13)</f>
        <v>1334.8333333333333</v>
      </c>
      <c r="H13">
        <v>1325.1032877604166</v>
      </c>
      <c r="I13" t="str">
        <f t="shared" si="0"/>
        <v>UP</v>
      </c>
      <c r="J13">
        <v>1338.3711172077426</v>
      </c>
      <c r="K13">
        <v>1308.7865816948638</v>
      </c>
      <c r="L13" t="str">
        <f t="shared" si="1"/>
        <v>No Confirmation</v>
      </c>
      <c r="M13" t="str">
        <f t="shared" si="2"/>
        <v>No Trend</v>
      </c>
      <c r="N13">
        <v>48.242830707467768</v>
      </c>
      <c r="O13" t="str">
        <f t="shared" si="3"/>
        <v>No Momentum</v>
      </c>
      <c r="P13" t="str">
        <f t="shared" si="4"/>
        <v>No Trend + Momentum</v>
      </c>
      <c r="Q13">
        <f t="shared" si="5"/>
        <v>3</v>
      </c>
      <c r="R13">
        <f t="shared" si="6"/>
        <v>17.5</v>
      </c>
      <c r="S13">
        <f t="shared" si="7"/>
        <v>0.17142857142857143</v>
      </c>
      <c r="T13" t="str">
        <f t="shared" si="8"/>
        <v>DOWN</v>
      </c>
      <c r="U13" t="str">
        <f t="shared" si="9"/>
        <v>No T+M+I</v>
      </c>
      <c r="V13">
        <v>1323.25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1331</v>
      </c>
      <c r="D14">
        <v>1331.4</v>
      </c>
      <c r="E14">
        <v>1302.0999999999999</v>
      </c>
      <c r="F14">
        <v>1315</v>
      </c>
      <c r="G14">
        <f>_xll.TA_TYPPRICE(D14,E14,F14)</f>
        <v>1316.1666666666667</v>
      </c>
      <c r="H14">
        <v>1320.6349772135418</v>
      </c>
      <c r="I14" t="str">
        <f t="shared" si="0"/>
        <v>DOWN</v>
      </c>
      <c r="J14">
        <v>1336.8219800504664</v>
      </c>
      <c r="K14">
        <v>1307.3006746515607</v>
      </c>
      <c r="L14" t="str">
        <f t="shared" si="1"/>
        <v>No Confirmation</v>
      </c>
      <c r="M14" t="str">
        <f t="shared" si="2"/>
        <v>No Trend</v>
      </c>
      <c r="N14">
        <v>40.062379403076427</v>
      </c>
      <c r="O14" t="str">
        <f t="shared" si="3"/>
        <v>No Momentum</v>
      </c>
      <c r="P14" t="str">
        <f t="shared" si="4"/>
        <v>No Trend + Momentum</v>
      </c>
      <c r="Q14">
        <f t="shared" si="5"/>
        <v>12.900000000000091</v>
      </c>
      <c r="R14">
        <f t="shared" si="6"/>
        <v>29.300000000000182</v>
      </c>
      <c r="S14">
        <f t="shared" si="7"/>
        <v>0.4402730375426625</v>
      </c>
      <c r="T14" t="str">
        <f t="shared" si="8"/>
        <v>No Indication</v>
      </c>
      <c r="U14" t="str">
        <f t="shared" si="9"/>
        <v>No T+M+I</v>
      </c>
      <c r="V14">
        <v>1321.9807692307693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1306</v>
      </c>
      <c r="D15">
        <v>1327.55</v>
      </c>
      <c r="E15">
        <v>1276.05</v>
      </c>
      <c r="F15">
        <v>1290</v>
      </c>
      <c r="G15">
        <f>_xll.TA_TYPPRICE(D15,E15,F15)</f>
        <v>1297.8666666666666</v>
      </c>
      <c r="H15">
        <v>1309.2508219401043</v>
      </c>
      <c r="I15" t="str">
        <f t="shared" si="0"/>
        <v>DOWN</v>
      </c>
      <c r="J15">
        <v>1334.7615400392517</v>
      </c>
      <c r="K15">
        <v>1300.3560802845473</v>
      </c>
      <c r="L15" t="str">
        <f t="shared" si="1"/>
        <v>DOWN</v>
      </c>
      <c r="M15" t="str">
        <f t="shared" si="2"/>
        <v>DOWN</v>
      </c>
      <c r="N15">
        <v>30.095208989255934</v>
      </c>
      <c r="O15" t="str">
        <f t="shared" si="3"/>
        <v>DOWN</v>
      </c>
      <c r="P15" t="str">
        <f t="shared" si="4"/>
        <v>DOWN</v>
      </c>
      <c r="Q15">
        <f t="shared" si="5"/>
        <v>13.950000000000045</v>
      </c>
      <c r="R15">
        <f t="shared" si="6"/>
        <v>51.5</v>
      </c>
      <c r="S15">
        <f t="shared" si="7"/>
        <v>0.27087378640776788</v>
      </c>
      <c r="T15" t="str">
        <f t="shared" si="8"/>
        <v>No Indication</v>
      </c>
      <c r="U15" t="str">
        <f t="shared" si="9"/>
        <v>No T+M+I</v>
      </c>
      <c r="V15">
        <v>1317.060650887574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1286.05</v>
      </c>
      <c r="D16">
        <v>1314.85</v>
      </c>
      <c r="E16">
        <v>1286.05</v>
      </c>
      <c r="F16">
        <v>1306</v>
      </c>
      <c r="G16">
        <f>_xll.TA_TYPPRICE(D16,E16,F16)</f>
        <v>1302.3</v>
      </c>
      <c r="H16">
        <v>1305.7754109700522</v>
      </c>
      <c r="I16" t="str">
        <f t="shared" si="0"/>
        <v>UP</v>
      </c>
      <c r="J16">
        <v>1330.3367533638625</v>
      </c>
      <c r="K16">
        <v>1297.1769513324257</v>
      </c>
      <c r="L16" t="str">
        <f t="shared" si="1"/>
        <v>No Confirmation</v>
      </c>
      <c r="M16" t="str">
        <f t="shared" si="2"/>
        <v>No Trend</v>
      </c>
      <c r="N16">
        <v>41.699027559482325</v>
      </c>
      <c r="O16" t="str">
        <f t="shared" si="3"/>
        <v>No Momentum</v>
      </c>
      <c r="P16" t="str">
        <f t="shared" si="4"/>
        <v>No Trend + Momentum</v>
      </c>
      <c r="Q16">
        <f t="shared" si="5"/>
        <v>19.950000000000045</v>
      </c>
      <c r="R16">
        <f t="shared" si="6"/>
        <v>28.799999999999955</v>
      </c>
      <c r="S16">
        <f t="shared" si="7"/>
        <v>0.69270833333333603</v>
      </c>
      <c r="T16" t="str">
        <f t="shared" si="8"/>
        <v>No Indication</v>
      </c>
      <c r="U16" t="str">
        <f t="shared" si="9"/>
        <v>No T+M+I</v>
      </c>
      <c r="V16">
        <v>1315.3590122894857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1298</v>
      </c>
      <c r="D17">
        <v>1309.8499999999999</v>
      </c>
      <c r="E17">
        <v>1257.1500000000001</v>
      </c>
      <c r="F17">
        <v>1258</v>
      </c>
      <c r="G17">
        <f>_xll.TA_TYPPRICE(D17,E17,F17)</f>
        <v>1275</v>
      </c>
      <c r="H17">
        <v>1290.3877054850261</v>
      </c>
      <c r="I17" t="str">
        <f t="shared" si="0"/>
        <v>DOWN</v>
      </c>
      <c r="J17">
        <v>1325.7841415052264</v>
      </c>
      <c r="K17">
        <v>1288.2820732585533</v>
      </c>
      <c r="L17" t="str">
        <f t="shared" si="1"/>
        <v>DOWN</v>
      </c>
      <c r="M17" t="str">
        <f t="shared" si="2"/>
        <v>DOWN</v>
      </c>
      <c r="N17">
        <v>25.700799364539712</v>
      </c>
      <c r="O17" t="str">
        <f t="shared" si="3"/>
        <v>DOWN</v>
      </c>
      <c r="P17" t="str">
        <f t="shared" si="4"/>
        <v>DOWN</v>
      </c>
      <c r="Q17">
        <f t="shared" si="5"/>
        <v>0.84999999999990905</v>
      </c>
      <c r="R17">
        <f t="shared" si="6"/>
        <v>52.699999999999818</v>
      </c>
      <c r="S17">
        <f t="shared" si="7"/>
        <v>1.6129032258062847E-2</v>
      </c>
      <c r="T17" t="str">
        <f t="shared" si="8"/>
        <v>DOWN</v>
      </c>
      <c r="U17" t="str">
        <f t="shared" si="9"/>
        <v>DOWN</v>
      </c>
      <c r="V17">
        <v>1306.5345488603341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1260</v>
      </c>
      <c r="D18">
        <v>1263.0999999999999</v>
      </c>
      <c r="E18">
        <v>1235.0999999999999</v>
      </c>
      <c r="F18">
        <v>1240</v>
      </c>
      <c r="G18">
        <f>_xll.TA_TYPPRICE(D18,E18,F18)</f>
        <v>1246.0666666666666</v>
      </c>
      <c r="H18">
        <v>1268.2271860758465</v>
      </c>
      <c r="I18" t="str">
        <f t="shared" si="0"/>
        <v>DOWN</v>
      </c>
      <c r="J18">
        <v>1311.8543322818427</v>
      </c>
      <c r="K18">
        <v>1276.4638347566524</v>
      </c>
      <c r="L18" t="str">
        <f t="shared" si="1"/>
        <v>DOWN</v>
      </c>
      <c r="M18" t="str">
        <f t="shared" si="2"/>
        <v>DOWN</v>
      </c>
      <c r="N18">
        <v>21.783284871990634</v>
      </c>
      <c r="O18" t="str">
        <f t="shared" si="3"/>
        <v>DOWN</v>
      </c>
      <c r="P18" t="str">
        <f t="shared" si="4"/>
        <v>DOWN</v>
      </c>
      <c r="Q18">
        <f t="shared" si="5"/>
        <v>4.9000000000000909</v>
      </c>
      <c r="R18">
        <f t="shared" si="6"/>
        <v>28</v>
      </c>
      <c r="S18">
        <f t="shared" si="7"/>
        <v>0.17500000000000324</v>
      </c>
      <c r="T18" t="str">
        <f t="shared" si="8"/>
        <v>DOWN</v>
      </c>
      <c r="U18" t="str">
        <f t="shared" si="9"/>
        <v>DOWN</v>
      </c>
      <c r="V18">
        <v>1296.2984644202827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1237.95</v>
      </c>
      <c r="D19">
        <v>1270.75</v>
      </c>
      <c r="E19">
        <v>1209.45</v>
      </c>
      <c r="F19">
        <v>1225</v>
      </c>
      <c r="G19">
        <f>_xll.TA_TYPPRICE(D19,E19,F19)</f>
        <v>1235.0666666666666</v>
      </c>
      <c r="H19">
        <v>1251.6469263712565</v>
      </c>
      <c r="I19" t="str">
        <f t="shared" si="0"/>
        <v>DOWN</v>
      </c>
      <c r="J19">
        <v>1302.7200362192111</v>
      </c>
      <c r="K19">
        <v>1261.5718714773964</v>
      </c>
      <c r="L19" t="str">
        <f t="shared" si="1"/>
        <v>DOWN</v>
      </c>
      <c r="M19" t="str">
        <f t="shared" si="2"/>
        <v>DOWN</v>
      </c>
      <c r="N19">
        <v>18.798482744748895</v>
      </c>
      <c r="O19" t="str">
        <f t="shared" si="3"/>
        <v>DOWN</v>
      </c>
      <c r="P19" t="str">
        <f t="shared" si="4"/>
        <v>DOWN</v>
      </c>
      <c r="Q19">
        <f t="shared" si="5"/>
        <v>15.549999999999955</v>
      </c>
      <c r="R19">
        <f t="shared" si="6"/>
        <v>61.299999999999955</v>
      </c>
      <c r="S19">
        <f t="shared" si="7"/>
        <v>0.25367047308319685</v>
      </c>
      <c r="T19" t="str">
        <f t="shared" si="8"/>
        <v>No Indication</v>
      </c>
      <c r="U19" t="str">
        <f t="shared" si="9"/>
        <v>No T+M+I</v>
      </c>
      <c r="V19">
        <v>1285.3294698940854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1225</v>
      </c>
      <c r="D20">
        <v>1238.2</v>
      </c>
      <c r="E20">
        <v>1201</v>
      </c>
      <c r="F20">
        <v>1224</v>
      </c>
      <c r="G20">
        <f>_xll.TA_TYPPRICE(D20,E20,F20)</f>
        <v>1221.0666666666666</v>
      </c>
      <c r="H20">
        <v>1236.3567965189616</v>
      </c>
      <c r="I20" t="str">
        <f t="shared" si="0"/>
        <v>DOWN</v>
      </c>
      <c r="J20">
        <v>1288.3822503927197</v>
      </c>
      <c r="K20">
        <v>1248.1114555935305</v>
      </c>
      <c r="L20" t="str">
        <f t="shared" si="1"/>
        <v>DOWN</v>
      </c>
      <c r="M20" t="str">
        <f t="shared" si="2"/>
        <v>DOWN</v>
      </c>
      <c r="N20">
        <v>18.586254680759335</v>
      </c>
      <c r="O20" t="str">
        <f t="shared" si="3"/>
        <v>DOWN</v>
      </c>
      <c r="P20" t="str">
        <f t="shared" si="4"/>
        <v>DOWN</v>
      </c>
      <c r="Q20">
        <f t="shared" si="5"/>
        <v>23</v>
      </c>
      <c r="R20">
        <f t="shared" si="6"/>
        <v>37.200000000000045</v>
      </c>
      <c r="S20">
        <f t="shared" si="7"/>
        <v>0.61827956989247235</v>
      </c>
      <c r="T20" t="str">
        <f t="shared" si="8"/>
        <v>No Indication</v>
      </c>
      <c r="U20" t="str">
        <f t="shared" si="9"/>
        <v>No T+M+I</v>
      </c>
      <c r="V20">
        <v>1275.8941668334569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1217</v>
      </c>
      <c r="D21">
        <v>1266</v>
      </c>
      <c r="E21">
        <v>1141.95</v>
      </c>
      <c r="F21">
        <v>1215</v>
      </c>
      <c r="G21">
        <f>_xll.TA_TYPPRICE(D21,E21,F21)</f>
        <v>1207.6499999999999</v>
      </c>
      <c r="H21">
        <v>1222.0033982594807</v>
      </c>
      <c r="I21" t="str">
        <f t="shared" si="0"/>
        <v>DOWN</v>
      </c>
      <c r="J21">
        <v>1283.4084169721152</v>
      </c>
      <c r="K21">
        <v>1224.5200210171904</v>
      </c>
      <c r="L21" t="str">
        <f t="shared" si="1"/>
        <v>DOWN</v>
      </c>
      <c r="M21" t="str">
        <f t="shared" si="2"/>
        <v>DOWN</v>
      </c>
      <c r="N21">
        <v>16.491673210747617</v>
      </c>
      <c r="O21" t="str">
        <f t="shared" si="3"/>
        <v>DOWN</v>
      </c>
      <c r="P21" t="str">
        <f t="shared" si="4"/>
        <v>DOWN</v>
      </c>
      <c r="Q21">
        <f t="shared" si="5"/>
        <v>73.049999999999955</v>
      </c>
      <c r="R21">
        <f t="shared" si="6"/>
        <v>124.04999999999995</v>
      </c>
      <c r="S21">
        <f t="shared" si="7"/>
        <v>0.58887545344619086</v>
      </c>
      <c r="T21" t="str">
        <f t="shared" si="8"/>
        <v>No Indication</v>
      </c>
      <c r="U21" t="str">
        <f t="shared" si="9"/>
        <v>No T+M+I</v>
      </c>
      <c r="V21">
        <v>1266.5258334744635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1211</v>
      </c>
      <c r="D22">
        <v>1265.0999999999999</v>
      </c>
      <c r="E22">
        <v>1201.0999999999999</v>
      </c>
      <c r="F22">
        <v>1243</v>
      </c>
      <c r="G22">
        <f>_xll.TA_TYPPRICE(D22,E22,F22)</f>
        <v>1236.3999999999999</v>
      </c>
      <c r="H22">
        <v>1229.2016991297403</v>
      </c>
      <c r="I22" t="str">
        <f t="shared" si="0"/>
        <v>UP</v>
      </c>
      <c r="J22">
        <v>1279.3398798672008</v>
      </c>
      <c r="K22">
        <v>1219.3155719022591</v>
      </c>
      <c r="L22" t="str">
        <f t="shared" si="1"/>
        <v>No Confirmation</v>
      </c>
      <c r="M22" t="str">
        <f t="shared" si="2"/>
        <v>No Trend</v>
      </c>
      <c r="N22">
        <v>41.937910353958827</v>
      </c>
      <c r="O22" t="str">
        <f t="shared" si="3"/>
        <v>No Momentum</v>
      </c>
      <c r="P22" t="str">
        <f t="shared" si="4"/>
        <v>No Trend + Momentum</v>
      </c>
      <c r="Q22">
        <f t="shared" si="5"/>
        <v>41.900000000000091</v>
      </c>
      <c r="R22">
        <f t="shared" si="6"/>
        <v>64</v>
      </c>
      <c r="S22">
        <f t="shared" si="7"/>
        <v>0.65468750000000142</v>
      </c>
      <c r="T22" t="str">
        <f t="shared" si="8"/>
        <v>No Indication</v>
      </c>
      <c r="U22" t="str">
        <f t="shared" si="9"/>
        <v>No T+M+I</v>
      </c>
      <c r="V22">
        <v>1262.9064744783923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1244.5</v>
      </c>
      <c r="D23">
        <v>1251.25</v>
      </c>
      <c r="E23">
        <v>1225</v>
      </c>
      <c r="F23">
        <v>1237</v>
      </c>
      <c r="G23">
        <f>_xll.TA_TYPPRICE(D23,E23,F23)</f>
        <v>1237.75</v>
      </c>
      <c r="H23">
        <v>1233.4758495648703</v>
      </c>
      <c r="I23" t="str">
        <f t="shared" si="0"/>
        <v>UP</v>
      </c>
      <c r="J23">
        <v>1273.0976843411561</v>
      </c>
      <c r="K23">
        <v>1220.5787781462016</v>
      </c>
      <c r="L23" t="str">
        <f t="shared" si="1"/>
        <v>No Confirmation</v>
      </c>
      <c r="M23" t="str">
        <f t="shared" si="2"/>
        <v>No Trend</v>
      </c>
      <c r="N23">
        <v>38.773235722508645</v>
      </c>
      <c r="O23" t="str">
        <f t="shared" si="3"/>
        <v>DOWN</v>
      </c>
      <c r="P23" t="str">
        <f t="shared" si="4"/>
        <v>No Trend + Momentum</v>
      </c>
      <c r="Q23">
        <f t="shared" si="5"/>
        <v>12</v>
      </c>
      <c r="R23">
        <f t="shared" si="6"/>
        <v>26.25</v>
      </c>
      <c r="S23">
        <f t="shared" si="7"/>
        <v>0.45714285714285713</v>
      </c>
      <c r="T23" t="str">
        <f t="shared" si="8"/>
        <v>No Indication</v>
      </c>
      <c r="U23" t="str">
        <f t="shared" si="9"/>
        <v>No T+M+I</v>
      </c>
      <c r="V23">
        <v>1258.9208630201781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1230</v>
      </c>
      <c r="D24">
        <v>1250</v>
      </c>
      <c r="E24">
        <v>1168.7</v>
      </c>
      <c r="F24">
        <v>1210</v>
      </c>
      <c r="G24">
        <f>_xll.TA_TYPPRICE(D24,E24,F24)</f>
        <v>1209.5666666666666</v>
      </c>
      <c r="H24">
        <v>1221.5212581157684</v>
      </c>
      <c r="I24" t="str">
        <f t="shared" si="0"/>
        <v>DOWN</v>
      </c>
      <c r="J24">
        <v>1267.9648655986769</v>
      </c>
      <c r="K24">
        <v>1209.050160780379</v>
      </c>
      <c r="L24" t="str">
        <f t="shared" si="1"/>
        <v>No Confirmation</v>
      </c>
      <c r="M24" t="str">
        <f t="shared" si="2"/>
        <v>No Trend</v>
      </c>
      <c r="N24">
        <v>27.219452947539065</v>
      </c>
      <c r="O24" t="str">
        <f t="shared" si="3"/>
        <v>DOWN</v>
      </c>
      <c r="P24" t="str">
        <f t="shared" si="4"/>
        <v>No Trend + Momentum</v>
      </c>
      <c r="Q24">
        <f t="shared" si="5"/>
        <v>41.299999999999955</v>
      </c>
      <c r="R24">
        <f t="shared" si="6"/>
        <v>81.299999999999955</v>
      </c>
      <c r="S24">
        <f t="shared" si="7"/>
        <v>0.50799507995079918</v>
      </c>
      <c r="T24" t="str">
        <f t="shared" si="8"/>
        <v>No Indication</v>
      </c>
      <c r="U24" t="str">
        <f t="shared" si="9"/>
        <v>No T+M+I</v>
      </c>
      <c r="V24">
        <v>1251.3945764016892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1210</v>
      </c>
      <c r="D25">
        <v>1231.1500000000001</v>
      </c>
      <c r="E25">
        <v>1208</v>
      </c>
      <c r="F25">
        <v>1210</v>
      </c>
      <c r="G25">
        <f>_xll.TA_TYPPRICE(D25,E25,F25)</f>
        <v>1216.3833333333334</v>
      </c>
      <c r="H25">
        <v>1218.9522957245508</v>
      </c>
      <c r="I25" t="str">
        <f t="shared" si="0"/>
        <v>DOWN</v>
      </c>
      <c r="J25">
        <v>1259.7837843545265</v>
      </c>
      <c r="K25">
        <v>1208.8167917180726</v>
      </c>
      <c r="L25" t="str">
        <f t="shared" si="1"/>
        <v>No Confirmation</v>
      </c>
      <c r="M25" t="str">
        <f t="shared" si="2"/>
        <v>No Trend</v>
      </c>
      <c r="N25">
        <v>27.219452947539068</v>
      </c>
      <c r="O25" t="str">
        <f t="shared" si="3"/>
        <v>DOWN</v>
      </c>
      <c r="P25" t="str">
        <f t="shared" si="4"/>
        <v>No Trend + Momentum</v>
      </c>
      <c r="Q25">
        <f t="shared" si="5"/>
        <v>2</v>
      </c>
      <c r="R25">
        <f t="shared" si="6"/>
        <v>23.150000000000091</v>
      </c>
      <c r="S25">
        <f t="shared" si="7"/>
        <v>8.6393088552915429E-2</v>
      </c>
      <c r="T25" t="str">
        <f t="shared" si="8"/>
        <v>DOWN</v>
      </c>
      <c r="U25" t="str">
        <f t="shared" si="9"/>
        <v>No T+M+I</v>
      </c>
      <c r="V25">
        <v>1245.0261800321985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1215</v>
      </c>
      <c r="D26">
        <v>1234.2</v>
      </c>
      <c r="E26">
        <v>1211.0999999999999</v>
      </c>
      <c r="F26">
        <v>1216</v>
      </c>
      <c r="G26">
        <f>_xll.TA_TYPPRICE(D26,E26,F26)</f>
        <v>1220.4333333333334</v>
      </c>
      <c r="H26">
        <v>1219.6928145289421</v>
      </c>
      <c r="I26" t="str">
        <f t="shared" si="0"/>
        <v>DOWN</v>
      </c>
      <c r="J26">
        <v>1254.0984989424094</v>
      </c>
      <c r="K26">
        <v>1209.3241713362786</v>
      </c>
      <c r="L26" t="str">
        <f t="shared" si="1"/>
        <v>No Confirmation</v>
      </c>
      <c r="M26" t="str">
        <f t="shared" si="2"/>
        <v>No Trend</v>
      </c>
      <c r="N26">
        <v>34.043717211481784</v>
      </c>
      <c r="O26" t="str">
        <f t="shared" si="3"/>
        <v>DOWN</v>
      </c>
      <c r="P26" t="str">
        <f t="shared" si="4"/>
        <v>No Trend + Momentum</v>
      </c>
      <c r="Q26">
        <f t="shared" si="5"/>
        <v>4.9000000000000909</v>
      </c>
      <c r="R26">
        <f t="shared" si="6"/>
        <v>23.100000000000136</v>
      </c>
      <c r="S26">
        <f t="shared" si="7"/>
        <v>0.21212121212121482</v>
      </c>
      <c r="T26" t="str">
        <f t="shared" si="8"/>
        <v>No Indication</v>
      </c>
      <c r="U26" t="str">
        <f t="shared" si="9"/>
        <v>No T+M+I</v>
      </c>
      <c r="V26">
        <v>1240.5606138733988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1218</v>
      </c>
      <c r="D27">
        <v>1223.1500000000001</v>
      </c>
      <c r="E27">
        <v>1200.9000000000001</v>
      </c>
      <c r="F27">
        <v>1212</v>
      </c>
      <c r="G27">
        <f>_xll.TA_TYPPRICE(D27,E27,F27)</f>
        <v>1212.0166666666667</v>
      </c>
      <c r="H27">
        <v>1215.8547405978043</v>
      </c>
      <c r="I27" t="str">
        <f t="shared" si="0"/>
        <v>DOWN</v>
      </c>
      <c r="J27">
        <v>1247.2210547329851</v>
      </c>
      <c r="K27">
        <v>1207.45213326155</v>
      </c>
      <c r="L27" t="str">
        <f t="shared" si="1"/>
        <v>No Confirmation</v>
      </c>
      <c r="M27" t="str">
        <f t="shared" si="2"/>
        <v>No Trend</v>
      </c>
      <c r="N27">
        <v>31.576416329283347</v>
      </c>
      <c r="O27" t="str">
        <f t="shared" si="3"/>
        <v>DOWN</v>
      </c>
      <c r="P27" t="str">
        <f t="shared" si="4"/>
        <v>No Trend + Momentum</v>
      </c>
      <c r="Q27">
        <f t="shared" si="5"/>
        <v>11.099999999999909</v>
      </c>
      <c r="R27">
        <f t="shared" si="6"/>
        <v>22.25</v>
      </c>
      <c r="S27">
        <f t="shared" si="7"/>
        <v>0.49887640449437792</v>
      </c>
      <c r="T27" t="str">
        <f t="shared" si="8"/>
        <v>No Indication</v>
      </c>
      <c r="U27" t="str">
        <f t="shared" si="9"/>
        <v>No T+M+I</v>
      </c>
      <c r="V27">
        <v>1236.1666732774913</v>
      </c>
      <c r="W27">
        <v>1280</v>
      </c>
      <c r="X27">
        <f t="shared" si="10"/>
        <v>-43.833326722508673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1215</v>
      </c>
      <c r="D28">
        <v>1231.6500000000001</v>
      </c>
      <c r="E28">
        <v>1204</v>
      </c>
      <c r="F28">
        <v>1211</v>
      </c>
      <c r="G28">
        <f>_xll.TA_TYPPRICE(D28,E28,F28)</f>
        <v>1215.55</v>
      </c>
      <c r="H28">
        <v>1215.7023702989022</v>
      </c>
      <c r="I28" t="str">
        <f t="shared" si="0"/>
        <v>DOWN</v>
      </c>
      <c r="J28">
        <v>1243.7608203478774</v>
      </c>
      <c r="K28">
        <v>1206.684992536761</v>
      </c>
      <c r="L28" t="str">
        <f t="shared" si="1"/>
        <v>No Confirmation</v>
      </c>
      <c r="M28" t="str">
        <f t="shared" si="2"/>
        <v>No Trend</v>
      </c>
      <c r="N28">
        <v>30.877103154803855</v>
      </c>
      <c r="O28" t="str">
        <f t="shared" si="3"/>
        <v>DOWN</v>
      </c>
      <c r="P28" t="str">
        <f t="shared" si="4"/>
        <v>No Trend + Momentum</v>
      </c>
      <c r="Q28">
        <f t="shared" si="5"/>
        <v>7</v>
      </c>
      <c r="R28">
        <f t="shared" si="6"/>
        <v>27.650000000000091</v>
      </c>
      <c r="S28">
        <f t="shared" si="7"/>
        <v>0.2531645569620245</v>
      </c>
      <c r="T28" t="str">
        <f t="shared" si="8"/>
        <v>No Indication</v>
      </c>
      <c r="U28" t="str">
        <f t="shared" si="9"/>
        <v>No T+M+I</v>
      </c>
      <c r="V28">
        <v>1232.2948773886465</v>
      </c>
      <c r="W28">
        <v>1274.8888888888889</v>
      </c>
      <c r="X28">
        <f t="shared" si="10"/>
        <v>-42.594011500242459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1202.1500000000001</v>
      </c>
      <c r="D29">
        <v>1231</v>
      </c>
      <c r="E29">
        <v>1202.1500000000001</v>
      </c>
      <c r="F29">
        <v>1222</v>
      </c>
      <c r="G29">
        <f>_xll.TA_TYPPRICE(D29,E29,F29)</f>
        <v>1218.3833333333334</v>
      </c>
      <c r="H29">
        <v>1217.0428518161179</v>
      </c>
      <c r="I29" t="str">
        <f t="shared" si="0"/>
        <v>UP</v>
      </c>
      <c r="J29">
        <v>1240.9250824927935</v>
      </c>
      <c r="K29">
        <v>1205.6772164174808</v>
      </c>
      <c r="L29" t="str">
        <f t="shared" si="1"/>
        <v>No Confirmation</v>
      </c>
      <c r="M29" t="str">
        <f t="shared" si="2"/>
        <v>No Trend</v>
      </c>
      <c r="N29">
        <v>47.012652287632122</v>
      </c>
      <c r="O29" t="str">
        <f t="shared" si="3"/>
        <v>No Momentum</v>
      </c>
      <c r="P29" t="str">
        <f t="shared" si="4"/>
        <v>No Trend + Momentum</v>
      </c>
      <c r="Q29">
        <f t="shared" si="5"/>
        <v>19.849999999999909</v>
      </c>
      <c r="R29">
        <f t="shared" si="6"/>
        <v>28.849999999999909</v>
      </c>
      <c r="S29">
        <f t="shared" si="7"/>
        <v>0.68804159445407176</v>
      </c>
      <c r="T29" t="str">
        <f t="shared" si="8"/>
        <v>No Indication</v>
      </c>
      <c r="U29" t="str">
        <f t="shared" si="9"/>
        <v>No T+M+I</v>
      </c>
      <c r="V29">
        <v>1230.7110500980855</v>
      </c>
      <c r="W29">
        <v>1270.9711934156378</v>
      </c>
      <c r="X29">
        <f t="shared" si="10"/>
        <v>-40.26014331755232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1220.3499999999999</v>
      </c>
      <c r="D30">
        <v>1224.9000000000001</v>
      </c>
      <c r="E30">
        <v>1191.7</v>
      </c>
      <c r="F30">
        <v>1208</v>
      </c>
      <c r="G30">
        <f>_xll.TA_TYPPRICE(D30,E30,F30)</f>
        <v>1208.2</v>
      </c>
      <c r="H30">
        <v>1212.6214259080589</v>
      </c>
      <c r="I30" t="str">
        <f t="shared" si="0"/>
        <v>DOWN</v>
      </c>
      <c r="J30">
        <v>1237.3639530499506</v>
      </c>
      <c r="K30">
        <v>1202.5711683247073</v>
      </c>
      <c r="L30" t="str">
        <f t="shared" si="1"/>
        <v>No Confirmation</v>
      </c>
      <c r="M30" t="str">
        <f t="shared" si="2"/>
        <v>No Trend</v>
      </c>
      <c r="N30">
        <v>34.281515254597785</v>
      </c>
      <c r="O30" t="str">
        <f t="shared" si="3"/>
        <v>DOWN</v>
      </c>
      <c r="P30" t="str">
        <f t="shared" si="4"/>
        <v>No Trend + Momentum</v>
      </c>
      <c r="Q30">
        <f t="shared" si="5"/>
        <v>16.299999999999955</v>
      </c>
      <c r="R30">
        <f t="shared" si="6"/>
        <v>33.200000000000045</v>
      </c>
      <c r="S30">
        <f t="shared" si="7"/>
        <v>0.49096385542168469</v>
      </c>
      <c r="T30" t="str">
        <f t="shared" si="8"/>
        <v>No Indication</v>
      </c>
      <c r="U30" t="str">
        <f t="shared" si="9"/>
        <v>No T+M+I</v>
      </c>
      <c r="V30">
        <v>1227.2170423906878</v>
      </c>
      <c r="W30">
        <v>1266.3066605700351</v>
      </c>
      <c r="X30">
        <f t="shared" si="10"/>
        <v>-39.089618179347326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1216</v>
      </c>
      <c r="D31">
        <v>1219.3</v>
      </c>
      <c r="E31">
        <v>1197.5</v>
      </c>
      <c r="F31">
        <v>1200</v>
      </c>
      <c r="G31">
        <f>_xll.TA_TYPPRICE(D31,E31,F31)</f>
        <v>1205.6000000000001</v>
      </c>
      <c r="H31">
        <v>1209.1107129540296</v>
      </c>
      <c r="I31" t="str">
        <f t="shared" si="0"/>
        <v>DOWN</v>
      </c>
      <c r="J31">
        <v>1233.3497412610727</v>
      </c>
      <c r="K31">
        <v>1201.4442420303278</v>
      </c>
      <c r="L31" t="str">
        <f t="shared" si="1"/>
        <v>DOWN</v>
      </c>
      <c r="M31" t="str">
        <f t="shared" si="2"/>
        <v>DOWN</v>
      </c>
      <c r="N31">
        <v>28.72519371587877</v>
      </c>
      <c r="O31" t="str">
        <f t="shared" si="3"/>
        <v>DOWN</v>
      </c>
      <c r="P31" t="str">
        <f t="shared" si="4"/>
        <v>DOWN</v>
      </c>
      <c r="Q31">
        <f t="shared" si="5"/>
        <v>2.5</v>
      </c>
      <c r="R31">
        <f t="shared" si="6"/>
        <v>21.799999999999955</v>
      </c>
      <c r="S31">
        <f t="shared" si="7"/>
        <v>0.11467889908256905</v>
      </c>
      <c r="T31" t="str">
        <f t="shared" si="8"/>
        <v>DOWN</v>
      </c>
      <c r="U31" t="str">
        <f t="shared" si="9"/>
        <v>DOWN</v>
      </c>
      <c r="V31">
        <v>1223.0298050998126</v>
      </c>
      <c r="W31">
        <v>1261.3950560833657</v>
      </c>
      <c r="X31">
        <f t="shared" si="10"/>
        <v>-38.365250983553096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1207.8499999999999</v>
      </c>
      <c r="D32">
        <v>1228</v>
      </c>
      <c r="E32">
        <v>1200.75</v>
      </c>
      <c r="F32">
        <v>1219</v>
      </c>
      <c r="G32">
        <f>_xll.TA_TYPPRICE(D32,E32,F32)</f>
        <v>1215.9166666666667</v>
      </c>
      <c r="H32">
        <v>1212.5136898103483</v>
      </c>
      <c r="I32" t="str">
        <f t="shared" si="0"/>
        <v>UP</v>
      </c>
      <c r="J32">
        <v>1232.1609098697231</v>
      </c>
      <c r="K32">
        <v>1201.2899660235882</v>
      </c>
      <c r="L32" t="str">
        <f t="shared" si="1"/>
        <v>No Confirmation</v>
      </c>
      <c r="M32" t="str">
        <f t="shared" si="2"/>
        <v>No Trend</v>
      </c>
      <c r="N32">
        <v>51.879476414282465</v>
      </c>
      <c r="O32" t="str">
        <f t="shared" si="3"/>
        <v>No Momentum</v>
      </c>
      <c r="P32" t="str">
        <f t="shared" si="4"/>
        <v>No Trend + Momentum</v>
      </c>
      <c r="Q32">
        <f t="shared" si="5"/>
        <v>18.25</v>
      </c>
      <c r="R32">
        <f t="shared" si="6"/>
        <v>27.25</v>
      </c>
      <c r="S32">
        <f t="shared" si="7"/>
        <v>0.66972477064220182</v>
      </c>
      <c r="T32" t="str">
        <f t="shared" si="8"/>
        <v>No Indication</v>
      </c>
      <c r="U32" t="str">
        <f t="shared" si="9"/>
        <v>No T+M+I</v>
      </c>
      <c r="V32">
        <v>1222.4098350844567</v>
      </c>
      <c r="W32">
        <v>1258.254681558672</v>
      </c>
      <c r="X32">
        <f t="shared" si="10"/>
        <v>-35.844846474215274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1218.7</v>
      </c>
      <c r="D33">
        <v>1248.9000000000001</v>
      </c>
      <c r="E33">
        <v>1215.6500000000001</v>
      </c>
      <c r="F33">
        <v>1230</v>
      </c>
      <c r="G33">
        <f>_xll.TA_TYPPRICE(D33,E33,F33)</f>
        <v>1231.5166666666667</v>
      </c>
      <c r="H33">
        <v>1222.0151782385074</v>
      </c>
      <c r="I33" t="str">
        <f t="shared" si="0"/>
        <v>UP</v>
      </c>
      <c r="J33">
        <v>1235.8807076764513</v>
      </c>
      <c r="K33">
        <v>1204.481084685013</v>
      </c>
      <c r="L33" t="str">
        <f t="shared" si="1"/>
        <v>No Confirmation</v>
      </c>
      <c r="M33" t="str">
        <f t="shared" si="2"/>
        <v>No Trend</v>
      </c>
      <c r="N33">
        <v>61.039027201847475</v>
      </c>
      <c r="O33" t="str">
        <f t="shared" si="3"/>
        <v>UP</v>
      </c>
      <c r="P33" t="str">
        <f t="shared" si="4"/>
        <v>No Trend + Momentum</v>
      </c>
      <c r="Q33">
        <f t="shared" si="5"/>
        <v>14.349999999999909</v>
      </c>
      <c r="R33">
        <f t="shared" si="6"/>
        <v>33.25</v>
      </c>
      <c r="S33">
        <f t="shared" si="7"/>
        <v>0.43157894736841834</v>
      </c>
      <c r="T33" t="str">
        <f t="shared" si="8"/>
        <v>No Indication</v>
      </c>
      <c r="U33" t="str">
        <f t="shared" si="9"/>
        <v>No T+M+I</v>
      </c>
      <c r="V33">
        <v>1223.5775527637711</v>
      </c>
      <c r="W33">
        <v>1256.1617421839555</v>
      </c>
      <c r="X33">
        <f t="shared" si="10"/>
        <v>-32.58418942018443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1234</v>
      </c>
      <c r="D34">
        <v>1247.8</v>
      </c>
      <c r="E34">
        <v>1217.5999999999999</v>
      </c>
      <c r="F34">
        <v>1227</v>
      </c>
      <c r="G34">
        <f>_xll.TA_TYPPRICE(D34,E34,F34)</f>
        <v>1230.8</v>
      </c>
      <c r="H34">
        <v>1226.4075891192538</v>
      </c>
      <c r="I34" t="str">
        <f t="shared" si="0"/>
        <v>UP</v>
      </c>
      <c r="J34">
        <v>1238.5294393039064</v>
      </c>
      <c r="K34">
        <v>1207.3963991994544</v>
      </c>
      <c r="L34" t="str">
        <f t="shared" si="1"/>
        <v>No Confirmation</v>
      </c>
      <c r="M34" t="str">
        <f t="shared" si="2"/>
        <v>No Trend</v>
      </c>
      <c r="N34">
        <v>57.319523583232993</v>
      </c>
      <c r="O34" t="str">
        <f t="shared" si="3"/>
        <v>No Momentum</v>
      </c>
      <c r="P34" t="str">
        <f t="shared" si="4"/>
        <v>No Trend + Momentum</v>
      </c>
      <c r="Q34">
        <f t="shared" si="5"/>
        <v>9.4000000000000909</v>
      </c>
      <c r="R34">
        <f t="shared" si="6"/>
        <v>30.200000000000045</v>
      </c>
      <c r="S34">
        <f t="shared" si="7"/>
        <v>0.3112582781456979</v>
      </c>
      <c r="T34" t="str">
        <f t="shared" si="8"/>
        <v>No Indication</v>
      </c>
      <c r="U34" t="str">
        <f t="shared" si="9"/>
        <v>No T+M+I</v>
      </c>
      <c r="V34">
        <v>1224.1040831078062</v>
      </c>
      <c r="W34">
        <v>1254.0016131332923</v>
      </c>
      <c r="X34">
        <f t="shared" si="10"/>
        <v>-29.897530025486049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1234.8</v>
      </c>
      <c r="D35">
        <v>1240</v>
      </c>
      <c r="E35">
        <v>1198.7</v>
      </c>
      <c r="F35">
        <v>1210</v>
      </c>
      <c r="G35">
        <f>_xll.TA_TYPPRICE(D35,E35,F35)</f>
        <v>1216.2333333333333</v>
      </c>
      <c r="H35">
        <v>1221.3204612262934</v>
      </c>
      <c r="I35" t="str">
        <f t="shared" si="0"/>
        <v>DOWN</v>
      </c>
      <c r="J35">
        <v>1238.8562305697051</v>
      </c>
      <c r="K35">
        <v>1205.4638660440201</v>
      </c>
      <c r="L35" t="str">
        <f t="shared" si="1"/>
        <v>No Confirmation</v>
      </c>
      <c r="M35" t="str">
        <f t="shared" si="2"/>
        <v>No Trend</v>
      </c>
      <c r="N35">
        <v>40.037849667163243</v>
      </c>
      <c r="O35" t="str">
        <f t="shared" si="3"/>
        <v>No Momentum</v>
      </c>
      <c r="P35" t="str">
        <f t="shared" si="4"/>
        <v>No Trend + Momentum</v>
      </c>
      <c r="Q35">
        <f t="shared" si="5"/>
        <v>11.299999999999955</v>
      </c>
      <c r="R35">
        <f t="shared" si="6"/>
        <v>41.299999999999955</v>
      </c>
      <c r="S35">
        <f t="shared" si="7"/>
        <v>0.27360774818401856</v>
      </c>
      <c r="T35" t="str">
        <f t="shared" si="8"/>
        <v>No Indication</v>
      </c>
      <c r="U35" t="str">
        <f t="shared" si="9"/>
        <v>No T+M+I</v>
      </c>
      <c r="V35">
        <v>1221.9342241681438</v>
      </c>
      <c r="W35">
        <v>1250.7422343826781</v>
      </c>
      <c r="X35">
        <f t="shared" si="10"/>
        <v>-28.808010214534306</v>
      </c>
      <c r="Y35">
        <v>-36.808547426402662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1211.8</v>
      </c>
      <c r="D36">
        <v>1215.9000000000001</v>
      </c>
      <c r="E36">
        <v>1193.5</v>
      </c>
      <c r="F36">
        <v>1205</v>
      </c>
      <c r="G36">
        <f>_xll.TA_TYPPRICE(D36,E36,F36)</f>
        <v>1204.8</v>
      </c>
      <c r="H36">
        <v>1213.0602306131468</v>
      </c>
      <c r="I36" t="str">
        <f t="shared" si="0"/>
        <v>DOWN</v>
      </c>
      <c r="J36">
        <v>1233.7548459986594</v>
      </c>
      <c r="K36">
        <v>1202.8052291453489</v>
      </c>
      <c r="L36" t="str">
        <f t="shared" si="1"/>
        <v>No Confirmation</v>
      </c>
      <c r="M36" t="str">
        <f t="shared" si="2"/>
        <v>No Trend</v>
      </c>
      <c r="N36">
        <v>36.042711646598505</v>
      </c>
      <c r="O36" t="str">
        <f t="shared" si="3"/>
        <v>DOWN</v>
      </c>
      <c r="P36" t="str">
        <f t="shared" si="4"/>
        <v>No Trend + Momentum</v>
      </c>
      <c r="Q36">
        <f t="shared" si="5"/>
        <v>11.5</v>
      </c>
      <c r="R36">
        <f t="shared" si="6"/>
        <v>22.400000000000091</v>
      </c>
      <c r="S36">
        <f t="shared" si="7"/>
        <v>0.5133928571428551</v>
      </c>
      <c r="T36" t="str">
        <f t="shared" si="8"/>
        <v>No Indication</v>
      </c>
      <c r="U36" t="str">
        <f t="shared" si="9"/>
        <v>No T+M+I</v>
      </c>
      <c r="V36">
        <v>1219.3289589115063</v>
      </c>
      <c r="W36">
        <v>1247.353920724702</v>
      </c>
      <c r="X36">
        <f t="shared" si="10"/>
        <v>-28.024961813195659</v>
      </c>
      <c r="Y36">
        <v>-35.051830303761264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1205.0999999999999</v>
      </c>
      <c r="D37">
        <v>1218</v>
      </c>
      <c r="E37">
        <v>1180.3</v>
      </c>
      <c r="F37">
        <v>1198</v>
      </c>
      <c r="G37">
        <f>_xll.TA_TYPPRICE(D37,E37,F37)</f>
        <v>1198.7666666666667</v>
      </c>
      <c r="H37">
        <v>1205.9134486399066</v>
      </c>
      <c r="I37" t="str">
        <f t="shared" si="0"/>
        <v>DOWN</v>
      </c>
      <c r="J37">
        <v>1230.2537691100686</v>
      </c>
      <c r="K37">
        <v>1197.8040671130491</v>
      </c>
      <c r="L37" t="str">
        <f t="shared" si="1"/>
        <v>No Confirmation</v>
      </c>
      <c r="M37" t="str">
        <f t="shared" si="2"/>
        <v>No Trend</v>
      </c>
      <c r="N37">
        <v>30.684518081378553</v>
      </c>
      <c r="O37" t="str">
        <f t="shared" si="3"/>
        <v>DOWN</v>
      </c>
      <c r="P37" t="str">
        <f t="shared" si="4"/>
        <v>No Trend + Momentum</v>
      </c>
      <c r="Q37">
        <f t="shared" si="5"/>
        <v>17.700000000000045</v>
      </c>
      <c r="R37">
        <f t="shared" si="6"/>
        <v>37.700000000000045</v>
      </c>
      <c r="S37">
        <f t="shared" si="7"/>
        <v>0.46949602122015976</v>
      </c>
      <c r="T37" t="str">
        <f t="shared" si="8"/>
        <v>No Indication</v>
      </c>
      <c r="U37" t="str">
        <f t="shared" si="9"/>
        <v>No T+M+I</v>
      </c>
      <c r="V37">
        <v>1216.0475806174284</v>
      </c>
      <c r="W37">
        <v>1243.6980747450943</v>
      </c>
      <c r="X37">
        <f t="shared" si="10"/>
        <v>-27.650494127665979</v>
      </c>
      <c r="Y37">
        <v>-33.571563068542204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1195</v>
      </c>
      <c r="D38">
        <v>1209.4000000000001</v>
      </c>
      <c r="E38">
        <v>1195</v>
      </c>
      <c r="F38">
        <v>1196</v>
      </c>
      <c r="G38">
        <f>_xll.TA_TYPPRICE(D38,E38,F38)</f>
        <v>1200.1333333333334</v>
      </c>
      <c r="H38">
        <v>1203.0233909866201</v>
      </c>
      <c r="I38" t="str">
        <f t="shared" si="0"/>
        <v>DOWN</v>
      </c>
      <c r="J38">
        <v>1225.6195981967201</v>
      </c>
      <c r="K38">
        <v>1197.1809410879271</v>
      </c>
      <c r="L38" t="str">
        <f t="shared" si="1"/>
        <v>DOWN</v>
      </c>
      <c r="M38" t="str">
        <f t="shared" si="2"/>
        <v>DOWN</v>
      </c>
      <c r="N38">
        <v>29.137500654202253</v>
      </c>
      <c r="O38" t="str">
        <f t="shared" si="3"/>
        <v>DOWN</v>
      </c>
      <c r="P38" t="str">
        <f t="shared" si="4"/>
        <v>DOWN</v>
      </c>
      <c r="Q38">
        <f t="shared" si="5"/>
        <v>1</v>
      </c>
      <c r="R38">
        <f t="shared" si="6"/>
        <v>14.400000000000091</v>
      </c>
      <c r="S38">
        <f t="shared" si="7"/>
        <v>6.9444444444444003E-2</v>
      </c>
      <c r="T38" t="str">
        <f t="shared" si="8"/>
        <v>DOWN</v>
      </c>
      <c r="U38" t="str">
        <f t="shared" si="9"/>
        <v>DOWN</v>
      </c>
      <c r="V38">
        <v>1212.9633374455163</v>
      </c>
      <c r="W38">
        <v>1240.1648840232356</v>
      </c>
      <c r="X38">
        <f t="shared" si="10"/>
        <v>-27.201546577719228</v>
      </c>
      <c r="Y38">
        <v>-32.29755977037761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1197.0999999999999</v>
      </c>
      <c r="D39">
        <v>1207.75</v>
      </c>
      <c r="E39">
        <v>1170.0999999999999</v>
      </c>
      <c r="F39">
        <v>1175</v>
      </c>
      <c r="G39">
        <f>_xll.TA_TYPPRICE(D39,E39,F39)</f>
        <v>1184.2833333333333</v>
      </c>
      <c r="H39">
        <v>1193.6533621599767</v>
      </c>
      <c r="I39" t="str">
        <f t="shared" si="0"/>
        <v>DOWN</v>
      </c>
      <c r="J39">
        <v>1221.6485763752266</v>
      </c>
      <c r="K39">
        <v>1191.1629541794989</v>
      </c>
      <c r="L39" t="str">
        <f t="shared" si="1"/>
        <v>DOWN</v>
      </c>
      <c r="M39" t="str">
        <f t="shared" si="2"/>
        <v>DOWN</v>
      </c>
      <c r="N39">
        <v>17.534527638028784</v>
      </c>
      <c r="O39" t="str">
        <f t="shared" si="3"/>
        <v>DOWN</v>
      </c>
      <c r="P39" t="str">
        <f t="shared" si="4"/>
        <v>DOWN</v>
      </c>
      <c r="Q39">
        <f t="shared" si="5"/>
        <v>4.9000000000000909</v>
      </c>
      <c r="R39">
        <f t="shared" si="6"/>
        <v>37.650000000000091</v>
      </c>
      <c r="S39">
        <f t="shared" si="7"/>
        <v>0.1301460823373195</v>
      </c>
      <c r="T39" t="str">
        <f t="shared" si="8"/>
        <v>DOWN</v>
      </c>
      <c r="U39" t="str">
        <f t="shared" si="9"/>
        <v>DOWN</v>
      </c>
      <c r="V39">
        <v>1207.1228239923601</v>
      </c>
      <c r="W39">
        <v>1235.3378555770701</v>
      </c>
      <c r="X39">
        <f t="shared" si="10"/>
        <v>-28.215031584710005</v>
      </c>
      <c r="Y39">
        <v>-31.48105413324409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1176.3499999999999</v>
      </c>
      <c r="D40">
        <v>1190</v>
      </c>
      <c r="E40">
        <v>1168.7</v>
      </c>
      <c r="F40">
        <v>1175</v>
      </c>
      <c r="G40">
        <f>_xll.TA_TYPPRICE(D40,E40,F40)</f>
        <v>1177.8999999999999</v>
      </c>
      <c r="H40">
        <v>1185.7766810799883</v>
      </c>
      <c r="I40" t="str">
        <f t="shared" si="0"/>
        <v>DOWN</v>
      </c>
      <c r="J40">
        <v>1214.615559402954</v>
      </c>
      <c r="K40">
        <v>1186.1711865840548</v>
      </c>
      <c r="L40" t="str">
        <f t="shared" si="1"/>
        <v>DOWN</v>
      </c>
      <c r="M40" t="str">
        <f t="shared" si="2"/>
        <v>DOWN</v>
      </c>
      <c r="N40">
        <v>17.534527638028781</v>
      </c>
      <c r="O40" t="str">
        <f t="shared" si="3"/>
        <v>DOWN</v>
      </c>
      <c r="P40" t="str">
        <f t="shared" si="4"/>
        <v>DOWN</v>
      </c>
      <c r="Q40">
        <f t="shared" si="5"/>
        <v>6.2999999999999545</v>
      </c>
      <c r="R40">
        <f t="shared" si="6"/>
        <v>21.299999999999955</v>
      </c>
      <c r="S40">
        <f t="shared" si="7"/>
        <v>0.29577464788732244</v>
      </c>
      <c r="T40" t="str">
        <f t="shared" si="8"/>
        <v>No Indication</v>
      </c>
      <c r="U40" t="str">
        <f t="shared" si="9"/>
        <v>No T+M+I</v>
      </c>
      <c r="V40">
        <v>1202.1808510704584</v>
      </c>
      <c r="W40">
        <v>1230.8683847935833</v>
      </c>
      <c r="X40">
        <f t="shared" si="10"/>
        <v>-28.687533723124943</v>
      </c>
      <c r="Y40">
        <v>-30.92235005122026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1175</v>
      </c>
      <c r="D41">
        <v>1190.05</v>
      </c>
      <c r="E41">
        <v>1173.05</v>
      </c>
      <c r="F41">
        <v>1190</v>
      </c>
      <c r="G41">
        <f>_xll.TA_TYPPRICE(D41,E41,F41)</f>
        <v>1184.3666666666666</v>
      </c>
      <c r="H41">
        <v>1185.0716738733274</v>
      </c>
      <c r="I41" t="str">
        <f t="shared" si="0"/>
        <v>UP</v>
      </c>
      <c r="J41">
        <v>1209.1565462022975</v>
      </c>
      <c r="K41">
        <v>1183.2553673431537</v>
      </c>
      <c r="L41" t="str">
        <f t="shared" si="1"/>
        <v>No Confirmation</v>
      </c>
      <c r="M41" t="str">
        <f t="shared" si="2"/>
        <v>No Trend</v>
      </c>
      <c r="N41">
        <v>42.908175096459203</v>
      </c>
      <c r="O41" t="str">
        <f t="shared" si="3"/>
        <v>No Momentum</v>
      </c>
      <c r="P41" t="str">
        <f t="shared" si="4"/>
        <v>No Trend + Momentum</v>
      </c>
      <c r="Q41">
        <f t="shared" si="5"/>
        <v>16.950000000000045</v>
      </c>
      <c r="R41">
        <f t="shared" si="6"/>
        <v>17</v>
      </c>
      <c r="S41">
        <f t="shared" si="7"/>
        <v>0.99705882352941444</v>
      </c>
      <c r="T41" t="str">
        <f t="shared" si="8"/>
        <v>UP</v>
      </c>
      <c r="U41" t="str">
        <f t="shared" si="9"/>
        <v>No T+M+I</v>
      </c>
      <c r="V41">
        <v>1200.3068739826956</v>
      </c>
      <c r="W41">
        <v>1227.8410970310956</v>
      </c>
      <c r="X41">
        <f t="shared" si="10"/>
        <v>-27.534223048400008</v>
      </c>
      <c r="Y41">
        <v>-30.24472465065621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1187.5</v>
      </c>
      <c r="D42">
        <v>1188.45</v>
      </c>
      <c r="E42">
        <v>1151.05</v>
      </c>
      <c r="F42">
        <v>1167</v>
      </c>
      <c r="G42">
        <f>_xll.TA_TYPPRICE(D42,E42,F42)</f>
        <v>1168.8333333333333</v>
      </c>
      <c r="H42">
        <v>1176.9525036033303</v>
      </c>
      <c r="I42" t="str">
        <f t="shared" si="0"/>
        <v>DOWN</v>
      </c>
      <c r="J42">
        <v>1204.5550914906757</v>
      </c>
      <c r="K42">
        <v>1176.0986190446752</v>
      </c>
      <c r="L42" t="str">
        <f t="shared" si="1"/>
        <v>DOWN</v>
      </c>
      <c r="M42" t="str">
        <f t="shared" si="2"/>
        <v>DOWN</v>
      </c>
      <c r="N42">
        <v>26.99076202926965</v>
      </c>
      <c r="O42" t="str">
        <f t="shared" si="3"/>
        <v>DOWN</v>
      </c>
      <c r="P42" t="str">
        <f t="shared" si="4"/>
        <v>DOWN</v>
      </c>
      <c r="Q42">
        <f t="shared" si="5"/>
        <v>15.950000000000045</v>
      </c>
      <c r="R42">
        <f t="shared" si="6"/>
        <v>37.400000000000091</v>
      </c>
      <c r="S42">
        <f t="shared" si="7"/>
        <v>0.42647058823529432</v>
      </c>
      <c r="T42" t="str">
        <f t="shared" si="8"/>
        <v>No Indication</v>
      </c>
      <c r="U42" t="str">
        <f t="shared" si="9"/>
        <v>No T+M+I</v>
      </c>
      <c r="V42">
        <v>1195.1827395238195</v>
      </c>
      <c r="W42">
        <v>1223.3343491028663</v>
      </c>
      <c r="X42">
        <f t="shared" si="10"/>
        <v>-28.151609579046863</v>
      </c>
      <c r="Y42">
        <v>-29.826101636334339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1175</v>
      </c>
      <c r="D43">
        <v>1204</v>
      </c>
      <c r="E43">
        <v>1169.05</v>
      </c>
      <c r="F43">
        <v>1192</v>
      </c>
      <c r="G43">
        <f>_xll.TA_TYPPRICE(D43,E43,F43)</f>
        <v>1188.3500000000001</v>
      </c>
      <c r="H43">
        <v>1182.6512518016652</v>
      </c>
      <c r="I43" t="str">
        <f t="shared" si="0"/>
        <v>UP</v>
      </c>
      <c r="J43">
        <v>1204.4317378260812</v>
      </c>
      <c r="K43">
        <v>1174.5322592569696</v>
      </c>
      <c r="L43" t="str">
        <f t="shared" si="1"/>
        <v>No Confirmation</v>
      </c>
      <c r="M43" t="str">
        <f t="shared" si="2"/>
        <v>No Trend</v>
      </c>
      <c r="N43">
        <v>51.45752609013946</v>
      </c>
      <c r="O43" t="str">
        <f t="shared" si="3"/>
        <v>No Momentum</v>
      </c>
      <c r="P43" t="str">
        <f t="shared" si="4"/>
        <v>No Trend + Momentum</v>
      </c>
      <c r="Q43">
        <f t="shared" si="5"/>
        <v>22.950000000000045</v>
      </c>
      <c r="R43">
        <f t="shared" si="6"/>
        <v>34.950000000000045</v>
      </c>
      <c r="S43">
        <f t="shared" si="7"/>
        <v>0.65665236051502196</v>
      </c>
      <c r="T43" t="str">
        <f t="shared" si="8"/>
        <v>No Indication</v>
      </c>
      <c r="U43" t="str">
        <f t="shared" si="9"/>
        <v>No T+M+I</v>
      </c>
      <c r="V43">
        <v>1194.6930872893856</v>
      </c>
      <c r="W43">
        <v>1221.0132862063576</v>
      </c>
      <c r="X43">
        <f t="shared" si="10"/>
        <v>-26.320198916972004</v>
      </c>
      <c r="Y43">
        <v>-29.124921092461872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1204.5</v>
      </c>
      <c r="D44">
        <v>1230</v>
      </c>
      <c r="E44">
        <v>1185.75</v>
      </c>
      <c r="F44">
        <v>1220</v>
      </c>
      <c r="G44">
        <f>_xll.TA_TYPPRICE(D44,E44,F44)</f>
        <v>1211.9166666666667</v>
      </c>
      <c r="H44">
        <v>1197.2839592341661</v>
      </c>
      <c r="I44" t="str">
        <f t="shared" si="0"/>
        <v>UP</v>
      </c>
      <c r="J44">
        <v>1210.1135738647299</v>
      </c>
      <c r="K44">
        <v>1177.0250905331986</v>
      </c>
      <c r="L44" t="str">
        <f t="shared" si="1"/>
        <v>UP</v>
      </c>
      <c r="M44" t="str">
        <f t="shared" si="2"/>
        <v>UP</v>
      </c>
      <c r="N44">
        <v>66.959168691314986</v>
      </c>
      <c r="O44" t="str">
        <f t="shared" si="3"/>
        <v>UP</v>
      </c>
      <c r="P44" t="str">
        <f t="shared" si="4"/>
        <v>UP</v>
      </c>
      <c r="Q44">
        <f t="shared" si="5"/>
        <v>34.25</v>
      </c>
      <c r="R44">
        <f t="shared" si="6"/>
        <v>44.25</v>
      </c>
      <c r="S44">
        <f t="shared" si="7"/>
        <v>0.77401129943502822</v>
      </c>
      <c r="T44" t="str">
        <f t="shared" si="8"/>
        <v>No Indication</v>
      </c>
      <c r="U44" t="str">
        <f t="shared" si="9"/>
        <v>No T+M+I</v>
      </c>
      <c r="V44">
        <v>1198.5864584756339</v>
      </c>
      <c r="W44">
        <v>1220.9382279688496</v>
      </c>
      <c r="X44">
        <f t="shared" si="10"/>
        <v>-22.35176949321567</v>
      </c>
      <c r="Y44">
        <v>-27.770290772612633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1220.5999999999999</v>
      </c>
      <c r="D45">
        <v>1235</v>
      </c>
      <c r="E45">
        <v>1211</v>
      </c>
      <c r="F45">
        <v>1235</v>
      </c>
      <c r="G45">
        <f>_xll.TA_TYPPRICE(D45,E45,F45)</f>
        <v>1227</v>
      </c>
      <c r="H45">
        <v>1212.1419796170831</v>
      </c>
      <c r="I45" t="str">
        <f t="shared" si="0"/>
        <v>UP</v>
      </c>
      <c r="J45">
        <v>1215.6438907836789</v>
      </c>
      <c r="K45">
        <v>1184.5750704147101</v>
      </c>
      <c r="L45" t="str">
        <f t="shared" si="1"/>
        <v>UP</v>
      </c>
      <c r="M45" t="str">
        <f t="shared" si="2"/>
        <v>UP</v>
      </c>
      <c r="N45">
        <v>72.780023873987048</v>
      </c>
      <c r="O45" t="str">
        <f t="shared" si="3"/>
        <v>UP</v>
      </c>
      <c r="P45" t="str">
        <f t="shared" si="4"/>
        <v>UP</v>
      </c>
      <c r="Q45">
        <f t="shared" si="5"/>
        <v>24</v>
      </c>
      <c r="R45">
        <f t="shared" si="6"/>
        <v>24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1204.1885417870749</v>
      </c>
      <c r="W45">
        <v>1221.9798407118979</v>
      </c>
      <c r="X45">
        <f t="shared" si="10"/>
        <v>-17.791298924822968</v>
      </c>
      <c r="Y45">
        <v>-25.774492403054701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1233.7</v>
      </c>
      <c r="D46">
        <v>1271.9000000000001</v>
      </c>
      <c r="E46">
        <v>1220.8499999999999</v>
      </c>
      <c r="F46">
        <v>1236</v>
      </c>
      <c r="G46">
        <f>_xll.TA_TYPPRICE(D46,E46,F46)</f>
        <v>1242.9166666666667</v>
      </c>
      <c r="H46">
        <v>1227.529323141875</v>
      </c>
      <c r="I46" t="str">
        <f t="shared" si="0"/>
        <v>UP</v>
      </c>
      <c r="J46">
        <v>1228.1452483873059</v>
      </c>
      <c r="K46">
        <v>1192.6361658781079</v>
      </c>
      <c r="L46" t="str">
        <f t="shared" si="1"/>
        <v>UP</v>
      </c>
      <c r="M46" t="str">
        <f t="shared" si="2"/>
        <v>UP</v>
      </c>
      <c r="N46">
        <v>73.173857514398918</v>
      </c>
      <c r="O46" t="str">
        <f t="shared" si="3"/>
        <v>UP</v>
      </c>
      <c r="P46" t="str">
        <f t="shared" si="4"/>
        <v>UP</v>
      </c>
      <c r="Q46">
        <f t="shared" si="5"/>
        <v>15.150000000000091</v>
      </c>
      <c r="R46">
        <f t="shared" si="6"/>
        <v>51.050000000000182</v>
      </c>
      <c r="S46">
        <f t="shared" si="7"/>
        <v>0.29676787463271376</v>
      </c>
      <c r="T46" t="str">
        <f t="shared" si="8"/>
        <v>No Indication</v>
      </c>
      <c r="U46" t="str">
        <f t="shared" si="9"/>
        <v>No T+M+I</v>
      </c>
      <c r="V46">
        <v>1209.082612281371</v>
      </c>
      <c r="W46">
        <v>1223.018371029535</v>
      </c>
      <c r="X46">
        <f t="shared" si="10"/>
        <v>-13.935758748164062</v>
      </c>
      <c r="Y46">
        <v>-23.406745672076575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1249</v>
      </c>
      <c r="D47">
        <v>1290</v>
      </c>
      <c r="E47">
        <v>1247.8499999999999</v>
      </c>
      <c r="F47">
        <v>1274</v>
      </c>
      <c r="G47">
        <f>_xll.TA_TYPPRICE(D47,E47,F47)</f>
        <v>1270.6166666666666</v>
      </c>
      <c r="H47">
        <v>1249.0729949042707</v>
      </c>
      <c r="I47" t="str">
        <f t="shared" si="0"/>
        <v>UP</v>
      </c>
      <c r="J47">
        <v>1241.8907487456822</v>
      </c>
      <c r="K47">
        <v>1204.9059067940839</v>
      </c>
      <c r="L47" t="str">
        <f t="shared" si="1"/>
        <v>UP</v>
      </c>
      <c r="M47" t="str">
        <f t="shared" si="2"/>
        <v>UP</v>
      </c>
      <c r="N47">
        <v>84.100729837776314</v>
      </c>
      <c r="O47" t="str">
        <f t="shared" si="3"/>
        <v>UP</v>
      </c>
      <c r="P47" t="str">
        <f t="shared" si="4"/>
        <v>UP</v>
      </c>
      <c r="Q47">
        <f t="shared" si="5"/>
        <v>26.150000000000091</v>
      </c>
      <c r="R47">
        <f t="shared" si="6"/>
        <v>42.150000000000091</v>
      </c>
      <c r="S47">
        <f t="shared" si="7"/>
        <v>0.62040332147093791</v>
      </c>
      <c r="T47" t="str">
        <f t="shared" si="8"/>
        <v>No Indication</v>
      </c>
      <c r="U47" t="str">
        <f t="shared" si="9"/>
        <v>No T+M+I</v>
      </c>
      <c r="V47">
        <v>1219.0699026996217</v>
      </c>
      <c r="W47">
        <v>1226.7947879903102</v>
      </c>
      <c r="X47">
        <f t="shared" si="10"/>
        <v>-7.7248852906884622</v>
      </c>
      <c r="Y47">
        <v>-20.270373595798951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1280</v>
      </c>
      <c r="D48">
        <v>1286</v>
      </c>
      <c r="E48">
        <v>1267</v>
      </c>
      <c r="F48">
        <v>1267</v>
      </c>
      <c r="G48">
        <f>_xll.TA_TYPPRICE(D48,E48,F48)</f>
        <v>1273.3333333333333</v>
      </c>
      <c r="H48">
        <v>1261.2031641188019</v>
      </c>
      <c r="I48" t="str">
        <f t="shared" si="0"/>
        <v>UP</v>
      </c>
      <c r="J48">
        <v>1251.692804579975</v>
      </c>
      <c r="K48">
        <v>1218.7045941731762</v>
      </c>
      <c r="L48" t="str">
        <f t="shared" si="1"/>
        <v>UP</v>
      </c>
      <c r="M48" t="str">
        <f t="shared" si="2"/>
        <v>UP</v>
      </c>
      <c r="N48">
        <v>76.889199461527582</v>
      </c>
      <c r="O48" t="str">
        <f t="shared" si="3"/>
        <v>UP</v>
      </c>
      <c r="P48" t="str">
        <f t="shared" si="4"/>
        <v>UP</v>
      </c>
      <c r="Q48">
        <f t="shared" si="5"/>
        <v>0</v>
      </c>
      <c r="R48">
        <f t="shared" si="6"/>
        <v>19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1226.4437638227569</v>
      </c>
      <c r="W48">
        <v>1229.7729518428798</v>
      </c>
      <c r="X48">
        <f t="shared" si="10"/>
        <v>-3.329188020122956</v>
      </c>
      <c r="Y48">
        <v>-16.882136480663753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1271</v>
      </c>
      <c r="D49">
        <v>1304.9000000000001</v>
      </c>
      <c r="E49">
        <v>1264.5999999999999</v>
      </c>
      <c r="F49">
        <v>1294</v>
      </c>
      <c r="G49">
        <f>_xll.TA_TYPPRICE(D49,E49,F49)</f>
        <v>1287.8333333333333</v>
      </c>
      <c r="H49">
        <v>1274.5182487260677</v>
      </c>
      <c r="I49" t="str">
        <f t="shared" si="0"/>
        <v>UP</v>
      </c>
      <c r="J49">
        <v>1263.5166257844251</v>
      </c>
      <c r="K49">
        <v>1228.9035732458037</v>
      </c>
      <c r="L49" t="str">
        <f t="shared" si="1"/>
        <v>UP</v>
      </c>
      <c r="M49" t="str">
        <f t="shared" si="2"/>
        <v>UP</v>
      </c>
      <c r="N49">
        <v>83.649152486319082</v>
      </c>
      <c r="O49" t="str">
        <f t="shared" si="3"/>
        <v>UP</v>
      </c>
      <c r="P49" t="str">
        <f t="shared" si="4"/>
        <v>UP</v>
      </c>
      <c r="Q49">
        <f t="shared" si="5"/>
        <v>29.400000000000091</v>
      </c>
      <c r="R49">
        <f t="shared" si="6"/>
        <v>40.300000000000182</v>
      </c>
      <c r="S49">
        <f t="shared" si="7"/>
        <v>0.72952853598014789</v>
      </c>
      <c r="T49" t="str">
        <f t="shared" si="8"/>
        <v>No Indication</v>
      </c>
      <c r="U49" t="str">
        <f t="shared" si="9"/>
        <v>No T+M+I</v>
      </c>
      <c r="V49">
        <v>1236.837030926948</v>
      </c>
      <c r="W49">
        <v>1234.5305109656294</v>
      </c>
      <c r="X49">
        <f t="shared" si="10"/>
        <v>2.3065199613185996</v>
      </c>
      <c r="Y49">
        <v>-13.044405192267282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1299</v>
      </c>
      <c r="D50">
        <v>1315</v>
      </c>
      <c r="E50">
        <v>1170</v>
      </c>
      <c r="F50">
        <v>1310</v>
      </c>
      <c r="G50">
        <f>_xll.TA_TYPPRICE(D50,E50,F50)</f>
        <v>1265</v>
      </c>
      <c r="H50">
        <v>1269.7591243630338</v>
      </c>
      <c r="I50" t="str">
        <f t="shared" si="0"/>
        <v>UP</v>
      </c>
      <c r="J50">
        <v>1274.9573756101083</v>
      </c>
      <c r="K50">
        <v>1215.8138903022918</v>
      </c>
      <c r="L50" t="str">
        <f t="shared" si="1"/>
        <v>UP</v>
      </c>
      <c r="M50" t="str">
        <f t="shared" si="2"/>
        <v>UP</v>
      </c>
      <c r="N50">
        <v>86.56096277964167</v>
      </c>
      <c r="O50" t="str">
        <f t="shared" si="3"/>
        <v>UP</v>
      </c>
      <c r="P50" t="str">
        <f t="shared" si="4"/>
        <v>UP</v>
      </c>
      <c r="Q50">
        <f t="shared" si="5"/>
        <v>140</v>
      </c>
      <c r="R50">
        <f t="shared" si="6"/>
        <v>145</v>
      </c>
      <c r="S50">
        <f t="shared" si="7"/>
        <v>0.96551724137931039</v>
      </c>
      <c r="T50" t="str">
        <f t="shared" si="8"/>
        <v>UP</v>
      </c>
      <c r="U50" t="str">
        <f t="shared" si="9"/>
        <v>UP</v>
      </c>
      <c r="V50">
        <v>1248.0928723228021</v>
      </c>
      <c r="W50">
        <v>1240.120843486694</v>
      </c>
      <c r="X50">
        <f t="shared" si="10"/>
        <v>7.9720288361081657</v>
      </c>
      <c r="Y50">
        <v>-8.8411183865921927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1276</v>
      </c>
      <c r="D51">
        <v>1370</v>
      </c>
      <c r="E51">
        <v>1251.6500000000001</v>
      </c>
      <c r="F51">
        <v>1332</v>
      </c>
      <c r="G51">
        <f>_xll.TA_TYPPRICE(D51,E51,F51)</f>
        <v>1317.8833333333334</v>
      </c>
      <c r="H51">
        <v>1293.8212288481836</v>
      </c>
      <c r="I51" t="str">
        <f t="shared" si="0"/>
        <v>UP</v>
      </c>
      <c r="J51">
        <v>1296.0779588078619</v>
      </c>
      <c r="K51">
        <v>1223.777470235116</v>
      </c>
      <c r="L51" t="str">
        <f t="shared" si="1"/>
        <v>UP</v>
      </c>
      <c r="M51" t="str">
        <f t="shared" si="2"/>
        <v>UP</v>
      </c>
      <c r="N51">
        <v>89.710405864806148</v>
      </c>
      <c r="O51" t="str">
        <f t="shared" si="3"/>
        <v>UP</v>
      </c>
      <c r="P51" t="str">
        <f t="shared" si="4"/>
        <v>UP</v>
      </c>
      <c r="Q51">
        <f t="shared" si="5"/>
        <v>80.349999999999909</v>
      </c>
      <c r="R51">
        <f t="shared" si="6"/>
        <v>118.34999999999991</v>
      </c>
      <c r="S51">
        <f t="shared" si="7"/>
        <v>0.67891846218842389</v>
      </c>
      <c r="T51" t="str">
        <f t="shared" si="8"/>
        <v>No Indication</v>
      </c>
      <c r="U51" t="str">
        <f t="shared" si="9"/>
        <v>No T+M+I</v>
      </c>
      <c r="V51">
        <v>1261.0016611962171</v>
      </c>
      <c r="W51">
        <v>1246.926706932124</v>
      </c>
      <c r="X51">
        <f t="shared" si="10"/>
        <v>14.074954264093094</v>
      </c>
      <c r="Y51">
        <v>-4.257903856455135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1334.9</v>
      </c>
      <c r="D52">
        <v>1335.05</v>
      </c>
      <c r="E52">
        <v>1294.05</v>
      </c>
      <c r="F52">
        <v>1300</v>
      </c>
      <c r="G52">
        <f>_xll.TA_TYPPRICE(D52,E52,F52)</f>
        <v>1309.7</v>
      </c>
      <c r="H52">
        <v>1301.7606144240917</v>
      </c>
      <c r="I52" t="str">
        <f t="shared" si="0"/>
        <v>DOWN</v>
      </c>
      <c r="J52">
        <v>1304.7384124061148</v>
      </c>
      <c r="K52">
        <v>1239.3935879606458</v>
      </c>
      <c r="L52" t="str">
        <f t="shared" si="1"/>
        <v>No Confirmation</v>
      </c>
      <c r="M52" t="str">
        <f t="shared" si="2"/>
        <v>No Trend</v>
      </c>
      <c r="N52">
        <v>62.906484562586826</v>
      </c>
      <c r="O52" t="str">
        <f t="shared" si="3"/>
        <v>UP</v>
      </c>
      <c r="P52" t="str">
        <f t="shared" si="4"/>
        <v>No Trend + Momentum</v>
      </c>
      <c r="Q52">
        <f t="shared" si="5"/>
        <v>5.9500000000000455</v>
      </c>
      <c r="R52">
        <f t="shared" si="6"/>
        <v>41</v>
      </c>
      <c r="S52">
        <f t="shared" si="7"/>
        <v>0.1451219512195133</v>
      </c>
      <c r="T52" t="str">
        <f t="shared" si="8"/>
        <v>DOWN</v>
      </c>
      <c r="U52" t="str">
        <f t="shared" si="9"/>
        <v>No T+M+I</v>
      </c>
      <c r="V52">
        <v>1267.0014056275684</v>
      </c>
      <c r="W52">
        <v>1250.858061974189</v>
      </c>
      <c r="X52">
        <f t="shared" si="10"/>
        <v>16.143343653379361</v>
      </c>
      <c r="Y52">
        <v>-0.17765435448823563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1310.05</v>
      </c>
      <c r="D53">
        <v>1322</v>
      </c>
      <c r="E53">
        <v>1275.5</v>
      </c>
      <c r="F53">
        <v>1284</v>
      </c>
      <c r="G53">
        <f>_xll.TA_TYPPRICE(D53,E53,F53)</f>
        <v>1293.8333333333333</v>
      </c>
      <c r="H53">
        <v>1297.7969738787124</v>
      </c>
      <c r="I53" t="str">
        <f t="shared" si="0"/>
        <v>DOWN</v>
      </c>
      <c r="J53">
        <v>1308.5743207603116</v>
      </c>
      <c r="K53">
        <v>1247.4172350805022</v>
      </c>
      <c r="L53" t="str">
        <f t="shared" si="1"/>
        <v>No Confirmation</v>
      </c>
      <c r="M53" t="str">
        <f t="shared" si="2"/>
        <v>No Trend</v>
      </c>
      <c r="N53">
        <v>53.007841774052764</v>
      </c>
      <c r="O53" t="str">
        <f t="shared" si="3"/>
        <v>No Momentum</v>
      </c>
      <c r="P53" t="str">
        <f t="shared" si="4"/>
        <v>No Trend + Momentum</v>
      </c>
      <c r="Q53">
        <f t="shared" si="5"/>
        <v>8.5</v>
      </c>
      <c r="R53">
        <f t="shared" si="6"/>
        <v>46.5</v>
      </c>
      <c r="S53">
        <f t="shared" si="7"/>
        <v>0.18279569892473119</v>
      </c>
      <c r="T53" t="str">
        <f t="shared" si="8"/>
        <v>DOWN</v>
      </c>
      <c r="U53" t="str">
        <f t="shared" si="9"/>
        <v>No T+M+I</v>
      </c>
      <c r="V53">
        <v>1269.616573992558</v>
      </c>
      <c r="W53">
        <v>1253.3130203464714</v>
      </c>
      <c r="X53">
        <f t="shared" si="10"/>
        <v>16.303553646086584</v>
      </c>
      <c r="Y53">
        <v>3.1185872456267285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1289</v>
      </c>
      <c r="D54">
        <v>1325</v>
      </c>
      <c r="E54">
        <v>1278.2</v>
      </c>
      <c r="F54">
        <v>1296</v>
      </c>
      <c r="G54">
        <f>_xll.TA_TYPPRICE(D54,E54,F54)</f>
        <v>1299.7333333333333</v>
      </c>
      <c r="H54">
        <v>1298.765153606023</v>
      </c>
      <c r="I54" t="str">
        <f t="shared" si="0"/>
        <v>DOWN</v>
      </c>
      <c r="J54">
        <v>1312.2244717024646</v>
      </c>
      <c r="K54">
        <v>1254.2578495070572</v>
      </c>
      <c r="L54" t="str">
        <f t="shared" si="1"/>
        <v>No Confirmation</v>
      </c>
      <c r="M54" t="str">
        <f t="shared" si="2"/>
        <v>No Trend</v>
      </c>
      <c r="N54">
        <v>59.048949250878849</v>
      </c>
      <c r="O54" t="str">
        <f t="shared" si="3"/>
        <v>No Momentum</v>
      </c>
      <c r="P54" t="str">
        <f t="shared" si="4"/>
        <v>No Trend + Momentum</v>
      </c>
      <c r="Q54">
        <f t="shared" si="5"/>
        <v>17.799999999999955</v>
      </c>
      <c r="R54">
        <f t="shared" si="6"/>
        <v>46.799999999999955</v>
      </c>
      <c r="S54">
        <f t="shared" si="7"/>
        <v>0.38034188034187971</v>
      </c>
      <c r="T54" t="str">
        <f t="shared" si="8"/>
        <v>No Indication</v>
      </c>
      <c r="U54" t="str">
        <f t="shared" si="9"/>
        <v>No T+M+I</v>
      </c>
      <c r="V54">
        <v>1273.6755626090876</v>
      </c>
      <c r="W54">
        <v>1256.4750188393255</v>
      </c>
      <c r="X54">
        <f t="shared" si="10"/>
        <v>17.200543769762135</v>
      </c>
      <c r="Y54">
        <v>5.9349785504538097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1300</v>
      </c>
      <c r="D55">
        <v>1317.95</v>
      </c>
      <c r="E55">
        <v>1281.95</v>
      </c>
      <c r="F55">
        <v>1295</v>
      </c>
      <c r="G55">
        <f>_xll.TA_TYPPRICE(D55,E55,F55)</f>
        <v>1298.3</v>
      </c>
      <c r="H55">
        <v>1298.5325768030116</v>
      </c>
      <c r="I55" t="str">
        <f t="shared" si="0"/>
        <v>DOWN</v>
      </c>
      <c r="J55">
        <v>1313.4968113241391</v>
      </c>
      <c r="K55">
        <v>1260.4116607277113</v>
      </c>
      <c r="L55" t="str">
        <f t="shared" si="1"/>
        <v>No Confirmation</v>
      </c>
      <c r="M55" t="str">
        <f t="shared" si="2"/>
        <v>No Trend</v>
      </c>
      <c r="N55">
        <v>58.268661162437475</v>
      </c>
      <c r="O55" t="str">
        <f t="shared" si="3"/>
        <v>No Momentum</v>
      </c>
      <c r="P55" t="str">
        <f t="shared" si="4"/>
        <v>No Trend + Momentum</v>
      </c>
      <c r="Q55">
        <f t="shared" si="5"/>
        <v>13.049999999999955</v>
      </c>
      <c r="R55">
        <f t="shared" si="6"/>
        <v>36</v>
      </c>
      <c r="S55">
        <f t="shared" si="7"/>
        <v>0.36249999999999871</v>
      </c>
      <c r="T55" t="str">
        <f t="shared" si="8"/>
        <v>No Indication</v>
      </c>
      <c r="U55" t="str">
        <f t="shared" si="9"/>
        <v>No T+M+I</v>
      </c>
      <c r="V55">
        <v>1276.9562452846126</v>
      </c>
      <c r="W55">
        <v>1259.3287211475235</v>
      </c>
      <c r="X55">
        <f t="shared" si="10"/>
        <v>17.62752413708904</v>
      </c>
      <c r="Y55">
        <v>8.2734876677808558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1295</v>
      </c>
      <c r="D56">
        <v>1302.95</v>
      </c>
      <c r="E56">
        <v>1278.3499999999999</v>
      </c>
      <c r="F56">
        <v>1294</v>
      </c>
      <c r="G56">
        <f>_xll.TA_TYPPRICE(D56,E56,F56)</f>
        <v>1291.7666666666667</v>
      </c>
      <c r="H56">
        <v>1295.149621734839</v>
      </c>
      <c r="I56" t="str">
        <f t="shared" si="0"/>
        <v>DOWN</v>
      </c>
      <c r="J56">
        <v>1311.1530754743305</v>
      </c>
      <c r="K56">
        <v>1264.3979583437754</v>
      </c>
      <c r="L56" t="str">
        <f t="shared" si="1"/>
        <v>No Confirmation</v>
      </c>
      <c r="M56" t="str">
        <f t="shared" si="2"/>
        <v>No Trend</v>
      </c>
      <c r="N56">
        <v>57.32182931384623</v>
      </c>
      <c r="O56" t="str">
        <f t="shared" si="3"/>
        <v>No Momentum</v>
      </c>
      <c r="P56" t="str">
        <f t="shared" si="4"/>
        <v>No Trend + Momentum</v>
      </c>
      <c r="Q56">
        <f t="shared" si="5"/>
        <v>15.650000000000091</v>
      </c>
      <c r="R56">
        <f t="shared" si="6"/>
        <v>24.600000000000136</v>
      </c>
      <c r="S56">
        <f t="shared" si="7"/>
        <v>0.63617886178861804</v>
      </c>
      <c r="T56" t="str">
        <f t="shared" si="8"/>
        <v>No Indication</v>
      </c>
      <c r="U56" t="str">
        <f t="shared" si="9"/>
        <v>No T+M+I</v>
      </c>
      <c r="V56">
        <v>1279.5783613946721</v>
      </c>
      <c r="W56">
        <v>1261.8969640254847</v>
      </c>
      <c r="X56">
        <f t="shared" si="10"/>
        <v>17.68139736918738</v>
      </c>
      <c r="Y56">
        <v>10.15506960806216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1299.95</v>
      </c>
      <c r="D57">
        <v>1314.9</v>
      </c>
      <c r="E57">
        <v>1294.1500000000001</v>
      </c>
      <c r="F57">
        <v>1298</v>
      </c>
      <c r="G57">
        <f>_xll.TA_TYPPRICE(D57,E57,F57)</f>
        <v>1302.3500000000001</v>
      </c>
      <c r="H57">
        <v>1298.7498108674195</v>
      </c>
      <c r="I57" t="str">
        <f t="shared" si="0"/>
        <v>DOWN</v>
      </c>
      <c r="J57">
        <v>1311.9857253689238</v>
      </c>
      <c r="K57">
        <v>1271.0095231562698</v>
      </c>
      <c r="L57" t="str">
        <f t="shared" si="1"/>
        <v>No Confirmation</v>
      </c>
      <c r="M57" t="str">
        <f t="shared" si="2"/>
        <v>No Trend</v>
      </c>
      <c r="N57">
        <v>60.528753304331893</v>
      </c>
      <c r="O57" t="str">
        <f t="shared" si="3"/>
        <v>UP</v>
      </c>
      <c r="P57" t="str">
        <f t="shared" si="4"/>
        <v>No Trend + Momentum</v>
      </c>
      <c r="Q57">
        <f t="shared" si="5"/>
        <v>3.8499999999999091</v>
      </c>
      <c r="R57">
        <f t="shared" si="6"/>
        <v>20.75</v>
      </c>
      <c r="S57">
        <f t="shared" si="7"/>
        <v>0.18554216867469442</v>
      </c>
      <c r="T57" t="str">
        <f t="shared" si="8"/>
        <v>DOWN</v>
      </c>
      <c r="U57" t="str">
        <f t="shared" si="9"/>
        <v>No T+M+I</v>
      </c>
      <c r="V57">
        <v>1282.4124596416457</v>
      </c>
      <c r="W57">
        <v>1264.57126298656</v>
      </c>
      <c r="X57">
        <f t="shared" si="10"/>
        <v>17.841196655085696</v>
      </c>
      <c r="Y57">
        <v>11.692295017466867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1307</v>
      </c>
      <c r="D58">
        <v>1315.9</v>
      </c>
      <c r="E58">
        <v>1264.4000000000001</v>
      </c>
      <c r="F58">
        <v>1272</v>
      </c>
      <c r="G58">
        <f>_xll.TA_TYPPRICE(D58,E58,F58)</f>
        <v>1284.1000000000001</v>
      </c>
      <c r="H58">
        <v>1291.4249054337097</v>
      </c>
      <c r="I58" t="str">
        <f t="shared" si="0"/>
        <v>DOWN</v>
      </c>
      <c r="J58">
        <v>1312.8555641758296</v>
      </c>
      <c r="K58">
        <v>1269.5407402326543</v>
      </c>
      <c r="L58" t="str">
        <f t="shared" si="1"/>
        <v>No Confirmation</v>
      </c>
      <c r="M58" t="str">
        <f t="shared" si="2"/>
        <v>No Trend</v>
      </c>
      <c r="N58">
        <v>37.583152082846325</v>
      </c>
      <c r="O58" t="str">
        <f t="shared" si="3"/>
        <v>DOWN</v>
      </c>
      <c r="P58" t="str">
        <f t="shared" si="4"/>
        <v>No Trend + Momentum</v>
      </c>
      <c r="Q58">
        <f t="shared" si="5"/>
        <v>7.5999999999999091</v>
      </c>
      <c r="R58">
        <f t="shared" si="6"/>
        <v>51.5</v>
      </c>
      <c r="S58">
        <f t="shared" si="7"/>
        <v>0.14757281553397883</v>
      </c>
      <c r="T58" t="str">
        <f t="shared" si="8"/>
        <v>DOWN</v>
      </c>
      <c r="U58" t="str">
        <f t="shared" si="9"/>
        <v>No T+M+I</v>
      </c>
      <c r="V58">
        <v>1280.8105427737003</v>
      </c>
      <c r="W58">
        <v>1265.1215398023703</v>
      </c>
      <c r="X58">
        <f t="shared" si="10"/>
        <v>15.689002971329955</v>
      </c>
      <c r="Y58">
        <v>12.491636608239485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1281</v>
      </c>
      <c r="D59">
        <v>1289.3</v>
      </c>
      <c r="E59">
        <v>1267.05</v>
      </c>
      <c r="F59">
        <v>1275</v>
      </c>
      <c r="G59">
        <f>_xll.TA_TYPPRICE(D59,E59,F59)</f>
        <v>1277.1166666666666</v>
      </c>
      <c r="H59">
        <v>1284.2707860501882</v>
      </c>
      <c r="I59" t="str">
        <f t="shared" si="0"/>
        <v>DOWN</v>
      </c>
      <c r="J59">
        <v>1307.6209943589786</v>
      </c>
      <c r="K59">
        <v>1268.9872424031755</v>
      </c>
      <c r="L59" t="str">
        <f t="shared" si="1"/>
        <v>No Confirmation</v>
      </c>
      <c r="M59" t="str">
        <f t="shared" si="2"/>
        <v>No Trend</v>
      </c>
      <c r="N59">
        <v>40.818928153163789</v>
      </c>
      <c r="O59" t="str">
        <f t="shared" si="3"/>
        <v>No Momentum</v>
      </c>
      <c r="P59" t="str">
        <f t="shared" si="4"/>
        <v>No Trend + Momentum</v>
      </c>
      <c r="Q59">
        <f t="shared" si="5"/>
        <v>7.9500000000000455</v>
      </c>
      <c r="R59">
        <f t="shared" si="6"/>
        <v>22.25</v>
      </c>
      <c r="S59">
        <f t="shared" si="7"/>
        <v>0.35730337078651891</v>
      </c>
      <c r="T59" t="str">
        <f t="shared" si="8"/>
        <v>No Indication</v>
      </c>
      <c r="U59" t="str">
        <f t="shared" si="9"/>
        <v>No T+M+I</v>
      </c>
      <c r="V59">
        <v>1279.9166131162078</v>
      </c>
      <c r="W59">
        <v>1265.8532775947874</v>
      </c>
      <c r="X59">
        <f t="shared" si="10"/>
        <v>14.063335521420413</v>
      </c>
      <c r="Y59">
        <v>12.805976390875671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1271.2</v>
      </c>
      <c r="D60">
        <v>1294</v>
      </c>
      <c r="E60">
        <v>1263</v>
      </c>
      <c r="F60">
        <v>1265</v>
      </c>
      <c r="G60">
        <f>_xll.TA_TYPPRICE(D60,E60,F60)</f>
        <v>1274</v>
      </c>
      <c r="H60">
        <v>1279.1353930250941</v>
      </c>
      <c r="I60" t="str">
        <f t="shared" si="0"/>
        <v>DOWN</v>
      </c>
      <c r="J60">
        <v>1304.5941067236499</v>
      </c>
      <c r="K60">
        <v>1267.6567440913586</v>
      </c>
      <c r="L60" t="str">
        <f t="shared" si="1"/>
        <v>DOWN</v>
      </c>
      <c r="M60" t="str">
        <f t="shared" si="2"/>
        <v>DOWN</v>
      </c>
      <c r="N60">
        <v>33.568037770587068</v>
      </c>
      <c r="O60" t="str">
        <f t="shared" si="3"/>
        <v>DOWN</v>
      </c>
      <c r="P60" t="str">
        <f t="shared" si="4"/>
        <v>DOWN</v>
      </c>
      <c r="Q60">
        <f t="shared" si="5"/>
        <v>2</v>
      </c>
      <c r="R60">
        <f t="shared" si="6"/>
        <v>31</v>
      </c>
      <c r="S60">
        <f t="shared" si="7"/>
        <v>6.4516129032258063E-2</v>
      </c>
      <c r="T60" t="str">
        <f t="shared" si="8"/>
        <v>DOWN</v>
      </c>
      <c r="U60" t="str">
        <f t="shared" si="9"/>
        <v>DOWN</v>
      </c>
      <c r="V60">
        <v>1277.6217495598682</v>
      </c>
      <c r="W60">
        <v>1265.7900718470253</v>
      </c>
      <c r="X60">
        <f t="shared" si="10"/>
        <v>11.831677712842975</v>
      </c>
      <c r="Y60">
        <v>12.611116655269132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1270</v>
      </c>
      <c r="D61">
        <v>1285</v>
      </c>
      <c r="E61">
        <v>1251</v>
      </c>
      <c r="F61">
        <v>1275</v>
      </c>
      <c r="G61">
        <f>_xll.TA_TYPPRICE(D61,E61,F61)</f>
        <v>1270.3333333333333</v>
      </c>
      <c r="H61">
        <v>1274.7343631792137</v>
      </c>
      <c r="I61" t="str">
        <f t="shared" si="0"/>
        <v>UP</v>
      </c>
      <c r="J61">
        <v>1300.239860785061</v>
      </c>
      <c r="K61">
        <v>1263.9552454043901</v>
      </c>
      <c r="L61" t="str">
        <f t="shared" si="1"/>
        <v>No Confirmation</v>
      </c>
      <c r="M61" t="str">
        <f t="shared" si="2"/>
        <v>No Trend</v>
      </c>
      <c r="N61">
        <v>45.638665717252657</v>
      </c>
      <c r="O61" t="str">
        <f t="shared" si="3"/>
        <v>No Momentum</v>
      </c>
      <c r="P61" t="str">
        <f t="shared" si="4"/>
        <v>No Trend + Momentum</v>
      </c>
      <c r="Q61">
        <f t="shared" si="5"/>
        <v>24</v>
      </c>
      <c r="R61">
        <f t="shared" si="6"/>
        <v>34</v>
      </c>
      <c r="S61">
        <f t="shared" si="7"/>
        <v>0.70588235294117652</v>
      </c>
      <c r="T61" t="str">
        <f t="shared" si="8"/>
        <v>No Indication</v>
      </c>
      <c r="U61" t="str">
        <f t="shared" si="9"/>
        <v>No T+M+I</v>
      </c>
      <c r="V61">
        <v>1277.2184034737347</v>
      </c>
      <c r="W61">
        <v>1266.4722887472456</v>
      </c>
      <c r="X61">
        <f t="shared" si="10"/>
        <v>10.746114726489168</v>
      </c>
      <c r="Y61">
        <v>12.238116269513139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1266.5</v>
      </c>
      <c r="D62">
        <v>1284.95</v>
      </c>
      <c r="E62">
        <v>1257.05</v>
      </c>
      <c r="F62">
        <v>1280</v>
      </c>
      <c r="G62">
        <f>_xll.TA_TYPPRICE(D62,E62,F62)</f>
        <v>1274</v>
      </c>
      <c r="H62">
        <v>1274.3671815896068</v>
      </c>
      <c r="I62" t="str">
        <f t="shared" si="0"/>
        <v>UP</v>
      </c>
      <c r="J62">
        <v>1296.8421139439363</v>
      </c>
      <c r="K62">
        <v>1262.4207464256367</v>
      </c>
      <c r="L62" t="str">
        <f t="shared" si="1"/>
        <v>No Confirmation</v>
      </c>
      <c r="M62" t="str">
        <f t="shared" si="2"/>
        <v>No Trend</v>
      </c>
      <c r="N62">
        <v>51.182478171179255</v>
      </c>
      <c r="O62" t="str">
        <f t="shared" si="3"/>
        <v>No Momentum</v>
      </c>
      <c r="P62" t="str">
        <f t="shared" si="4"/>
        <v>No Trend + Momentum</v>
      </c>
      <c r="Q62">
        <f t="shared" si="5"/>
        <v>22.950000000000045</v>
      </c>
      <c r="R62">
        <f t="shared" si="6"/>
        <v>27.900000000000091</v>
      </c>
      <c r="S62">
        <f t="shared" si="7"/>
        <v>0.82258064516128926</v>
      </c>
      <c r="T62" t="str">
        <f t="shared" si="8"/>
        <v>UP</v>
      </c>
      <c r="U62" t="str">
        <f t="shared" si="9"/>
        <v>No T+M+I</v>
      </c>
      <c r="V62">
        <v>1277.6463414008524</v>
      </c>
      <c r="W62">
        <v>1267.4743414326347</v>
      </c>
      <c r="X62">
        <f t="shared" si="10"/>
        <v>10.171999968217733</v>
      </c>
      <c r="Y62">
        <v>11.824893009254058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1280.05</v>
      </c>
      <c r="D63">
        <v>1289</v>
      </c>
      <c r="E63">
        <v>1264.5999999999999</v>
      </c>
      <c r="F63">
        <v>1266</v>
      </c>
      <c r="G63">
        <f>_xll.TA_TYPPRICE(D63,E63,F63)</f>
        <v>1273.2</v>
      </c>
      <c r="H63">
        <v>1273.7835907948033</v>
      </c>
      <c r="I63" t="str">
        <f t="shared" si="0"/>
        <v>DOWN</v>
      </c>
      <c r="J63">
        <v>1295.099421956395</v>
      </c>
      <c r="K63">
        <v>1262.9050249977174</v>
      </c>
      <c r="L63" t="str">
        <f t="shared" si="1"/>
        <v>No Confirmation</v>
      </c>
      <c r="M63" t="str">
        <f t="shared" si="2"/>
        <v>No Trend</v>
      </c>
      <c r="N63">
        <v>37.719242943488183</v>
      </c>
      <c r="O63" t="str">
        <f t="shared" si="3"/>
        <v>DOWN</v>
      </c>
      <c r="P63" t="str">
        <f t="shared" si="4"/>
        <v>No Trend + Momentum</v>
      </c>
      <c r="Q63">
        <f t="shared" si="5"/>
        <v>1.4000000000000909</v>
      </c>
      <c r="R63">
        <f t="shared" si="6"/>
        <v>24.400000000000091</v>
      </c>
      <c r="S63">
        <f t="shared" si="7"/>
        <v>5.7377049180331381E-2</v>
      </c>
      <c r="T63" t="str">
        <f t="shared" si="8"/>
        <v>DOWN</v>
      </c>
      <c r="U63" t="str">
        <f t="shared" si="9"/>
        <v>No T+M+I</v>
      </c>
      <c r="V63">
        <v>1275.854596569952</v>
      </c>
      <c r="W63">
        <v>1267.3651309561433</v>
      </c>
      <c r="X63">
        <f t="shared" si="10"/>
        <v>8.4894656138087612</v>
      </c>
      <c r="Y63">
        <v>11.157807530164998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1270.05</v>
      </c>
      <c r="D64">
        <v>1276.95</v>
      </c>
      <c r="E64">
        <v>1241</v>
      </c>
      <c r="F64">
        <v>1241</v>
      </c>
      <c r="G64">
        <f>_xll.TA_TYPPRICE(D64,E64,F64)</f>
        <v>1252.9833333333333</v>
      </c>
      <c r="H64">
        <v>1263.3834620640682</v>
      </c>
      <c r="I64" t="str">
        <f t="shared" si="0"/>
        <v>DOWN</v>
      </c>
      <c r="J64">
        <v>1291.0662170771961</v>
      </c>
      <c r="K64">
        <v>1258.0372416648913</v>
      </c>
      <c r="L64" t="str">
        <f t="shared" si="1"/>
        <v>DOWN</v>
      </c>
      <c r="M64" t="str">
        <f t="shared" si="2"/>
        <v>DOWN</v>
      </c>
      <c r="N64">
        <v>23.765371500901654</v>
      </c>
      <c r="O64" t="str">
        <f t="shared" si="3"/>
        <v>DOWN</v>
      </c>
      <c r="P64" t="str">
        <f t="shared" si="4"/>
        <v>DOWN</v>
      </c>
      <c r="Q64">
        <f t="shared" si="5"/>
        <v>0</v>
      </c>
      <c r="R64">
        <f t="shared" si="6"/>
        <v>35.950000000000045</v>
      </c>
      <c r="S64">
        <f t="shared" si="7"/>
        <v>0</v>
      </c>
      <c r="T64" t="str">
        <f t="shared" si="8"/>
        <v>DOWN</v>
      </c>
      <c r="U64" t="str">
        <f t="shared" si="9"/>
        <v>DOWN</v>
      </c>
      <c r="V64">
        <v>1270.4923509438056</v>
      </c>
      <c r="W64">
        <v>1265.4121582927253</v>
      </c>
      <c r="X64">
        <f t="shared" si="10"/>
        <v>5.0801926510803241</v>
      </c>
      <c r="Y64">
        <v>9.9422845543480634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1250.5</v>
      </c>
      <c r="D65">
        <v>1340</v>
      </c>
      <c r="E65">
        <v>1202</v>
      </c>
      <c r="F65">
        <v>1315</v>
      </c>
      <c r="G65">
        <f>_xll.TA_TYPPRICE(D65,E65,F65)</f>
        <v>1285.6666666666667</v>
      </c>
      <c r="H65">
        <v>1274.5250643653676</v>
      </c>
      <c r="I65" t="str">
        <f t="shared" si="0"/>
        <v>UP</v>
      </c>
      <c r="J65">
        <v>1301.9403910600415</v>
      </c>
      <c r="K65">
        <v>1245.5845212949155</v>
      </c>
      <c r="L65" t="str">
        <f t="shared" si="1"/>
        <v>UP</v>
      </c>
      <c r="M65" t="str">
        <f t="shared" si="2"/>
        <v>UP</v>
      </c>
      <c r="N65">
        <v>67.81691569805777</v>
      </c>
      <c r="O65" t="str">
        <f t="shared" si="3"/>
        <v>UP</v>
      </c>
      <c r="P65" t="str">
        <f t="shared" si="4"/>
        <v>UP</v>
      </c>
      <c r="Q65">
        <f t="shared" si="5"/>
        <v>113</v>
      </c>
      <c r="R65">
        <f t="shared" si="6"/>
        <v>138</v>
      </c>
      <c r="S65">
        <f t="shared" si="7"/>
        <v>0.8188405797101449</v>
      </c>
      <c r="T65" t="str">
        <f t="shared" si="8"/>
        <v>UP</v>
      </c>
      <c r="U65" t="str">
        <f t="shared" si="9"/>
        <v>UP</v>
      </c>
      <c r="V65">
        <v>1277.3396815678354</v>
      </c>
      <c r="W65">
        <v>1269.0853317525234</v>
      </c>
      <c r="X65">
        <f t="shared" si="10"/>
        <v>8.2543498153120254</v>
      </c>
      <c r="Y65">
        <v>9.6046976065408565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1310</v>
      </c>
      <c r="D66">
        <v>1322</v>
      </c>
      <c r="E66">
        <v>1276.3</v>
      </c>
      <c r="F66">
        <v>1292.9000000000001</v>
      </c>
      <c r="G66">
        <f>_xll.TA_TYPPRICE(D66,E66,F66)</f>
        <v>1297.0666666666668</v>
      </c>
      <c r="H66">
        <v>1285.7958655160173</v>
      </c>
      <c r="I66" t="str">
        <f t="shared" si="0"/>
        <v>UP</v>
      </c>
      <c r="J66">
        <v>1306.3980819355879</v>
      </c>
      <c r="K66">
        <v>1252.4101832293786</v>
      </c>
      <c r="L66" t="str">
        <f t="shared" si="1"/>
        <v>No Confirmation</v>
      </c>
      <c r="M66" t="str">
        <f t="shared" si="2"/>
        <v>No Trend</v>
      </c>
      <c r="N66">
        <v>55.783585345897649</v>
      </c>
      <c r="O66" t="str">
        <f t="shared" si="3"/>
        <v>No Momentum</v>
      </c>
      <c r="P66" t="str">
        <f t="shared" si="4"/>
        <v>No Trend + Momentum</v>
      </c>
      <c r="Q66">
        <f t="shared" si="5"/>
        <v>16.600000000000136</v>
      </c>
      <c r="R66">
        <f t="shared" si="6"/>
        <v>45.700000000000045</v>
      </c>
      <c r="S66">
        <f t="shared" si="7"/>
        <v>0.36323851203501356</v>
      </c>
      <c r="T66" t="str">
        <f t="shared" si="8"/>
        <v>No Indication</v>
      </c>
      <c r="U66" t="str">
        <f t="shared" si="9"/>
        <v>No T+M+I</v>
      </c>
      <c r="V66">
        <v>1279.7335767112454</v>
      </c>
      <c r="W66">
        <v>1270.8493812523366</v>
      </c>
      <c r="X66">
        <f t="shared" si="10"/>
        <v>8.8841954589088346</v>
      </c>
      <c r="Y66">
        <v>9.4605971770144528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1288</v>
      </c>
      <c r="D67">
        <v>1310</v>
      </c>
      <c r="E67">
        <v>1270</v>
      </c>
      <c r="F67">
        <v>1272</v>
      </c>
      <c r="G67">
        <f>_xll.TA_TYPPRICE(D67,E67,F67)</f>
        <v>1284</v>
      </c>
      <c r="H67">
        <v>1284.8979327580087</v>
      </c>
      <c r="I67" t="str">
        <f t="shared" ref="I67:I82" si="20">IF(F67&gt;H67,"UP","DOWN")</f>
        <v>DOWN</v>
      </c>
      <c r="J67">
        <v>1307.1985081721239</v>
      </c>
      <c r="K67">
        <v>1256.3190314006279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46.111482314127166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</v>
      </c>
      <c r="R67">
        <f t="shared" ref="R67:R82" si="26">D67-E67</f>
        <v>40</v>
      </c>
      <c r="S67">
        <f t="shared" ref="S67:S82" si="27">Q67/R67</f>
        <v>0.05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1278.5437956787462</v>
      </c>
      <c r="W67">
        <v>1270.934612270682</v>
      </c>
      <c r="X67">
        <f t="shared" ref="X67:X82" si="30">V67-W67</f>
        <v>7.6091834080641547</v>
      </c>
      <c r="Y67">
        <v>9.0903144232243935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1277</v>
      </c>
      <c r="D68">
        <v>1281</v>
      </c>
      <c r="E68">
        <v>1246.55</v>
      </c>
      <c r="F68">
        <v>1250.0999999999999</v>
      </c>
      <c r="G68">
        <f>_xll.TA_TYPPRICE(D68,E68,F68)</f>
        <v>1259.2166666666667</v>
      </c>
      <c r="H68">
        <v>1272.0572997123377</v>
      </c>
      <c r="I68" t="str">
        <f t="shared" si="20"/>
        <v>DOWN</v>
      </c>
      <c r="J68">
        <v>1301.3766174672076</v>
      </c>
      <c r="K68">
        <v>1254.1481355338217</v>
      </c>
      <c r="L68" t="str">
        <f t="shared" si="21"/>
        <v>DOWN</v>
      </c>
      <c r="M68" t="str">
        <f t="shared" si="22"/>
        <v>DOWN</v>
      </c>
      <c r="N68">
        <v>37.577524389777864</v>
      </c>
      <c r="O68" t="str">
        <f t="shared" si="23"/>
        <v>DOWN</v>
      </c>
      <c r="P68" t="str">
        <f t="shared" si="24"/>
        <v>DOWN</v>
      </c>
      <c r="Q68">
        <f t="shared" si="25"/>
        <v>3.5499999999999545</v>
      </c>
      <c r="R68">
        <f t="shared" si="26"/>
        <v>34.450000000000045</v>
      </c>
      <c r="S68">
        <f t="shared" si="27"/>
        <v>0.10304789550072423</v>
      </c>
      <c r="T68" t="str">
        <f t="shared" si="28"/>
        <v>DOWN</v>
      </c>
      <c r="U68" t="str">
        <f t="shared" si="29"/>
        <v>DOWN</v>
      </c>
      <c r="V68">
        <v>1274.1678271127853</v>
      </c>
      <c r="W68">
        <v>1269.3913076580388</v>
      </c>
      <c r="X68">
        <f t="shared" si="30"/>
        <v>4.7765194547464489</v>
      </c>
      <c r="Y68">
        <v>8.2275554295288043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1249.3</v>
      </c>
      <c r="D69">
        <v>1285</v>
      </c>
      <c r="E69">
        <v>1225</v>
      </c>
      <c r="F69">
        <v>1276</v>
      </c>
      <c r="G69">
        <f>_xll.TA_TYPPRICE(D69,E69,F69)</f>
        <v>1262</v>
      </c>
      <c r="H69">
        <v>1267.0286498561688</v>
      </c>
      <c r="I69" t="str">
        <f t="shared" si="20"/>
        <v>UP</v>
      </c>
      <c r="J69">
        <v>1297.7373691411615</v>
      </c>
      <c r="K69">
        <v>1247.6707720818613</v>
      </c>
      <c r="L69" t="str">
        <f t="shared" si="21"/>
        <v>No Confirmation</v>
      </c>
      <c r="M69" t="str">
        <f t="shared" si="22"/>
        <v>No Trend</v>
      </c>
      <c r="N69">
        <v>50.987159212562801</v>
      </c>
      <c r="O69" t="str">
        <f t="shared" si="23"/>
        <v>No Momentum</v>
      </c>
      <c r="P69" t="str">
        <f t="shared" si="24"/>
        <v>No Trend + Momentum</v>
      </c>
      <c r="Q69">
        <f t="shared" si="25"/>
        <v>51</v>
      </c>
      <c r="R69">
        <f t="shared" si="26"/>
        <v>60</v>
      </c>
      <c r="S69">
        <f t="shared" si="27"/>
        <v>0.85</v>
      </c>
      <c r="T69" t="str">
        <f t="shared" si="28"/>
        <v>UP</v>
      </c>
      <c r="U69" t="str">
        <f t="shared" si="29"/>
        <v>No T+M+I</v>
      </c>
      <c r="V69">
        <v>1274.4496998646646</v>
      </c>
      <c r="W69">
        <v>1269.8808404241101</v>
      </c>
      <c r="X69">
        <f t="shared" si="30"/>
        <v>4.5688594405544336</v>
      </c>
      <c r="Y69">
        <v>7.4958162317339303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1270</v>
      </c>
      <c r="D70">
        <v>1304.8</v>
      </c>
      <c r="E70">
        <v>1263.25</v>
      </c>
      <c r="F70">
        <v>1282.3499999999999</v>
      </c>
      <c r="G70">
        <f>_xll.TA_TYPPRICE(D70,E70,F70)</f>
        <v>1283.4666666666667</v>
      </c>
      <c r="H70">
        <v>1275.2476582614177</v>
      </c>
      <c r="I70" t="str">
        <f t="shared" si="20"/>
        <v>UP</v>
      </c>
      <c r="J70">
        <v>1299.3068426653479</v>
      </c>
      <c r="K70">
        <v>1251.1328227303366</v>
      </c>
      <c r="L70" t="str">
        <f t="shared" si="21"/>
        <v>No Confirmation</v>
      </c>
      <c r="M70" t="str">
        <f t="shared" si="22"/>
        <v>No Trend</v>
      </c>
      <c r="N70">
        <v>54.014627782274559</v>
      </c>
      <c r="O70" t="str">
        <f t="shared" si="23"/>
        <v>No Momentum</v>
      </c>
      <c r="P70" t="str">
        <f t="shared" si="24"/>
        <v>No Trend + Momentum</v>
      </c>
      <c r="Q70">
        <f t="shared" si="25"/>
        <v>19.099999999999909</v>
      </c>
      <c r="R70">
        <f t="shared" si="26"/>
        <v>41.549999999999955</v>
      </c>
      <c r="S70">
        <f t="shared" si="27"/>
        <v>0.45968712394705008</v>
      </c>
      <c r="T70" t="str">
        <f t="shared" si="28"/>
        <v>No Indication</v>
      </c>
      <c r="U70" t="str">
        <f t="shared" si="29"/>
        <v>No T+M+I</v>
      </c>
      <c r="V70">
        <v>1275.6651306547162</v>
      </c>
      <c r="W70">
        <v>1270.804481874176</v>
      </c>
      <c r="X70">
        <f t="shared" si="30"/>
        <v>4.8606487805402594</v>
      </c>
      <c r="Y70">
        <v>6.9687827414951959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1289.5</v>
      </c>
      <c r="D71">
        <v>1306</v>
      </c>
      <c r="E71">
        <v>1265</v>
      </c>
      <c r="F71">
        <v>1265</v>
      </c>
      <c r="G71">
        <f>_xll.TA_TYPPRICE(D71,E71,F71)</f>
        <v>1278.6666666666667</v>
      </c>
      <c r="H71">
        <v>1276.9571624640421</v>
      </c>
      <c r="I71" t="str">
        <f t="shared" si="20"/>
        <v>DOWN</v>
      </c>
      <c r="J71">
        <v>1300.7942109619373</v>
      </c>
      <c r="K71">
        <v>1254.2144176791508</v>
      </c>
      <c r="L71" t="str">
        <f t="shared" si="21"/>
        <v>No Confirmation</v>
      </c>
      <c r="M71" t="str">
        <f t="shared" si="22"/>
        <v>No Trend</v>
      </c>
      <c r="N71">
        <v>44.604702373351266</v>
      </c>
      <c r="O71" t="str">
        <f t="shared" si="23"/>
        <v>No Momentum</v>
      </c>
      <c r="P71" t="str">
        <f t="shared" si="24"/>
        <v>No Trend + Momentum</v>
      </c>
      <c r="Q71">
        <f t="shared" si="25"/>
        <v>0</v>
      </c>
      <c r="R71">
        <f t="shared" si="26"/>
        <v>41</v>
      </c>
      <c r="S71">
        <f t="shared" si="27"/>
        <v>0</v>
      </c>
      <c r="T71" t="str">
        <f t="shared" si="28"/>
        <v>DOWN</v>
      </c>
      <c r="U71" t="str">
        <f t="shared" si="29"/>
        <v>No T+M+I</v>
      </c>
      <c r="V71">
        <v>1274.0243413232215</v>
      </c>
      <c r="W71">
        <v>1270.3745202538666</v>
      </c>
      <c r="X71">
        <f t="shared" si="30"/>
        <v>3.6498210693548572</v>
      </c>
      <c r="Y71">
        <v>6.3049904070671285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1275</v>
      </c>
      <c r="D72">
        <v>1280.45</v>
      </c>
      <c r="E72">
        <v>1215.2</v>
      </c>
      <c r="F72">
        <v>1230</v>
      </c>
      <c r="G72">
        <f>_xll.TA_TYPPRICE(D72,E72,F72)</f>
        <v>1241.8833333333334</v>
      </c>
      <c r="H72">
        <v>1259.4202478986876</v>
      </c>
      <c r="I72" t="str">
        <f t="shared" si="20"/>
        <v>DOWN</v>
      </c>
      <c r="J72">
        <v>1296.273275192618</v>
      </c>
      <c r="K72">
        <v>1245.544547083784</v>
      </c>
      <c r="L72" t="str">
        <f t="shared" si="21"/>
        <v>DOWN</v>
      </c>
      <c r="M72" t="str">
        <f t="shared" si="22"/>
        <v>DOWN</v>
      </c>
      <c r="N72">
        <v>30.990723187615369</v>
      </c>
      <c r="O72" t="str">
        <f t="shared" si="23"/>
        <v>DOWN</v>
      </c>
      <c r="P72" t="str">
        <f t="shared" si="24"/>
        <v>DOWN</v>
      </c>
      <c r="Q72">
        <f t="shared" si="25"/>
        <v>14.799999999999955</v>
      </c>
      <c r="R72">
        <f t="shared" si="26"/>
        <v>65.25</v>
      </c>
      <c r="S72">
        <f t="shared" si="27"/>
        <v>0.2268199233716468</v>
      </c>
      <c r="T72" t="str">
        <f t="shared" si="28"/>
        <v>No Indication</v>
      </c>
      <c r="U72" t="str">
        <f t="shared" si="29"/>
        <v>No T+M+I</v>
      </c>
      <c r="V72">
        <v>1267.2513657350337</v>
      </c>
      <c r="W72">
        <v>1267.3838150498766</v>
      </c>
      <c r="X72">
        <f t="shared" si="30"/>
        <v>-0.13244931484291556</v>
      </c>
      <c r="Y72">
        <v>5.0175024626851199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1227</v>
      </c>
      <c r="D73">
        <v>1253.2</v>
      </c>
      <c r="E73">
        <v>1205.5</v>
      </c>
      <c r="F73">
        <v>1223.5</v>
      </c>
      <c r="G73">
        <f>_xll.TA_TYPPRICE(D73,E73,F73)</f>
        <v>1227.3999999999999</v>
      </c>
      <c r="H73">
        <v>1243.4101239493439</v>
      </c>
      <c r="I73" t="str">
        <f t="shared" si="20"/>
        <v>DOWN</v>
      </c>
      <c r="J73">
        <v>1286.7014362609252</v>
      </c>
      <c r="K73">
        <v>1236.645758842943</v>
      </c>
      <c r="L73" t="str">
        <f t="shared" si="21"/>
        <v>DOWN</v>
      </c>
      <c r="M73" t="str">
        <f t="shared" si="22"/>
        <v>DOWN</v>
      </c>
      <c r="N73">
        <v>28.940214968350325</v>
      </c>
      <c r="O73" t="str">
        <f t="shared" si="23"/>
        <v>DOWN</v>
      </c>
      <c r="P73" t="str">
        <f t="shared" si="24"/>
        <v>DOWN</v>
      </c>
      <c r="Q73">
        <f t="shared" si="25"/>
        <v>18</v>
      </c>
      <c r="R73">
        <f t="shared" si="26"/>
        <v>47.700000000000045</v>
      </c>
      <c r="S73">
        <f t="shared" si="27"/>
        <v>0.37735849056603737</v>
      </c>
      <c r="T73" t="str">
        <f t="shared" si="28"/>
        <v>No Indication</v>
      </c>
      <c r="U73" t="str">
        <f t="shared" si="29"/>
        <v>No T+M+I</v>
      </c>
      <c r="V73">
        <v>1260.5203863911825</v>
      </c>
      <c r="W73">
        <v>1264.1331620832191</v>
      </c>
      <c r="X73">
        <f t="shared" si="30"/>
        <v>-3.612775692036621</v>
      </c>
      <c r="Y73">
        <v>3.2914468317407719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1214.95</v>
      </c>
      <c r="D74">
        <v>1242.8</v>
      </c>
      <c r="E74">
        <v>1200.05</v>
      </c>
      <c r="F74">
        <v>1215.25</v>
      </c>
      <c r="G74">
        <f>_xll.TA_TYPPRICE(D74,E74,F74)</f>
        <v>1219.3666666666666</v>
      </c>
      <c r="H74">
        <v>1231.3883953080053</v>
      </c>
      <c r="I74" t="str">
        <f t="shared" si="20"/>
        <v>DOWN</v>
      </c>
      <c r="J74">
        <v>1276.9455615362751</v>
      </c>
      <c r="K74">
        <v>1228.5133679889557</v>
      </c>
      <c r="L74" t="str">
        <f t="shared" si="21"/>
        <v>DOWN</v>
      </c>
      <c r="M74" t="str">
        <f t="shared" si="22"/>
        <v>DOWN</v>
      </c>
      <c r="N74">
        <v>26.190863709669227</v>
      </c>
      <c r="O74" t="str">
        <f t="shared" si="23"/>
        <v>DOWN</v>
      </c>
      <c r="P74" t="str">
        <f t="shared" si="24"/>
        <v>DOWN</v>
      </c>
      <c r="Q74">
        <f t="shared" si="25"/>
        <v>15.200000000000045</v>
      </c>
      <c r="R74">
        <f t="shared" si="26"/>
        <v>42.75</v>
      </c>
      <c r="S74">
        <f t="shared" si="27"/>
        <v>0.35555555555555662</v>
      </c>
      <c r="T74" t="str">
        <f t="shared" si="28"/>
        <v>No Indication</v>
      </c>
      <c r="U74" t="str">
        <f t="shared" si="29"/>
        <v>No T+M+I</v>
      </c>
      <c r="V74">
        <v>1253.5557115617698</v>
      </c>
      <c r="W74">
        <v>1260.5121871140918</v>
      </c>
      <c r="X74">
        <f t="shared" si="30"/>
        <v>-6.9564755523219901</v>
      </c>
      <c r="Y74">
        <v>1.2418623549282195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1222</v>
      </c>
      <c r="D75">
        <v>1250</v>
      </c>
      <c r="E75">
        <v>1217</v>
      </c>
      <c r="F75">
        <v>1220</v>
      </c>
      <c r="G75">
        <f>_xll.TA_TYPPRICE(D75,E75,F75)</f>
        <v>1229</v>
      </c>
      <c r="H75">
        <v>1230.1941976540027</v>
      </c>
      <c r="I75" t="str">
        <f t="shared" si="20"/>
        <v>DOWN</v>
      </c>
      <c r="J75">
        <v>1270.9576589726585</v>
      </c>
      <c r="K75">
        <v>1225.9548417691879</v>
      </c>
      <c r="L75" t="str">
        <f t="shared" si="21"/>
        <v>DOWN</v>
      </c>
      <c r="M75" t="str">
        <f t="shared" si="22"/>
        <v>DOWN</v>
      </c>
      <c r="N75">
        <v>30.914383995012674</v>
      </c>
      <c r="O75" t="str">
        <f t="shared" si="23"/>
        <v>DOWN</v>
      </c>
      <c r="P75" t="str">
        <f t="shared" si="24"/>
        <v>DOWN</v>
      </c>
      <c r="Q75">
        <f t="shared" si="25"/>
        <v>3</v>
      </c>
      <c r="R75">
        <f t="shared" si="26"/>
        <v>33</v>
      </c>
      <c r="S75">
        <f t="shared" si="27"/>
        <v>9.0909090909090912E-2</v>
      </c>
      <c r="T75" t="str">
        <f t="shared" si="28"/>
        <v>DOWN</v>
      </c>
      <c r="U75" t="str">
        <f t="shared" si="29"/>
        <v>DOWN</v>
      </c>
      <c r="V75">
        <v>1248.3932943984207</v>
      </c>
      <c r="W75">
        <v>1257.5112843648999</v>
      </c>
      <c r="X75">
        <f t="shared" si="30"/>
        <v>-9.1179899664791719</v>
      </c>
      <c r="Y75">
        <v>-0.83010810935325896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1220.05</v>
      </c>
      <c r="D76">
        <v>1334.6</v>
      </c>
      <c r="E76">
        <v>1220.05</v>
      </c>
      <c r="F76">
        <v>1319.2</v>
      </c>
      <c r="G76">
        <f>_xll.TA_TYPPRICE(D76,E76,F76)</f>
        <v>1291.2833333333331</v>
      </c>
      <c r="H76">
        <v>1260.7387654936679</v>
      </c>
      <c r="I76" t="str">
        <f t="shared" si="20"/>
        <v>UP</v>
      </c>
      <c r="J76">
        <v>1285.1004014231787</v>
      </c>
      <c r="K76">
        <v>1224.6426547093683</v>
      </c>
      <c r="L76" t="str">
        <f t="shared" si="21"/>
        <v>UP</v>
      </c>
      <c r="M76" t="str">
        <f t="shared" si="22"/>
        <v>UP</v>
      </c>
      <c r="N76">
        <v>74.131470258843677</v>
      </c>
      <c r="O76" t="str">
        <f t="shared" si="23"/>
        <v>UP</v>
      </c>
      <c r="P76" t="str">
        <f t="shared" si="24"/>
        <v>UP</v>
      </c>
      <c r="Q76">
        <f t="shared" si="25"/>
        <v>99.150000000000091</v>
      </c>
      <c r="R76">
        <f t="shared" si="26"/>
        <v>114.54999999999995</v>
      </c>
      <c r="S76">
        <f t="shared" si="27"/>
        <v>0.86556089044085671</v>
      </c>
      <c r="T76" t="str">
        <f t="shared" si="28"/>
        <v>UP</v>
      </c>
      <c r="U76" t="str">
        <f t="shared" si="29"/>
        <v>UP</v>
      </c>
      <c r="V76">
        <v>1259.2866337217406</v>
      </c>
      <c r="W76">
        <v>1262.0808188563888</v>
      </c>
      <c r="X76">
        <f t="shared" si="30"/>
        <v>-2.7941851346481599</v>
      </c>
      <c r="Y76">
        <v>-1.2229235144122392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1323</v>
      </c>
      <c r="D77">
        <v>1330</v>
      </c>
      <c r="E77">
        <v>1295</v>
      </c>
      <c r="F77">
        <v>1304</v>
      </c>
      <c r="G77">
        <f>_xll.TA_TYPPRICE(D77,E77,F77)</f>
        <v>1309.6666666666667</v>
      </c>
      <c r="H77">
        <v>1285.2027160801672</v>
      </c>
      <c r="I77" t="str">
        <f t="shared" si="20"/>
        <v>UP</v>
      </c>
      <c r="J77">
        <v>1295.0780899958056</v>
      </c>
      <c r="K77">
        <v>1240.2776203295086</v>
      </c>
      <c r="L77" t="str">
        <f t="shared" si="21"/>
        <v>UP</v>
      </c>
      <c r="M77" t="str">
        <f t="shared" si="22"/>
        <v>UP</v>
      </c>
      <c r="N77">
        <v>66.199770582748329</v>
      </c>
      <c r="O77" t="str">
        <f t="shared" si="23"/>
        <v>UP</v>
      </c>
      <c r="P77" t="str">
        <f t="shared" si="24"/>
        <v>UP</v>
      </c>
      <c r="Q77">
        <f t="shared" si="25"/>
        <v>9</v>
      </c>
      <c r="R77">
        <f t="shared" si="26"/>
        <v>35</v>
      </c>
      <c r="S77">
        <f t="shared" si="27"/>
        <v>0.25714285714285712</v>
      </c>
      <c r="T77" t="str">
        <f t="shared" si="28"/>
        <v>No Indication</v>
      </c>
      <c r="U77" t="str">
        <f t="shared" si="29"/>
        <v>No T+M+I</v>
      </c>
      <c r="V77">
        <v>1266.1656131491652</v>
      </c>
      <c r="W77">
        <v>1265.1859433855452</v>
      </c>
      <c r="X77">
        <f t="shared" si="30"/>
        <v>0.97966976361999514</v>
      </c>
      <c r="Y77">
        <v>-0.78240485880579236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1305</v>
      </c>
      <c r="D78">
        <v>1305</v>
      </c>
      <c r="E78">
        <v>1255</v>
      </c>
      <c r="F78">
        <v>1274</v>
      </c>
      <c r="G78">
        <f>_xll.TA_TYPPRICE(D78,E78,F78)</f>
        <v>1278</v>
      </c>
      <c r="H78">
        <v>1281.6013580400836</v>
      </c>
      <c r="I78" t="str">
        <f t="shared" si="20"/>
        <v>DOWN</v>
      </c>
      <c r="J78">
        <v>1297.2829588856266</v>
      </c>
      <c r="K78">
        <v>1243.5492602562845</v>
      </c>
      <c r="L78" t="str">
        <f t="shared" si="21"/>
        <v>No Confirmation</v>
      </c>
      <c r="M78" t="str">
        <f t="shared" si="22"/>
        <v>No Trend</v>
      </c>
      <c r="N78">
        <v>52.37456099874526</v>
      </c>
      <c r="O78" t="str">
        <f t="shared" si="23"/>
        <v>No Momentum</v>
      </c>
      <c r="P78" t="str">
        <f t="shared" si="24"/>
        <v>No Trend + Momentum</v>
      </c>
      <c r="Q78">
        <f t="shared" si="25"/>
        <v>19</v>
      </c>
      <c r="R78">
        <f t="shared" si="26"/>
        <v>50</v>
      </c>
      <c r="S78">
        <f t="shared" si="27"/>
        <v>0.38</v>
      </c>
      <c r="T78" t="str">
        <f t="shared" si="28"/>
        <v>No Indication</v>
      </c>
      <c r="U78" t="str">
        <f t="shared" si="29"/>
        <v>No T+M+I</v>
      </c>
      <c r="V78">
        <v>1267.370903433909</v>
      </c>
      <c r="W78">
        <v>1265.8388364680975</v>
      </c>
      <c r="X78">
        <f t="shared" si="30"/>
        <v>1.5320669658115094</v>
      </c>
      <c r="Y78">
        <v>-0.31951049388233199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1289</v>
      </c>
      <c r="D79">
        <v>1289</v>
      </c>
      <c r="E79">
        <v>1240.6500000000001</v>
      </c>
      <c r="F79">
        <v>1241.45</v>
      </c>
      <c r="G79">
        <f>_xll.TA_TYPPRICE(D79,E79,F79)</f>
        <v>1257.0333333333335</v>
      </c>
      <c r="H79">
        <v>1269.3173456867084</v>
      </c>
      <c r="I79" t="str">
        <f t="shared" si="20"/>
        <v>DOWN</v>
      </c>
      <c r="J79">
        <v>1295.4423013554874</v>
      </c>
      <c r="K79">
        <v>1242.9049801993324</v>
      </c>
      <c r="L79" t="str">
        <f t="shared" si="21"/>
        <v>DOWN</v>
      </c>
      <c r="M79" t="str">
        <f t="shared" si="22"/>
        <v>DOWN</v>
      </c>
      <c r="N79">
        <v>40.814306149057053</v>
      </c>
      <c r="O79" t="str">
        <f t="shared" si="23"/>
        <v>No Momentum</v>
      </c>
      <c r="P79" t="str">
        <f t="shared" si="24"/>
        <v>No Trend + Momentum</v>
      </c>
      <c r="Q79">
        <f t="shared" si="25"/>
        <v>0.79999999999995453</v>
      </c>
      <c r="R79">
        <f t="shared" si="26"/>
        <v>48.349999999999909</v>
      </c>
      <c r="S79">
        <f t="shared" si="27"/>
        <v>1.6546018614270033E-2</v>
      </c>
      <c r="T79" t="str">
        <f t="shared" si="28"/>
        <v>DOWN</v>
      </c>
      <c r="U79" t="str">
        <f t="shared" si="29"/>
        <v>No T+M+I</v>
      </c>
      <c r="V79">
        <v>1263.3830721363845</v>
      </c>
      <c r="W79">
        <v>1264.0322559889792</v>
      </c>
      <c r="X79">
        <f t="shared" si="30"/>
        <v>-0.64918385259466049</v>
      </c>
      <c r="Y79">
        <v>-0.38544516562479769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1249.05</v>
      </c>
      <c r="D80">
        <v>1264.8</v>
      </c>
      <c r="E80">
        <v>1214.05</v>
      </c>
      <c r="F80">
        <v>1229.45</v>
      </c>
      <c r="G80">
        <f>_xll.TA_TYPPRICE(D80,E80,F80)</f>
        <v>1236.1000000000001</v>
      </c>
      <c r="H80">
        <v>1252.7086728433542</v>
      </c>
      <c r="I80" t="str">
        <f t="shared" si="20"/>
        <v>DOWN</v>
      </c>
      <c r="J80">
        <v>1288.6329010542679</v>
      </c>
      <c r="K80">
        <v>1236.4927623772585</v>
      </c>
      <c r="L80" t="str">
        <f t="shared" si="21"/>
        <v>DOWN</v>
      </c>
      <c r="M80" t="str">
        <f t="shared" si="22"/>
        <v>DOWN</v>
      </c>
      <c r="N80">
        <v>37.046138436167702</v>
      </c>
      <c r="O80" t="str">
        <f t="shared" si="23"/>
        <v>DOWN</v>
      </c>
      <c r="P80" t="str">
        <f t="shared" si="24"/>
        <v>DOWN</v>
      </c>
      <c r="Q80">
        <f t="shared" si="25"/>
        <v>15.400000000000091</v>
      </c>
      <c r="R80">
        <f t="shared" si="26"/>
        <v>50.75</v>
      </c>
      <c r="S80">
        <f t="shared" si="27"/>
        <v>0.30344827586207074</v>
      </c>
      <c r="T80" t="str">
        <f t="shared" si="28"/>
        <v>No Indication</v>
      </c>
      <c r="U80" t="str">
        <f t="shared" si="29"/>
        <v>No T+M+I</v>
      </c>
      <c r="V80">
        <v>1258.1625995000177</v>
      </c>
      <c r="W80">
        <v>1261.4706073972029</v>
      </c>
      <c r="X80">
        <f t="shared" si="30"/>
        <v>-3.3080078971852345</v>
      </c>
      <c r="Y80">
        <v>-0.96995771193688507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1223.5</v>
      </c>
      <c r="D81">
        <v>1235.2</v>
      </c>
      <c r="E81">
        <v>1205.2</v>
      </c>
      <c r="F81">
        <v>1210</v>
      </c>
      <c r="G81">
        <f>_xll.TA_TYPPRICE(D81,E81,F81)</f>
        <v>1216.8</v>
      </c>
      <c r="H81">
        <v>1234.7543364216772</v>
      </c>
      <c r="I81" t="str">
        <f t="shared" si="20"/>
        <v>DOWN</v>
      </c>
      <c r="J81">
        <v>1276.7589230422084</v>
      </c>
      <c r="K81">
        <v>1229.5388151823122</v>
      </c>
      <c r="L81" t="str">
        <f t="shared" si="21"/>
        <v>DOWN</v>
      </c>
      <c r="M81" t="str">
        <f t="shared" si="22"/>
        <v>DOWN</v>
      </c>
      <c r="N81">
        <v>31.208478695424258</v>
      </c>
      <c r="O81" t="str">
        <f t="shared" si="23"/>
        <v>DOWN</v>
      </c>
      <c r="P81" t="str">
        <f t="shared" si="24"/>
        <v>DOWN</v>
      </c>
      <c r="Q81">
        <f t="shared" si="25"/>
        <v>4.7999999999999545</v>
      </c>
      <c r="R81">
        <f t="shared" si="26"/>
        <v>30</v>
      </c>
      <c r="S81">
        <f t="shared" si="27"/>
        <v>0.15999999999999848</v>
      </c>
      <c r="T81" t="str">
        <f t="shared" si="28"/>
        <v>DOWN</v>
      </c>
      <c r="U81" t="str">
        <f t="shared" si="29"/>
        <v>DOWN</v>
      </c>
      <c r="V81">
        <v>1250.7529688077072</v>
      </c>
      <c r="W81">
        <v>1257.657969812225</v>
      </c>
      <c r="X81">
        <f t="shared" si="30"/>
        <v>-6.9050010045177714</v>
      </c>
      <c r="Y81">
        <v>-2.1569663704530622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1209</v>
      </c>
      <c r="D82">
        <v>1254.7</v>
      </c>
      <c r="E82">
        <v>1204.05</v>
      </c>
      <c r="F82">
        <v>1222.5</v>
      </c>
      <c r="G82">
        <f>_xll.TA_TYPPRICE(D82,E82,F82)</f>
        <v>1227.0833333333333</v>
      </c>
      <c r="H82">
        <v>1230.9188348775051</v>
      </c>
      <c r="I82" t="str">
        <f t="shared" si="20"/>
        <v>DOWN</v>
      </c>
      <c r="J82">
        <v>1271.8569401439399</v>
      </c>
      <c r="K82">
        <v>1223.8746340306873</v>
      </c>
      <c r="L82" t="str">
        <f t="shared" si="21"/>
        <v>DOWN</v>
      </c>
      <c r="M82" t="str">
        <f t="shared" si="22"/>
        <v>DOWN</v>
      </c>
      <c r="N82">
        <v>38.938231904932493</v>
      </c>
      <c r="O82" t="str">
        <f t="shared" si="23"/>
        <v>DOWN</v>
      </c>
      <c r="P82" t="str">
        <f t="shared" si="24"/>
        <v>DOWN</v>
      </c>
      <c r="Q82">
        <f t="shared" si="25"/>
        <v>18.450000000000045</v>
      </c>
      <c r="R82">
        <f t="shared" si="26"/>
        <v>50.650000000000091</v>
      </c>
      <c r="S82">
        <f t="shared" si="27"/>
        <v>0.36426456071076035</v>
      </c>
      <c r="T82" t="str">
        <f t="shared" si="28"/>
        <v>No Indication</v>
      </c>
      <c r="U82" t="str">
        <f t="shared" si="29"/>
        <v>No T+M+I</v>
      </c>
      <c r="V82">
        <v>1246.4063582219062</v>
      </c>
      <c r="W82">
        <v>1255.0536757520601</v>
      </c>
      <c r="X82">
        <f t="shared" si="30"/>
        <v>-8.6473175301539413</v>
      </c>
      <c r="Y82">
        <v>-3.4550366023932382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2017-07-05T09:01:47Z</dcterms:created>
  <dcterms:modified xsi:type="dcterms:W3CDTF">2017-08-26T06:08:46Z</dcterms:modified>
</cp:coreProperties>
</file>