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7" i="1"/>
  <c r="Y41" i="1"/>
  <c r="Y49" i="1"/>
  <c r="Y57" i="1"/>
  <c r="Y7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5" i="1"/>
  <c r="Y39" i="1"/>
  <c r="Y43" i="1"/>
  <c r="Y45" i="1"/>
  <c r="Y47" i="1"/>
  <c r="Y51" i="1"/>
  <c r="Y53" i="1"/>
  <c r="Y55" i="1"/>
  <c r="Y59" i="1"/>
  <c r="Y61" i="1"/>
  <c r="Y63" i="1"/>
  <c r="Y65" i="1"/>
  <c r="Y67" i="1"/>
  <c r="Y69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9" i="1"/>
  <c r="V25" i="1"/>
  <c r="V33" i="1"/>
  <c r="V45" i="1"/>
  <c r="V63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17" i="1"/>
  <c r="V21" i="1"/>
  <c r="V23" i="1"/>
  <c r="V27" i="1"/>
  <c r="V29" i="1"/>
  <c r="V31" i="1"/>
  <c r="V35" i="1"/>
  <c r="V37" i="1"/>
  <c r="V39" i="1"/>
  <c r="V41" i="1"/>
  <c r="V43" i="1"/>
  <c r="V47" i="1"/>
  <c r="V49" i="1"/>
  <c r="V51" i="1"/>
  <c r="V53" i="1"/>
  <c r="V55" i="1"/>
  <c r="V57" i="1"/>
  <c r="V59" i="1"/>
  <c r="V61" i="1"/>
  <c r="V65" i="1"/>
  <c r="V67" i="1"/>
  <c r="V69" i="1"/>
  <c r="V71" i="1"/>
  <c r="V73" i="1"/>
  <c r="V75" i="1"/>
  <c r="V77" i="1"/>
  <c r="V79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9" i="1"/>
  <c r="K75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67" i="1"/>
  <c r="K71" i="1"/>
  <c r="K73" i="1"/>
  <c r="K77" i="1"/>
  <c r="K79" i="1"/>
  <c r="J3" i="1"/>
  <c r="J5" i="1"/>
  <c r="J7" i="1"/>
  <c r="J9" i="1"/>
  <c r="J11" i="1"/>
  <c r="J13" i="1"/>
  <c r="J15" i="1"/>
  <c r="J17" i="1"/>
  <c r="J19" i="1"/>
  <c r="J21" i="1"/>
  <c r="J23" i="1"/>
  <c r="J25" i="1"/>
  <c r="J29" i="1"/>
  <c r="J37" i="1"/>
  <c r="J47" i="1"/>
  <c r="J57" i="1"/>
  <c r="J69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7" i="1"/>
  <c r="J31" i="1"/>
  <c r="J33" i="1"/>
  <c r="J35" i="1"/>
  <c r="J39" i="1"/>
  <c r="J41" i="1"/>
  <c r="J43" i="1"/>
  <c r="J45" i="1"/>
  <c r="J49" i="1"/>
  <c r="J51" i="1"/>
  <c r="J53" i="1"/>
  <c r="J55" i="1"/>
  <c r="J59" i="1"/>
  <c r="J61" i="1"/>
  <c r="J63" i="1"/>
  <c r="J65" i="1"/>
  <c r="J67" i="1"/>
  <c r="J71" i="1"/>
  <c r="J73" i="1"/>
  <c r="J75" i="1"/>
  <c r="J79" i="1"/>
  <c r="J81" i="1"/>
  <c r="H2" i="1" a="1"/>
  <c r="G2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34" i="1" l="1"/>
  <c r="AH4" i="1"/>
  <c r="AH24" i="1"/>
  <c r="AH11" i="1"/>
  <c r="AH17" i="1"/>
  <c r="AH21" i="1"/>
  <c r="AH25" i="1"/>
  <c r="AH33" i="1"/>
  <c r="AH37" i="1"/>
  <c r="AH41" i="1"/>
  <c r="AH49" i="1"/>
  <c r="AH19" i="1"/>
  <c r="AH27" i="1"/>
  <c r="AH35" i="1"/>
  <c r="AH43" i="1"/>
  <c r="AH51" i="1"/>
  <c r="AH54" i="1"/>
  <c r="AH3" i="1"/>
  <c r="AH52" i="1"/>
  <c r="AH44" i="1"/>
  <c r="AH36" i="1"/>
  <c r="AH28" i="1"/>
  <c r="AH20" i="1"/>
  <c r="AH12" i="1"/>
  <c r="AH50" i="1"/>
  <c r="AH42" i="1"/>
  <c r="AH26" i="1"/>
  <c r="AH18" i="1"/>
  <c r="AH10" i="1"/>
  <c r="AH31" i="1"/>
  <c r="AH15" i="1"/>
  <c r="AH53" i="1"/>
  <c r="AH45" i="1"/>
  <c r="AH29" i="1"/>
  <c r="AH13" i="1"/>
  <c r="AH48" i="1" l="1"/>
  <c r="AH40" i="1"/>
  <c r="AH8" i="1"/>
  <c r="AH7" i="1"/>
  <c r="AH55" i="1"/>
  <c r="AH32" i="1"/>
  <c r="AH56" i="1"/>
  <c r="AH16" i="1"/>
  <c r="AH47" i="1"/>
  <c r="AH39" i="1"/>
  <c r="AH23" i="1"/>
  <c r="AH5" i="1"/>
  <c r="AH30" i="1"/>
  <c r="AH22" i="1"/>
  <c r="AH2" i="1"/>
  <c r="AH9" i="1"/>
  <c r="AH46" i="1"/>
  <c r="AH38" i="1"/>
  <c r="AH14" i="1"/>
  <c r="AH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<sst xmlns="http://schemas.openxmlformats.org/spreadsheetml/2006/main" count="115" uniqueCount="35">
  <si>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</si>
  <si>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</si>
  <si>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</si>
  <si>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</si>
  <si>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</si>
  <si>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TORNTPOWER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</si>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</sst>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227.45</v>
      </c>
      <c r="D2">
        <v>228.95</v>
      </c>
      <c r="E2">
        <v>221.1</v>
      </c>
      <c r="F2">
        <v>224</v>
      </c>
      <c r="G2">
        <f>_xll.TA_TYPPRICE(D2,E2,F2)</f>
        <v>224.68333333333331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2.9000000000000057</v>
      </c>
      <c r="R2">
        <f>D2-E2</f>
        <v>7.8499999999999943</v>
      </c>
      <c r="S2">
        <f>Q2/R2</f>
        <v>0.36942675159235766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224.1</v>
      </c>
      <c r="D3">
        <v>227</v>
      </c>
      <c r="E3">
        <v>220.45</v>
      </c>
      <c r="F3">
        <v>222</v>
      </c>
      <c r="G3">
        <f>_xll.TA_TYPPRICE(D3,E3,F3)</f>
        <v>223.15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1.5500000000000114</v>
      </c>
      <c r="R3">
        <f t="shared" ref="R3:R66" si="6">D3-E3</f>
        <v>6.5500000000000114</v>
      </c>
      <c r="S3">
        <f t="shared" ref="S3:S66" si="7">Q3/R3</f>
        <v>0.23664122137404714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222.5</v>
      </c>
      <c r="D4">
        <v>224.65</v>
      </c>
      <c r="E4">
        <v>218.35</v>
      </c>
      <c r="F4">
        <v>220</v>
      </c>
      <c r="G4">
        <f>_xll.TA_TYPPRICE(D4,E4,F4)</f>
        <v>221</v>
      </c>
      <c r="H4">
        <v>222.94444444444443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1.6500000000000057</v>
      </c>
      <c r="R4">
        <f t="shared" si="6"/>
        <v>6.3000000000000114</v>
      </c>
      <c r="S4">
        <f t="shared" si="7"/>
        <v>0.26190476190476236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220</v>
      </c>
      <c r="D5">
        <v>223.2</v>
      </c>
      <c r="E5">
        <v>217.55</v>
      </c>
      <c r="F5">
        <v>218</v>
      </c>
      <c r="G5">
        <f>_xll.TA_TYPPRICE(D5,E5,F5)</f>
        <v>219.58333333333334</v>
      </c>
      <c r="H5">
        <v>221.26388888888889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0.44999999999998863</v>
      </c>
      <c r="R5">
        <f t="shared" si="6"/>
        <v>5.6499999999999773</v>
      </c>
      <c r="S5">
        <f t="shared" si="7"/>
        <v>7.964601769911335E-2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219.75</v>
      </c>
      <c r="D6">
        <v>227.5</v>
      </c>
      <c r="E6">
        <v>217.55</v>
      </c>
      <c r="F6">
        <v>227</v>
      </c>
      <c r="G6">
        <f>_xll.TA_TYPPRICE(D6,E6,F6)</f>
        <v>224.01666666666665</v>
      </c>
      <c r="H6">
        <v>222.64027777777778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9.4499999999999886</v>
      </c>
      <c r="R6">
        <f t="shared" si="6"/>
        <v>9.9499999999999886</v>
      </c>
      <c r="S6">
        <f t="shared" si="7"/>
        <v>0.94974874371859286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225.75</v>
      </c>
      <c r="D7">
        <v>228.85</v>
      </c>
      <c r="E7">
        <v>224</v>
      </c>
      <c r="F7">
        <v>226</v>
      </c>
      <c r="G7">
        <f>_xll.TA_TYPPRICE(D7,E7,F7)</f>
        <v>226.28333333333333</v>
      </c>
      <c r="H7">
        <v>224.46180555555554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56.25</v>
      </c>
      <c r="O7" t="str">
        <f t="shared" si="3"/>
        <v>No Momentum</v>
      </c>
      <c r="P7" t="e">
        <f t="shared" si="4"/>
        <v>#N/A</v>
      </c>
      <c r="Q7">
        <f t="shared" si="5"/>
        <v>2</v>
      </c>
      <c r="R7">
        <f t="shared" si="6"/>
        <v>4.8499999999999943</v>
      </c>
      <c r="S7">
        <f t="shared" si="7"/>
        <v>0.41237113402061903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228</v>
      </c>
      <c r="D8">
        <v>229.8</v>
      </c>
      <c r="E8">
        <v>225.4</v>
      </c>
      <c r="F8">
        <v>226</v>
      </c>
      <c r="G8">
        <f>_xll.TA_TYPPRICE(D8,E8,F8)</f>
        <v>227.06666666666669</v>
      </c>
      <c r="H8">
        <v>225.76423611111113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56.250000000000014</v>
      </c>
      <c r="O8" t="str">
        <f t="shared" si="3"/>
        <v>No Momentum</v>
      </c>
      <c r="P8" t="e">
        <f t="shared" si="4"/>
        <v>#N/A</v>
      </c>
      <c r="Q8">
        <f t="shared" si="5"/>
        <v>0.59999999999999432</v>
      </c>
      <c r="R8">
        <f t="shared" si="6"/>
        <v>4.4000000000000057</v>
      </c>
      <c r="S8">
        <f t="shared" si="7"/>
        <v>0.13636363636363488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226.95</v>
      </c>
      <c r="D9">
        <v>228.8</v>
      </c>
      <c r="E9">
        <v>222.25</v>
      </c>
      <c r="F9">
        <v>223</v>
      </c>
      <c r="G9">
        <f>_xll.TA_TYPPRICE(D9,E9,F9)</f>
        <v>224.68333333333331</v>
      </c>
      <c r="H9">
        <v>225.22378472222221</v>
      </c>
      <c r="I9" t="str">
        <f t="shared" si="0"/>
        <v>DOWN</v>
      </c>
      <c r="J9">
        <v>227.34374999999997</v>
      </c>
      <c r="K9">
        <v>220.83125000000001</v>
      </c>
      <c r="L9" t="str">
        <f t="shared" si="1"/>
        <v>No Confirmation</v>
      </c>
      <c r="M9" t="str">
        <f t="shared" si="2"/>
        <v>No Trend</v>
      </c>
      <c r="N9">
        <v>43.504531722054388</v>
      </c>
      <c r="O9" t="str">
        <f t="shared" si="3"/>
        <v>No Momentum</v>
      </c>
      <c r="P9" t="str">
        <f t="shared" si="4"/>
        <v>No Trend + Momentum</v>
      </c>
      <c r="Q9">
        <f t="shared" si="5"/>
        <v>0.75</v>
      </c>
      <c r="R9">
        <f t="shared" si="6"/>
        <v>6.5500000000000114</v>
      </c>
      <c r="S9">
        <f t="shared" si="7"/>
        <v>0.11450381679389293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223</v>
      </c>
      <c r="D10">
        <v>226.35</v>
      </c>
      <c r="E10">
        <v>211.15</v>
      </c>
      <c r="F10">
        <v>212</v>
      </c>
      <c r="G10">
        <f>_xll.TA_TYPPRICE(D10,E10,F10)</f>
        <v>216.5</v>
      </c>
      <c r="H10">
        <v>220.8618923611111</v>
      </c>
      <c r="I10" t="str">
        <f t="shared" si="0"/>
        <v>DOWN</v>
      </c>
      <c r="J10">
        <v>227.12291666666664</v>
      </c>
      <c r="K10">
        <v>218.67986111111111</v>
      </c>
      <c r="L10" t="str">
        <f t="shared" si="1"/>
        <v>DOWN</v>
      </c>
      <c r="M10" t="str">
        <f t="shared" si="2"/>
        <v>DOWN</v>
      </c>
      <c r="N10">
        <v>21.341237495368652</v>
      </c>
      <c r="O10" t="str">
        <f t="shared" si="3"/>
        <v>DOWN</v>
      </c>
      <c r="P10" t="str">
        <f t="shared" si="4"/>
        <v>DOWN</v>
      </c>
      <c r="Q10">
        <f t="shared" si="5"/>
        <v>0.84999999999999432</v>
      </c>
      <c r="R10">
        <f t="shared" si="6"/>
        <v>15.199999999999989</v>
      </c>
      <c r="S10">
        <f t="shared" si="7"/>
        <v>5.5921052631578615E-2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214</v>
      </c>
      <c r="D11">
        <v>215.65</v>
      </c>
      <c r="E11">
        <v>211.6</v>
      </c>
      <c r="F11">
        <v>214</v>
      </c>
      <c r="G11">
        <f>_xll.TA_TYPPRICE(D11,E11,F11)</f>
        <v>213.75</v>
      </c>
      <c r="H11">
        <v>217.30594618055557</v>
      </c>
      <c r="I11" t="str">
        <f t="shared" si="0"/>
        <v>DOWN</v>
      </c>
      <c r="J11">
        <v>224.57337962962961</v>
      </c>
      <c r="K11">
        <v>217.10655864197531</v>
      </c>
      <c r="L11" t="str">
        <f t="shared" si="1"/>
        <v>DOWN</v>
      </c>
      <c r="M11" t="str">
        <f t="shared" si="2"/>
        <v>DOWN</v>
      </c>
      <c r="N11">
        <v>29.503569649676244</v>
      </c>
      <c r="O11" t="str">
        <f t="shared" si="3"/>
        <v>DOWN</v>
      </c>
      <c r="P11" t="str">
        <f t="shared" si="4"/>
        <v>DOWN</v>
      </c>
      <c r="Q11">
        <f t="shared" si="5"/>
        <v>2.4000000000000057</v>
      </c>
      <c r="R11">
        <f t="shared" si="6"/>
        <v>4.0500000000000114</v>
      </c>
      <c r="S11">
        <f t="shared" si="7"/>
        <v>0.59259259259259234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214.4</v>
      </c>
      <c r="D12">
        <v>217.6</v>
      </c>
      <c r="E12">
        <v>210.55</v>
      </c>
      <c r="F12">
        <v>214</v>
      </c>
      <c r="G12">
        <f>_xll.TA_TYPPRICE(D12,E12,F12)</f>
        <v>214.04999999999998</v>
      </c>
      <c r="H12">
        <v>215.67797309027776</v>
      </c>
      <c r="I12" t="str">
        <f t="shared" si="0"/>
        <v>DOWN</v>
      </c>
      <c r="J12">
        <v>223.02373971193416</v>
      </c>
      <c r="K12">
        <v>215.64954561042524</v>
      </c>
      <c r="L12" t="str">
        <f t="shared" si="1"/>
        <v>DOWN</v>
      </c>
      <c r="M12" t="str">
        <f t="shared" si="2"/>
        <v>DOWN</v>
      </c>
      <c r="N12">
        <v>29.503569649676244</v>
      </c>
      <c r="O12" t="str">
        <f t="shared" si="3"/>
        <v>DOWN</v>
      </c>
      <c r="P12" t="str">
        <f t="shared" si="4"/>
        <v>DOWN</v>
      </c>
      <c r="Q12">
        <f t="shared" si="5"/>
        <v>3.4499999999999886</v>
      </c>
      <c r="R12">
        <f t="shared" si="6"/>
        <v>7.0499999999999829</v>
      </c>
      <c r="S12">
        <f t="shared" si="7"/>
        <v>0.48936170212765917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213.95</v>
      </c>
      <c r="D13">
        <v>217.1</v>
      </c>
      <c r="E13">
        <v>213.5</v>
      </c>
      <c r="F13">
        <v>215</v>
      </c>
      <c r="G13">
        <f>_xll.TA_TYPPRICE(D13,E13,F13)</f>
        <v>215.20000000000002</v>
      </c>
      <c r="H13">
        <v>215.4389865451389</v>
      </c>
      <c r="I13" t="str">
        <f t="shared" si="0"/>
        <v>DOWN</v>
      </c>
      <c r="J13">
        <v>221.70735310928211</v>
      </c>
      <c r="K13">
        <v>215.17186880810851</v>
      </c>
      <c r="L13" t="str">
        <f t="shared" si="1"/>
        <v>DOWN</v>
      </c>
      <c r="M13" t="str">
        <f t="shared" si="2"/>
        <v>DOWN</v>
      </c>
      <c r="N13">
        <v>34.790099874736633</v>
      </c>
      <c r="O13" t="str">
        <f t="shared" si="3"/>
        <v>DOWN</v>
      </c>
      <c r="P13" t="str">
        <f t="shared" si="4"/>
        <v>DOWN</v>
      </c>
      <c r="Q13">
        <f t="shared" si="5"/>
        <v>1.5</v>
      </c>
      <c r="R13">
        <f t="shared" si="6"/>
        <v>3.5999999999999943</v>
      </c>
      <c r="S13">
        <f t="shared" si="7"/>
        <v>0.41666666666666735</v>
      </c>
      <c r="T13" t="str">
        <f t="shared" si="8"/>
        <v>No Indication</v>
      </c>
      <c r="U13" t="str">
        <f t="shared" si="9"/>
        <v>No T+M+I</v>
      </c>
      <c r="V13">
        <v>220.08333333333334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213</v>
      </c>
      <c r="D14">
        <v>214.7</v>
      </c>
      <c r="E14">
        <v>201</v>
      </c>
      <c r="F14">
        <v>203</v>
      </c>
      <c r="G14">
        <f>_xll.TA_TYPPRICE(D14,E14,F14)</f>
        <v>206.23333333333335</v>
      </c>
      <c r="H14">
        <v>210.83615993923613</v>
      </c>
      <c r="I14" t="str">
        <f t="shared" si="0"/>
        <v>DOWN</v>
      </c>
      <c r="J14">
        <v>220.15016352944164</v>
      </c>
      <c r="K14">
        <v>212.02256462852884</v>
      </c>
      <c r="L14" t="str">
        <f t="shared" si="1"/>
        <v>DOWN</v>
      </c>
      <c r="M14" t="str">
        <f t="shared" si="2"/>
        <v>DOWN</v>
      </c>
      <c r="N14">
        <v>16.372962668497703</v>
      </c>
      <c r="O14" t="str">
        <f t="shared" si="3"/>
        <v>DOWN</v>
      </c>
      <c r="P14" t="str">
        <f t="shared" si="4"/>
        <v>DOWN</v>
      </c>
      <c r="Q14">
        <f t="shared" si="5"/>
        <v>2</v>
      </c>
      <c r="R14">
        <f t="shared" si="6"/>
        <v>13.699999999999989</v>
      </c>
      <c r="S14">
        <f t="shared" si="7"/>
        <v>0.14598540145985414</v>
      </c>
      <c r="T14" t="str">
        <f t="shared" si="8"/>
        <v>DOWN</v>
      </c>
      <c r="U14" t="str">
        <f t="shared" si="9"/>
        <v>DOWN</v>
      </c>
      <c r="V14">
        <v>217.4551282051282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205</v>
      </c>
      <c r="D15">
        <v>208.9</v>
      </c>
      <c r="E15">
        <v>201.45</v>
      </c>
      <c r="F15">
        <v>206</v>
      </c>
      <c r="G15">
        <f>_xll.TA_TYPPRICE(D15,E15,F15)</f>
        <v>205.45000000000002</v>
      </c>
      <c r="H15">
        <v>208.14307996961807</v>
      </c>
      <c r="I15" t="str">
        <f t="shared" si="0"/>
        <v>DOWN</v>
      </c>
      <c r="J15">
        <v>217.65012718956572</v>
      </c>
      <c r="K15">
        <v>209.67310582218909</v>
      </c>
      <c r="L15" t="str">
        <f t="shared" si="1"/>
        <v>DOWN</v>
      </c>
      <c r="M15" t="str">
        <f t="shared" si="2"/>
        <v>DOWN</v>
      </c>
      <c r="N15">
        <v>28.243672122283265</v>
      </c>
      <c r="O15" t="str">
        <f t="shared" si="3"/>
        <v>DOWN</v>
      </c>
      <c r="P15" t="str">
        <f t="shared" si="4"/>
        <v>DOWN</v>
      </c>
      <c r="Q15">
        <f t="shared" si="5"/>
        <v>4.5500000000000114</v>
      </c>
      <c r="R15">
        <f t="shared" si="6"/>
        <v>7.4500000000000171</v>
      </c>
      <c r="S15">
        <f t="shared" si="7"/>
        <v>0.61073825503355716</v>
      </c>
      <c r="T15" t="str">
        <f t="shared" si="8"/>
        <v>No Indication</v>
      </c>
      <c r="U15" t="str">
        <f t="shared" si="9"/>
        <v>No T+M+I</v>
      </c>
      <c r="V15">
        <v>215.69280078895463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205.8</v>
      </c>
      <c r="D16">
        <v>207.15</v>
      </c>
      <c r="E16">
        <v>196</v>
      </c>
      <c r="F16">
        <v>198</v>
      </c>
      <c r="G16">
        <f>_xll.TA_TYPPRICE(D16,E16,F16)</f>
        <v>200.38333333333333</v>
      </c>
      <c r="H16">
        <v>204.26320665147568</v>
      </c>
      <c r="I16" t="str">
        <f t="shared" si="0"/>
        <v>DOWN</v>
      </c>
      <c r="J16">
        <v>215.31676559188446</v>
      </c>
      <c r="K16">
        <v>206.63463786170263</v>
      </c>
      <c r="L16" t="str">
        <f t="shared" si="1"/>
        <v>DOWN</v>
      </c>
      <c r="M16" t="str">
        <f t="shared" si="2"/>
        <v>DOWN</v>
      </c>
      <c r="N16">
        <v>19.172159023494768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11.150000000000006</v>
      </c>
      <c r="S16">
        <f t="shared" si="7"/>
        <v>0.17937219730941695</v>
      </c>
      <c r="T16" t="str">
        <f t="shared" si="8"/>
        <v>DOWN</v>
      </c>
      <c r="U16" t="str">
        <f t="shared" si="9"/>
        <v>DOWN</v>
      </c>
      <c r="V16">
        <v>212.97083143680777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198.7</v>
      </c>
      <c r="D17">
        <v>198.7</v>
      </c>
      <c r="E17">
        <v>187.1</v>
      </c>
      <c r="F17">
        <v>188</v>
      </c>
      <c r="G17">
        <f>_xll.TA_TYPPRICE(D17,E17,F17)</f>
        <v>191.26666666666665</v>
      </c>
      <c r="H17">
        <v>197.76493665907117</v>
      </c>
      <c r="I17" t="str">
        <f t="shared" si="0"/>
        <v>DOWN</v>
      </c>
      <c r="J17">
        <v>211.62415101591014</v>
      </c>
      <c r="K17">
        <v>202.29360722576871</v>
      </c>
      <c r="L17" t="str">
        <f t="shared" si="1"/>
        <v>DOWN</v>
      </c>
      <c r="M17" t="str">
        <f t="shared" si="2"/>
        <v>DOWN</v>
      </c>
      <c r="N17">
        <v>12.765649138320709</v>
      </c>
      <c r="O17" t="str">
        <f t="shared" si="3"/>
        <v>DOWN</v>
      </c>
      <c r="P17" t="str">
        <f t="shared" si="4"/>
        <v>DOWN</v>
      </c>
      <c r="Q17">
        <f t="shared" si="5"/>
        <v>0.90000000000000568</v>
      </c>
      <c r="R17">
        <f t="shared" si="6"/>
        <v>11.599999999999994</v>
      </c>
      <c r="S17">
        <f t="shared" si="7"/>
        <v>7.7586206896552254E-2</v>
      </c>
      <c r="T17" t="str">
        <f t="shared" si="8"/>
        <v>DOWN</v>
      </c>
      <c r="U17" t="str">
        <f t="shared" si="9"/>
        <v>DOWN</v>
      </c>
      <c r="V17">
        <v>209.12916506191428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192.4</v>
      </c>
      <c r="D18">
        <v>201.8</v>
      </c>
      <c r="E18">
        <v>191</v>
      </c>
      <c r="F18">
        <v>194</v>
      </c>
      <c r="G18">
        <f>_xll.TA_TYPPRICE(D18,E18,F18)</f>
        <v>195.6</v>
      </c>
      <c r="H18">
        <v>196.6824683295356</v>
      </c>
      <c r="I18" t="str">
        <f t="shared" si="0"/>
        <v>DOWN</v>
      </c>
      <c r="J18">
        <v>209.4410063457079</v>
      </c>
      <c r="K18">
        <v>199.78391673115345</v>
      </c>
      <c r="L18" t="str">
        <f t="shared" si="1"/>
        <v>DOWN</v>
      </c>
      <c r="M18" t="str">
        <f t="shared" si="2"/>
        <v>DOWN</v>
      </c>
      <c r="N18">
        <v>30.246988503576901</v>
      </c>
      <c r="O18" t="str">
        <f t="shared" si="3"/>
        <v>DOWN</v>
      </c>
      <c r="P18" t="str">
        <f t="shared" si="4"/>
        <v>DOWN</v>
      </c>
      <c r="Q18">
        <f t="shared" si="5"/>
        <v>3</v>
      </c>
      <c r="R18">
        <f t="shared" si="6"/>
        <v>10.800000000000011</v>
      </c>
      <c r="S18">
        <f t="shared" si="7"/>
        <v>0.27777777777777751</v>
      </c>
      <c r="T18" t="str">
        <f t="shared" si="8"/>
        <v>No Indication</v>
      </c>
      <c r="U18" t="str">
        <f t="shared" si="9"/>
        <v>No T+M+I</v>
      </c>
      <c r="V18">
        <v>206.80160120623515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196.15</v>
      </c>
      <c r="D19">
        <v>199.9</v>
      </c>
      <c r="E19">
        <v>191.9</v>
      </c>
      <c r="F19">
        <v>199</v>
      </c>
      <c r="G19">
        <f>_xll.TA_TYPPRICE(D19,E19,F19)</f>
        <v>196.93333333333331</v>
      </c>
      <c r="H19">
        <v>196.80790083143444</v>
      </c>
      <c r="I19" t="str">
        <f t="shared" si="0"/>
        <v>UP</v>
      </c>
      <c r="J19">
        <v>207.32078271332838</v>
      </c>
      <c r="K19">
        <v>198.03193523534156</v>
      </c>
      <c r="L19" t="str">
        <f t="shared" si="1"/>
        <v>No Confirmation</v>
      </c>
      <c r="M19" t="str">
        <f t="shared" si="2"/>
        <v>No Trend</v>
      </c>
      <c r="N19">
        <v>42.293026644479994</v>
      </c>
      <c r="O19" t="str">
        <f t="shared" si="3"/>
        <v>No Momentum</v>
      </c>
      <c r="P19" t="str">
        <f t="shared" si="4"/>
        <v>No Trend + Momentum</v>
      </c>
      <c r="Q19">
        <f t="shared" si="5"/>
        <v>7.0999999999999943</v>
      </c>
      <c r="R19">
        <f t="shared" si="6"/>
        <v>8</v>
      </c>
      <c r="S19">
        <f t="shared" si="7"/>
        <v>0.88749999999999929</v>
      </c>
      <c r="T19" t="str">
        <f t="shared" si="8"/>
        <v>UP</v>
      </c>
      <c r="U19" t="str">
        <f t="shared" si="9"/>
        <v>No T+M+I</v>
      </c>
      <c r="V19">
        <v>205.60135486681435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197.95</v>
      </c>
      <c r="D20">
        <v>198.05</v>
      </c>
      <c r="E20">
        <v>193.2</v>
      </c>
      <c r="F20">
        <v>194</v>
      </c>
      <c r="G20">
        <f>_xll.TA_TYPPRICE(D20,E20,F20)</f>
        <v>195.08333333333334</v>
      </c>
      <c r="H20">
        <v>195.94561708238388</v>
      </c>
      <c r="I20" t="str">
        <f t="shared" si="0"/>
        <v>DOWN</v>
      </c>
      <c r="J20">
        <v>205.26060877703318</v>
      </c>
      <c r="K20">
        <v>196.95817184971011</v>
      </c>
      <c r="L20" t="str">
        <f t="shared" si="1"/>
        <v>DOWN</v>
      </c>
      <c r="M20" t="str">
        <f t="shared" si="2"/>
        <v>DOWN</v>
      </c>
      <c r="N20">
        <v>34.784182565626793</v>
      </c>
      <c r="O20" t="str">
        <f t="shared" si="3"/>
        <v>DOWN</v>
      </c>
      <c r="P20" t="str">
        <f t="shared" si="4"/>
        <v>DOWN</v>
      </c>
      <c r="Q20">
        <f t="shared" si="5"/>
        <v>0.80000000000001137</v>
      </c>
      <c r="R20">
        <f t="shared" si="6"/>
        <v>4.8500000000000227</v>
      </c>
      <c r="S20">
        <f t="shared" si="7"/>
        <v>0.164948453608249</v>
      </c>
      <c r="T20" t="str">
        <f t="shared" si="8"/>
        <v>DOWN</v>
      </c>
      <c r="U20" t="str">
        <f t="shared" si="9"/>
        <v>DOWN</v>
      </c>
      <c r="V20">
        <v>203.8165310411506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194.75</v>
      </c>
      <c r="D21">
        <v>195.35</v>
      </c>
      <c r="E21">
        <v>185.05</v>
      </c>
      <c r="F21">
        <v>185</v>
      </c>
      <c r="G21">
        <f>_xll.TA_TYPPRICE(D21,E21,F21)</f>
        <v>188.46666666666667</v>
      </c>
      <c r="H21">
        <v>192.20614187452526</v>
      </c>
      <c r="I21" t="str">
        <f t="shared" si="0"/>
        <v>DOWN</v>
      </c>
      <c r="J21">
        <v>203.0582512710258</v>
      </c>
      <c r="K21">
        <v>194.31191143866343</v>
      </c>
      <c r="L21" t="str">
        <f t="shared" si="1"/>
        <v>DOWN</v>
      </c>
      <c r="M21" t="str">
        <f t="shared" si="2"/>
        <v>DOWN</v>
      </c>
      <c r="N21">
        <v>24.855210579286577</v>
      </c>
      <c r="O21" t="str">
        <f t="shared" si="3"/>
        <v>DOWN</v>
      </c>
      <c r="P21" t="str">
        <f t="shared" si="4"/>
        <v>DOWN</v>
      </c>
      <c r="Q21">
        <f t="shared" si="5"/>
        <v>-5.0000000000011369E-2</v>
      </c>
      <c r="R21">
        <f t="shared" si="6"/>
        <v>10.299999999999983</v>
      </c>
      <c r="S21">
        <f t="shared" si="7"/>
        <v>-4.8543689320399465E-3</v>
      </c>
      <c r="T21" t="str">
        <f t="shared" si="8"/>
        <v>DOWN</v>
      </c>
      <c r="U21" t="str">
        <f t="shared" si="9"/>
        <v>DOWN</v>
      </c>
      <c r="V21">
        <v>200.9216801117428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185</v>
      </c>
      <c r="D22">
        <v>189.85</v>
      </c>
      <c r="E22">
        <v>181.5</v>
      </c>
      <c r="F22">
        <v>187</v>
      </c>
      <c r="G22">
        <f>_xll.TA_TYPPRICE(D22,E22,F22)</f>
        <v>186.11666666666667</v>
      </c>
      <c r="H22">
        <v>189.16140427059597</v>
      </c>
      <c r="I22" t="str">
        <f t="shared" si="0"/>
        <v>DOWN</v>
      </c>
      <c r="J22">
        <v>200.12308432190895</v>
      </c>
      <c r="K22">
        <v>191.46482000784934</v>
      </c>
      <c r="L22" t="str">
        <f t="shared" si="1"/>
        <v>DOWN</v>
      </c>
      <c r="M22" t="str">
        <f t="shared" si="2"/>
        <v>DOWN</v>
      </c>
      <c r="N22">
        <v>30.375738190816893</v>
      </c>
      <c r="O22" t="str">
        <f t="shared" si="3"/>
        <v>DOWN</v>
      </c>
      <c r="P22" t="str">
        <f t="shared" si="4"/>
        <v>DOWN</v>
      </c>
      <c r="Q22">
        <f t="shared" si="5"/>
        <v>5.5</v>
      </c>
      <c r="R22">
        <f t="shared" si="6"/>
        <v>8.3499999999999943</v>
      </c>
      <c r="S22">
        <f t="shared" si="7"/>
        <v>0.65868263473053934</v>
      </c>
      <c r="T22" t="str">
        <f t="shared" si="8"/>
        <v>No Indication</v>
      </c>
      <c r="U22" t="str">
        <f t="shared" si="9"/>
        <v>No T+M+I</v>
      </c>
      <c r="V22">
        <v>198.77988317147467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187.55</v>
      </c>
      <c r="D23">
        <v>192</v>
      </c>
      <c r="E23">
        <v>186.5</v>
      </c>
      <c r="F23">
        <v>191</v>
      </c>
      <c r="G23">
        <f>_xll.TA_TYPPRICE(D23,E23,F23)</f>
        <v>189.83333333333334</v>
      </c>
      <c r="H23">
        <v>189.49736880196465</v>
      </c>
      <c r="I23" t="str">
        <f t="shared" si="0"/>
        <v>UP</v>
      </c>
      <c r="J23">
        <v>198.31795447259586</v>
      </c>
      <c r="K23">
        <v>190.3615266727717</v>
      </c>
      <c r="L23" t="str">
        <f t="shared" si="1"/>
        <v>No Confirmation</v>
      </c>
      <c r="M23" t="str">
        <f t="shared" si="2"/>
        <v>No Trend</v>
      </c>
      <c r="N23">
        <v>41.178983730447996</v>
      </c>
      <c r="O23" t="str">
        <f t="shared" si="3"/>
        <v>No Momentum</v>
      </c>
      <c r="P23" t="str">
        <f t="shared" si="4"/>
        <v>No Trend + Momentum</v>
      </c>
      <c r="Q23">
        <f t="shared" si="5"/>
        <v>4.5</v>
      </c>
      <c r="R23">
        <f t="shared" si="6"/>
        <v>5.5</v>
      </c>
      <c r="S23">
        <f t="shared" si="7"/>
        <v>0.81818181818181823</v>
      </c>
      <c r="T23" t="str">
        <f t="shared" si="8"/>
        <v>UP</v>
      </c>
      <c r="U23" t="str">
        <f t="shared" si="9"/>
        <v>No T+M+I</v>
      </c>
      <c r="V23">
        <v>197.58297806817086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192.8</v>
      </c>
      <c r="D24">
        <v>193.25</v>
      </c>
      <c r="E24">
        <v>188.1</v>
      </c>
      <c r="F24">
        <v>190</v>
      </c>
      <c r="G24">
        <f>_xll.TA_TYPPRICE(D24,E24,F24)</f>
        <v>190.45000000000002</v>
      </c>
      <c r="H24">
        <v>189.97368440098234</v>
      </c>
      <c r="I24" t="str">
        <f t="shared" si="0"/>
        <v>UP</v>
      </c>
      <c r="J24">
        <v>197.19174236757456</v>
      </c>
      <c r="K24">
        <v>189.85896518993354</v>
      </c>
      <c r="L24" t="str">
        <f t="shared" si="1"/>
        <v>No Confirmation</v>
      </c>
      <c r="M24" t="str">
        <f t="shared" si="2"/>
        <v>No Trend</v>
      </c>
      <c r="N24">
        <v>39.274595930313147</v>
      </c>
      <c r="O24" t="str">
        <f t="shared" si="3"/>
        <v>DOWN</v>
      </c>
      <c r="P24" t="str">
        <f t="shared" si="4"/>
        <v>No Trend + Momentum</v>
      </c>
      <c r="Q24">
        <f t="shared" si="5"/>
        <v>1.9000000000000057</v>
      </c>
      <c r="R24">
        <f t="shared" si="6"/>
        <v>5.1500000000000057</v>
      </c>
      <c r="S24">
        <f t="shared" si="7"/>
        <v>0.36893203883495213</v>
      </c>
      <c r="T24" t="str">
        <f t="shared" si="8"/>
        <v>No Indication</v>
      </c>
      <c r="U24" t="str">
        <f t="shared" si="9"/>
        <v>No T+M+I</v>
      </c>
      <c r="V24">
        <v>196.41636605768304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190.5</v>
      </c>
      <c r="D25">
        <v>192.35</v>
      </c>
      <c r="E25">
        <v>189.1</v>
      </c>
      <c r="F25">
        <v>190</v>
      </c>
      <c r="G25">
        <f>_xll.TA_TYPPRICE(D25,E25,F25)</f>
        <v>190.48333333333335</v>
      </c>
      <c r="H25">
        <v>190.22850886715784</v>
      </c>
      <c r="I25" t="str">
        <f t="shared" si="0"/>
        <v>DOWN</v>
      </c>
      <c r="J25">
        <v>196.11579961922465</v>
      </c>
      <c r="K25">
        <v>189.69030625883721</v>
      </c>
      <c r="L25" t="str">
        <f t="shared" si="1"/>
        <v>No Confirmation</v>
      </c>
      <c r="M25" t="str">
        <f t="shared" si="2"/>
        <v>No Trend</v>
      </c>
      <c r="N25">
        <v>39.274595930313147</v>
      </c>
      <c r="O25" t="str">
        <f t="shared" si="3"/>
        <v>DOWN</v>
      </c>
      <c r="P25" t="str">
        <f t="shared" si="4"/>
        <v>No Trend + Momentum</v>
      </c>
      <c r="Q25">
        <f t="shared" si="5"/>
        <v>0.90000000000000568</v>
      </c>
      <c r="R25">
        <f t="shared" si="6"/>
        <v>3.25</v>
      </c>
      <c r="S25">
        <f t="shared" si="7"/>
        <v>0.27692307692307866</v>
      </c>
      <c r="T25" t="str">
        <f t="shared" si="8"/>
        <v>No Indication</v>
      </c>
      <c r="U25" t="str">
        <f t="shared" si="9"/>
        <v>No T+M+I</v>
      </c>
      <c r="V25">
        <v>195.42923281803948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192</v>
      </c>
      <c r="D26">
        <v>193</v>
      </c>
      <c r="E26">
        <v>188.85</v>
      </c>
      <c r="F26">
        <v>190</v>
      </c>
      <c r="G26">
        <f>_xll.TA_TYPPRICE(D26,E26,F26)</f>
        <v>190.61666666666667</v>
      </c>
      <c r="H26">
        <v>190.42258776691227</v>
      </c>
      <c r="I26" t="str">
        <f t="shared" si="0"/>
        <v>DOWN</v>
      </c>
      <c r="J26">
        <v>195.4233997038414</v>
      </c>
      <c r="K26">
        <v>189.50357153465117</v>
      </c>
      <c r="L26" t="str">
        <f t="shared" si="1"/>
        <v>No Confirmation</v>
      </c>
      <c r="M26" t="str">
        <f t="shared" si="2"/>
        <v>No Trend</v>
      </c>
      <c r="N26">
        <v>39.274595930313147</v>
      </c>
      <c r="O26" t="str">
        <f t="shared" si="3"/>
        <v>DOWN</v>
      </c>
      <c r="P26" t="str">
        <f t="shared" si="4"/>
        <v>No Trend + Momentum</v>
      </c>
      <c r="Q26">
        <f t="shared" si="5"/>
        <v>1.1500000000000057</v>
      </c>
      <c r="R26">
        <f t="shared" si="6"/>
        <v>4.1500000000000057</v>
      </c>
      <c r="S26">
        <f t="shared" si="7"/>
        <v>0.27710843373494076</v>
      </c>
      <c r="T26" t="str">
        <f t="shared" si="8"/>
        <v>No Indication</v>
      </c>
      <c r="U26" t="str">
        <f t="shared" si="9"/>
        <v>No T+M+I</v>
      </c>
      <c r="V26">
        <v>194.59396623064879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190.95</v>
      </c>
      <c r="D27">
        <v>191.1</v>
      </c>
      <c r="E27">
        <v>185.95</v>
      </c>
      <c r="F27">
        <v>189</v>
      </c>
      <c r="G27">
        <f>_xll.TA_TYPPRICE(D27,E27,F27)</f>
        <v>188.68333333333331</v>
      </c>
      <c r="H27">
        <v>189.5529605501228</v>
      </c>
      <c r="I27" t="str">
        <f t="shared" si="0"/>
        <v>DOWN</v>
      </c>
      <c r="J27">
        <v>194.46264421409887</v>
      </c>
      <c r="K27">
        <v>188.71388897139536</v>
      </c>
      <c r="L27" t="str">
        <f t="shared" si="1"/>
        <v>No Confirmation</v>
      </c>
      <c r="M27" t="str">
        <f t="shared" si="2"/>
        <v>No Trend</v>
      </c>
      <c r="N27">
        <v>36.020986570305283</v>
      </c>
      <c r="O27" t="str">
        <f t="shared" si="3"/>
        <v>DOWN</v>
      </c>
      <c r="P27" t="str">
        <f t="shared" si="4"/>
        <v>No Trend + Momentum</v>
      </c>
      <c r="Q27">
        <f t="shared" si="5"/>
        <v>3.0500000000000114</v>
      </c>
      <c r="R27">
        <f t="shared" si="6"/>
        <v>5.1500000000000057</v>
      </c>
      <c r="S27">
        <f t="shared" si="7"/>
        <v>0.59223300970873938</v>
      </c>
      <c r="T27" t="str">
        <f t="shared" si="8"/>
        <v>No Indication</v>
      </c>
      <c r="U27" t="str">
        <f t="shared" si="9"/>
        <v>No T+M+I</v>
      </c>
      <c r="V27">
        <v>193.73335604131822</v>
      </c>
      <c r="W27">
        <v>205.57692307692307</v>
      </c>
      <c r="X27">
        <f t="shared" si="10"/>
        <v>-11.843567035604849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189.4</v>
      </c>
      <c r="D28">
        <v>191.8</v>
      </c>
      <c r="E28">
        <v>186.05</v>
      </c>
      <c r="F28">
        <v>190</v>
      </c>
      <c r="G28">
        <f>_xll.TA_TYPPRICE(D28,E28,F28)</f>
        <v>189.28333333333333</v>
      </c>
      <c r="H28">
        <v>189.41814694172808</v>
      </c>
      <c r="I28" t="str">
        <f t="shared" si="0"/>
        <v>UP</v>
      </c>
      <c r="J28">
        <v>193.87094549985468</v>
      </c>
      <c r="K28">
        <v>188.12191364441861</v>
      </c>
      <c r="L28" t="str">
        <f t="shared" si="1"/>
        <v>No Confirmation</v>
      </c>
      <c r="M28" t="str">
        <f t="shared" si="2"/>
        <v>No Trend</v>
      </c>
      <c r="N28">
        <v>42.024533978906923</v>
      </c>
      <c r="O28" t="str">
        <f t="shared" si="3"/>
        <v>No Momentum</v>
      </c>
      <c r="P28" t="str">
        <f t="shared" si="4"/>
        <v>No Trend + Momentum</v>
      </c>
      <c r="Q28">
        <f t="shared" si="5"/>
        <v>3.9499999999999886</v>
      </c>
      <c r="R28">
        <f t="shared" si="6"/>
        <v>5.75</v>
      </c>
      <c r="S28">
        <f t="shared" si="7"/>
        <v>0.68695652173912847</v>
      </c>
      <c r="T28" t="str">
        <f t="shared" si="8"/>
        <v>No Indication</v>
      </c>
      <c r="U28" t="str">
        <f t="shared" si="9"/>
        <v>No T+M+I</v>
      </c>
      <c r="V28">
        <v>193.15899357342312</v>
      </c>
      <c r="W28">
        <v>204.42307692307691</v>
      </c>
      <c r="X28">
        <f t="shared" si="10"/>
        <v>-11.264083349653788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187.75</v>
      </c>
      <c r="D29">
        <v>192.3</v>
      </c>
      <c r="E29">
        <v>186.5</v>
      </c>
      <c r="F29">
        <v>191</v>
      </c>
      <c r="G29">
        <f>_xll.TA_TYPPRICE(D29,E29,F29)</f>
        <v>189.93333333333331</v>
      </c>
      <c r="H29">
        <v>189.67574013753068</v>
      </c>
      <c r="I29" t="str">
        <f t="shared" si="0"/>
        <v>UP</v>
      </c>
      <c r="J29">
        <v>193.52184649988698</v>
      </c>
      <c r="K29">
        <v>187.76148839010335</v>
      </c>
      <c r="L29" t="str">
        <f t="shared" si="1"/>
        <v>No Confirmation</v>
      </c>
      <c r="M29" t="str">
        <f t="shared" si="2"/>
        <v>No Trend</v>
      </c>
      <c r="N29">
        <v>48.110881064120356</v>
      </c>
      <c r="O29" t="str">
        <f t="shared" si="3"/>
        <v>No Momentum</v>
      </c>
      <c r="P29" t="str">
        <f t="shared" si="4"/>
        <v>No Trend + Momentum</v>
      </c>
      <c r="Q29">
        <f t="shared" si="5"/>
        <v>4.5</v>
      </c>
      <c r="R29">
        <f t="shared" si="6"/>
        <v>5.8000000000000114</v>
      </c>
      <c r="S29">
        <f t="shared" si="7"/>
        <v>0.77586206896551568</v>
      </c>
      <c r="T29" t="str">
        <f t="shared" si="8"/>
        <v>No Indication</v>
      </c>
      <c r="U29" t="str">
        <f t="shared" si="9"/>
        <v>No T+M+I</v>
      </c>
      <c r="V29">
        <v>192.82684071597342</v>
      </c>
      <c r="W29">
        <v>203.42877492877491</v>
      </c>
      <c r="X29">
        <f t="shared" si="10"/>
        <v>-10.601934212801496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190.9</v>
      </c>
      <c r="D30">
        <v>191.5</v>
      </c>
      <c r="E30">
        <v>186.5</v>
      </c>
      <c r="F30">
        <v>187</v>
      </c>
      <c r="G30">
        <f>_xll.TA_TYPPRICE(D30,E30,F30)</f>
        <v>188.33333333333334</v>
      </c>
      <c r="H30">
        <v>189.004536735432</v>
      </c>
      <c r="I30" t="str">
        <f t="shared" si="0"/>
        <v>DOWN</v>
      </c>
      <c r="J30">
        <v>193.07254727768986</v>
      </c>
      <c r="K30">
        <v>187.48115763674704</v>
      </c>
      <c r="L30" t="str">
        <f t="shared" si="1"/>
        <v>DOWN</v>
      </c>
      <c r="M30" t="str">
        <f t="shared" si="2"/>
        <v>DOWN</v>
      </c>
      <c r="N30">
        <v>31.550040095374555</v>
      </c>
      <c r="O30" t="str">
        <f t="shared" si="3"/>
        <v>DOWN</v>
      </c>
      <c r="P30" t="str">
        <f t="shared" si="4"/>
        <v>DOWN</v>
      </c>
      <c r="Q30">
        <f t="shared" si="5"/>
        <v>0.5</v>
      </c>
      <c r="R30">
        <f t="shared" si="6"/>
        <v>5</v>
      </c>
      <c r="S30">
        <f t="shared" si="7"/>
        <v>0.1</v>
      </c>
      <c r="T30" t="str">
        <f t="shared" si="8"/>
        <v>DOWN</v>
      </c>
      <c r="U30" t="str">
        <f t="shared" si="9"/>
        <v>DOWN</v>
      </c>
      <c r="V30">
        <v>191.93040368274674</v>
      </c>
      <c r="W30">
        <v>202.21182863775454</v>
      </c>
      <c r="X30">
        <f t="shared" si="10"/>
        <v>-10.281424955007793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186.95</v>
      </c>
      <c r="D31">
        <v>192.35</v>
      </c>
      <c r="E31">
        <v>183.3</v>
      </c>
      <c r="F31">
        <v>185</v>
      </c>
      <c r="G31">
        <f>_xll.TA_TYPPRICE(D31,E31,F31)</f>
        <v>186.88333333333333</v>
      </c>
      <c r="H31">
        <v>187.94393503438266</v>
      </c>
      <c r="I31" t="str">
        <f t="shared" si="0"/>
        <v>DOWN</v>
      </c>
      <c r="J31">
        <v>192.911981215981</v>
      </c>
      <c r="K31">
        <v>186.55201149524771</v>
      </c>
      <c r="L31" t="str">
        <f t="shared" si="1"/>
        <v>DOWN</v>
      </c>
      <c r="M31" t="str">
        <f t="shared" si="2"/>
        <v>DOWN</v>
      </c>
      <c r="N31">
        <v>25.964141355265301</v>
      </c>
      <c r="O31" t="str">
        <f t="shared" si="3"/>
        <v>DOWN</v>
      </c>
      <c r="P31" t="str">
        <f t="shared" si="4"/>
        <v>DOWN</v>
      </c>
      <c r="Q31">
        <f t="shared" si="5"/>
        <v>1.6999999999999886</v>
      </c>
      <c r="R31">
        <f t="shared" si="6"/>
        <v>9.0499999999999829</v>
      </c>
      <c r="S31">
        <f t="shared" si="7"/>
        <v>0.18784530386740242</v>
      </c>
      <c r="T31" t="str">
        <f t="shared" si="8"/>
        <v>DOWN</v>
      </c>
      <c r="U31" t="str">
        <f t="shared" si="9"/>
        <v>DOWN</v>
      </c>
      <c r="V31">
        <v>190.86418773155495</v>
      </c>
      <c r="W31">
        <v>200.93687836829125</v>
      </c>
      <c r="X31">
        <f t="shared" si="10"/>
        <v>-10.072690636736297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186.9</v>
      </c>
      <c r="D32">
        <v>186.9</v>
      </c>
      <c r="E32">
        <v>182.7</v>
      </c>
      <c r="F32">
        <v>183</v>
      </c>
      <c r="G32">
        <f>_xll.TA_TYPPRICE(D32,E32,F32)</f>
        <v>184.20000000000002</v>
      </c>
      <c r="H32">
        <v>186.07196751719135</v>
      </c>
      <c r="I32" t="str">
        <f t="shared" si="0"/>
        <v>DOWN</v>
      </c>
      <c r="J32">
        <v>191.57598539020745</v>
      </c>
      <c r="K32">
        <v>185.69600894074821</v>
      </c>
      <c r="L32" t="str">
        <f t="shared" si="1"/>
        <v>DOWN</v>
      </c>
      <c r="M32" t="str">
        <f t="shared" si="2"/>
        <v>DOWN</v>
      </c>
      <c r="N32">
        <v>21.259236729735147</v>
      </c>
      <c r="O32" t="str">
        <f t="shared" si="3"/>
        <v>DOWN</v>
      </c>
      <c r="P32" t="str">
        <f t="shared" si="4"/>
        <v>DOWN</v>
      </c>
      <c r="Q32">
        <f t="shared" si="5"/>
        <v>0.30000000000001137</v>
      </c>
      <c r="R32">
        <f t="shared" si="6"/>
        <v>4.2000000000000171</v>
      </c>
      <c r="S32">
        <f t="shared" si="7"/>
        <v>7.1428571428573839E-2</v>
      </c>
      <c r="T32" t="str">
        <f t="shared" si="8"/>
        <v>DOWN</v>
      </c>
      <c r="U32" t="str">
        <f t="shared" si="9"/>
        <v>DOWN</v>
      </c>
      <c r="V32">
        <v>189.65431269593111</v>
      </c>
      <c r="W32">
        <v>199.6082207113808</v>
      </c>
      <c r="X32">
        <f t="shared" si="10"/>
        <v>-9.9539080154496844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184</v>
      </c>
      <c r="D33">
        <v>186.4</v>
      </c>
      <c r="E33">
        <v>178.7</v>
      </c>
      <c r="F33">
        <v>184</v>
      </c>
      <c r="G33">
        <f>_xll.TA_TYPPRICE(D33,E33,F33)</f>
        <v>183.03333333333333</v>
      </c>
      <c r="H33">
        <v>184.55265042526236</v>
      </c>
      <c r="I33" t="str">
        <f t="shared" si="0"/>
        <v>DOWN</v>
      </c>
      <c r="J33">
        <v>190.42576641460579</v>
      </c>
      <c r="K33">
        <v>184.1413402872486</v>
      </c>
      <c r="L33" t="str">
        <f t="shared" si="1"/>
        <v>DOWN</v>
      </c>
      <c r="M33" t="str">
        <f t="shared" si="2"/>
        <v>DOWN</v>
      </c>
      <c r="N33">
        <v>29.269778589333644</v>
      </c>
      <c r="O33" t="str">
        <f t="shared" si="3"/>
        <v>DOWN</v>
      </c>
      <c r="P33" t="str">
        <f t="shared" si="4"/>
        <v>DOWN</v>
      </c>
      <c r="Q33">
        <f t="shared" si="5"/>
        <v>5.3000000000000114</v>
      </c>
      <c r="R33">
        <f t="shared" si="6"/>
        <v>7.7000000000000171</v>
      </c>
      <c r="S33">
        <f t="shared" si="7"/>
        <v>0.68831168831168832</v>
      </c>
      <c r="T33" t="str">
        <f t="shared" si="8"/>
        <v>No Indication</v>
      </c>
      <c r="U33" t="str">
        <f t="shared" si="9"/>
        <v>No T+M+I</v>
      </c>
      <c r="V33">
        <v>188.78441843501864</v>
      </c>
      <c r="W33">
        <v>198.45205621424148</v>
      </c>
      <c r="X33">
        <f t="shared" si="10"/>
        <v>-9.6676377792228436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184</v>
      </c>
      <c r="D34">
        <v>188.8</v>
      </c>
      <c r="E34">
        <v>182.9</v>
      </c>
      <c r="F34">
        <v>186</v>
      </c>
      <c r="G34">
        <f>_xll.TA_TYPPRICE(D34,E34,F34)</f>
        <v>185.9</v>
      </c>
      <c r="H34">
        <v>185.2263252126312</v>
      </c>
      <c r="I34" t="str">
        <f t="shared" si="0"/>
        <v>UP</v>
      </c>
      <c r="J34">
        <v>190.06448498913784</v>
      </c>
      <c r="K34">
        <v>183.86548689008225</v>
      </c>
      <c r="L34" t="str">
        <f t="shared" si="1"/>
        <v>No Confirmation</v>
      </c>
      <c r="M34" t="str">
        <f t="shared" si="2"/>
        <v>No Trend</v>
      </c>
      <c r="N34">
        <v>43.611277341276043</v>
      </c>
      <c r="O34" t="str">
        <f t="shared" si="3"/>
        <v>No Momentum</v>
      </c>
      <c r="P34" t="str">
        <f t="shared" si="4"/>
        <v>No Trend + Momentum</v>
      </c>
      <c r="Q34">
        <f t="shared" si="5"/>
        <v>3.0999999999999943</v>
      </c>
      <c r="R34">
        <f t="shared" si="6"/>
        <v>5.9000000000000057</v>
      </c>
      <c r="S34">
        <f t="shared" si="7"/>
        <v>0.52542372881355781</v>
      </c>
      <c r="T34" t="str">
        <f t="shared" si="8"/>
        <v>No Indication</v>
      </c>
      <c r="U34" t="str">
        <f t="shared" si="9"/>
        <v>No T+M+I</v>
      </c>
      <c r="V34">
        <v>188.35604636809271</v>
      </c>
      <c r="W34">
        <v>197.52968167985321</v>
      </c>
      <c r="X34">
        <f t="shared" si="10"/>
        <v>-9.1736353117605063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186.15</v>
      </c>
      <c r="D35">
        <v>187.4</v>
      </c>
      <c r="E35">
        <v>183.25</v>
      </c>
      <c r="F35">
        <v>184</v>
      </c>
      <c r="G35">
        <f>_xll.TA_TYPPRICE(D35,E35,F35)</f>
        <v>184.88333333333333</v>
      </c>
      <c r="H35">
        <v>185.05482927298226</v>
      </c>
      <c r="I35" t="str">
        <f t="shared" si="0"/>
        <v>DOWN</v>
      </c>
      <c r="J35">
        <v>189.47237721377388</v>
      </c>
      <c r="K35">
        <v>183.72871202561953</v>
      </c>
      <c r="L35" t="str">
        <f t="shared" si="1"/>
        <v>No Confirmation</v>
      </c>
      <c r="M35" t="str">
        <f t="shared" si="2"/>
        <v>No Trend</v>
      </c>
      <c r="N35">
        <v>34.792875940145379</v>
      </c>
      <c r="O35" t="str">
        <f t="shared" si="3"/>
        <v>DOWN</v>
      </c>
      <c r="P35" t="str">
        <f t="shared" si="4"/>
        <v>No Trend + Momentum</v>
      </c>
      <c r="Q35">
        <f t="shared" si="5"/>
        <v>0.75</v>
      </c>
      <c r="R35">
        <f t="shared" si="6"/>
        <v>4.1500000000000057</v>
      </c>
      <c r="S35">
        <f t="shared" si="7"/>
        <v>0.18072289156626481</v>
      </c>
      <c r="T35" t="str">
        <f t="shared" si="8"/>
        <v>DOWN</v>
      </c>
      <c r="U35" t="str">
        <f t="shared" si="9"/>
        <v>No T+M+I</v>
      </c>
      <c r="V35">
        <v>187.68588538838614</v>
      </c>
      <c r="W35">
        <v>196.52748303690112</v>
      </c>
      <c r="X35">
        <f t="shared" si="10"/>
        <v>-8.841597648514977</v>
      </c>
      <c r="Y35">
        <v>-10.188942104972471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184.5</v>
      </c>
      <c r="D36">
        <v>184.75</v>
      </c>
      <c r="E36">
        <v>179.5</v>
      </c>
      <c r="F36">
        <v>181</v>
      </c>
      <c r="G36">
        <f>_xll.TA_TYPPRICE(D36,E36,F36)</f>
        <v>181.75</v>
      </c>
      <c r="H36">
        <v>183.40241463649113</v>
      </c>
      <c r="I36" t="str">
        <f t="shared" si="0"/>
        <v>DOWN</v>
      </c>
      <c r="J36">
        <v>188.42296005515746</v>
      </c>
      <c r="K36">
        <v>182.78899824214852</v>
      </c>
      <c r="L36" t="str">
        <f t="shared" si="1"/>
        <v>DOWN</v>
      </c>
      <c r="M36" t="str">
        <f t="shared" si="2"/>
        <v>DOWN</v>
      </c>
      <c r="N36">
        <v>25.228066922128157</v>
      </c>
      <c r="O36" t="str">
        <f t="shared" si="3"/>
        <v>DOWN</v>
      </c>
      <c r="P36" t="str">
        <f t="shared" si="4"/>
        <v>DOWN</v>
      </c>
      <c r="Q36">
        <f t="shared" si="5"/>
        <v>1.5</v>
      </c>
      <c r="R36">
        <f t="shared" si="6"/>
        <v>5.25</v>
      </c>
      <c r="S36">
        <f t="shared" si="7"/>
        <v>0.2857142857142857</v>
      </c>
      <c r="T36" t="str">
        <f t="shared" si="8"/>
        <v>No Indication</v>
      </c>
      <c r="U36" t="str">
        <f t="shared" si="9"/>
        <v>No T+M+I</v>
      </c>
      <c r="V36">
        <v>186.65728763632674</v>
      </c>
      <c r="W36">
        <v>195.37729910824177</v>
      </c>
      <c r="X36">
        <f t="shared" si="10"/>
        <v>-8.7200114719150292</v>
      </c>
      <c r="Y36">
        <v>-9.8951559783609824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182</v>
      </c>
      <c r="D37">
        <v>187.45</v>
      </c>
      <c r="E37">
        <v>181.7</v>
      </c>
      <c r="F37">
        <v>187</v>
      </c>
      <c r="G37">
        <f>_xll.TA_TYPPRICE(D37,E37,F37)</f>
        <v>185.38333333333333</v>
      </c>
      <c r="H37">
        <v>184.39287398491223</v>
      </c>
      <c r="I37" t="str">
        <f t="shared" si="0"/>
        <v>UP</v>
      </c>
      <c r="J37">
        <v>188.20674670956691</v>
      </c>
      <c r="K37">
        <v>182.54699863278219</v>
      </c>
      <c r="L37" t="str">
        <f t="shared" si="1"/>
        <v>No Confirmation</v>
      </c>
      <c r="M37" t="str">
        <f t="shared" si="2"/>
        <v>No Trend</v>
      </c>
      <c r="N37">
        <v>55.684607954144937</v>
      </c>
      <c r="O37" t="str">
        <f t="shared" si="3"/>
        <v>No Momentum</v>
      </c>
      <c r="P37" t="str">
        <f t="shared" si="4"/>
        <v>No Trend + Momentum</v>
      </c>
      <c r="Q37">
        <f t="shared" si="5"/>
        <v>5.3000000000000114</v>
      </c>
      <c r="R37">
        <f t="shared" si="6"/>
        <v>5.75</v>
      </c>
      <c r="S37">
        <f t="shared" si="7"/>
        <v>0.92173913043478461</v>
      </c>
      <c r="T37" t="str">
        <f t="shared" si="8"/>
        <v>UP</v>
      </c>
      <c r="U37" t="str">
        <f t="shared" si="9"/>
        <v>No T+M+I</v>
      </c>
      <c r="V37">
        <v>186.71001261535341</v>
      </c>
      <c r="W37">
        <v>194.7567584335572</v>
      </c>
      <c r="X37">
        <f t="shared" si="10"/>
        <v>-8.0467458182037888</v>
      </c>
      <c r="Y37">
        <v>-9.5254739463295444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186.7</v>
      </c>
      <c r="D38">
        <v>187.95</v>
      </c>
      <c r="E38">
        <v>182.5</v>
      </c>
      <c r="F38">
        <v>183</v>
      </c>
      <c r="G38">
        <f>_xll.TA_TYPPRICE(D38,E38,F38)</f>
        <v>184.48333333333335</v>
      </c>
      <c r="H38">
        <v>184.43810365912279</v>
      </c>
      <c r="I38" t="str">
        <f t="shared" si="0"/>
        <v>DOWN</v>
      </c>
      <c r="J38">
        <v>188.14969188521872</v>
      </c>
      <c r="K38">
        <v>182.53655449216393</v>
      </c>
      <c r="L38" t="str">
        <f t="shared" si="1"/>
        <v>No Confirmation</v>
      </c>
      <c r="M38" t="str">
        <f t="shared" si="2"/>
        <v>No Trend</v>
      </c>
      <c r="N38">
        <v>41.573107056514353</v>
      </c>
      <c r="O38" t="str">
        <f t="shared" si="3"/>
        <v>No Momentum</v>
      </c>
      <c r="P38" t="str">
        <f t="shared" si="4"/>
        <v>No Trend + Momentum</v>
      </c>
      <c r="Q38">
        <f t="shared" si="5"/>
        <v>0.5</v>
      </c>
      <c r="R38">
        <f t="shared" si="6"/>
        <v>5.4499999999999886</v>
      </c>
      <c r="S38">
        <f t="shared" si="7"/>
        <v>9.1743119266055231E-2</v>
      </c>
      <c r="T38" t="str">
        <f t="shared" si="8"/>
        <v>DOWN</v>
      </c>
      <c r="U38" t="str">
        <f t="shared" si="9"/>
        <v>No T+M+I</v>
      </c>
      <c r="V38">
        <v>186.13924144376057</v>
      </c>
      <c r="W38">
        <v>193.88588743847887</v>
      </c>
      <c r="X38">
        <f t="shared" si="10"/>
        <v>-7.7466459947183068</v>
      </c>
      <c r="Y38">
        <v>-9.1697083560072965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183.4</v>
      </c>
      <c r="D39">
        <v>184.55</v>
      </c>
      <c r="E39">
        <v>179.5</v>
      </c>
      <c r="F39">
        <v>180</v>
      </c>
      <c r="G39">
        <f>_xll.TA_TYPPRICE(D39,E39,F39)</f>
        <v>181.35</v>
      </c>
      <c r="H39">
        <v>182.89405182956139</v>
      </c>
      <c r="I39" t="str">
        <f t="shared" si="0"/>
        <v>DOWN</v>
      </c>
      <c r="J39">
        <v>187.3497603551701</v>
      </c>
      <c r="K39">
        <v>181.86176460501639</v>
      </c>
      <c r="L39" t="str">
        <f t="shared" si="1"/>
        <v>DOWN</v>
      </c>
      <c r="M39" t="str">
        <f t="shared" si="2"/>
        <v>DOWN</v>
      </c>
      <c r="N39">
        <v>33.592266642860487</v>
      </c>
      <c r="O39" t="str">
        <f t="shared" si="3"/>
        <v>DOWN</v>
      </c>
      <c r="P39" t="str">
        <f t="shared" si="4"/>
        <v>DOWN</v>
      </c>
      <c r="Q39">
        <f t="shared" si="5"/>
        <v>0.5</v>
      </c>
      <c r="R39">
        <f t="shared" si="6"/>
        <v>5.0500000000000114</v>
      </c>
      <c r="S39">
        <f t="shared" si="7"/>
        <v>9.9009900990098793E-2</v>
      </c>
      <c r="T39" t="str">
        <f t="shared" si="8"/>
        <v>DOWN</v>
      </c>
      <c r="U39" t="str">
        <f t="shared" si="9"/>
        <v>DOWN</v>
      </c>
      <c r="V39">
        <v>185.1947427601051</v>
      </c>
      <c r="W39">
        <v>192.85730318377674</v>
      </c>
      <c r="X39">
        <f t="shared" si="10"/>
        <v>-7.6625604236716356</v>
      </c>
      <c r="Y39">
        <v>-8.868278769540165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181</v>
      </c>
      <c r="D40">
        <v>181.85</v>
      </c>
      <c r="E40">
        <v>175.3</v>
      </c>
      <c r="F40">
        <v>176</v>
      </c>
      <c r="G40">
        <f>_xll.TA_TYPPRICE(D40,E40,F40)</f>
        <v>177.71666666666667</v>
      </c>
      <c r="H40">
        <v>180.30535924811403</v>
      </c>
      <c r="I40" t="str">
        <f t="shared" si="0"/>
        <v>DOWN</v>
      </c>
      <c r="J40">
        <v>186.12759138735453</v>
      </c>
      <c r="K40">
        <v>180.40359469279053</v>
      </c>
      <c r="L40" t="str">
        <f t="shared" si="1"/>
        <v>DOWN</v>
      </c>
      <c r="M40" t="str">
        <f t="shared" si="2"/>
        <v>DOWN</v>
      </c>
      <c r="N40">
        <v>25.449611391147375</v>
      </c>
      <c r="O40" t="str">
        <f t="shared" si="3"/>
        <v>DOWN</v>
      </c>
      <c r="P40" t="str">
        <f t="shared" si="4"/>
        <v>DOWN</v>
      </c>
      <c r="Q40">
        <f t="shared" si="5"/>
        <v>0.69999999999998863</v>
      </c>
      <c r="R40">
        <f t="shared" si="6"/>
        <v>6.5499999999999829</v>
      </c>
      <c r="S40">
        <f t="shared" si="7"/>
        <v>0.10687022900763213</v>
      </c>
      <c r="T40" t="str">
        <f t="shared" si="8"/>
        <v>DOWN</v>
      </c>
      <c r="U40" t="str">
        <f t="shared" si="9"/>
        <v>DOWN</v>
      </c>
      <c r="V40">
        <v>183.78016695085816</v>
      </c>
      <c r="W40">
        <v>191.60861405905254</v>
      </c>
      <c r="X40">
        <f t="shared" si="10"/>
        <v>-7.8284471081943821</v>
      </c>
      <c r="Y40">
        <v>-8.6603124372710081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177.7</v>
      </c>
      <c r="D41">
        <v>177.7</v>
      </c>
      <c r="E41">
        <v>171.5</v>
      </c>
      <c r="F41">
        <v>174</v>
      </c>
      <c r="G41">
        <f>_xll.TA_TYPPRICE(D41,E41,F41)</f>
        <v>174.4</v>
      </c>
      <c r="H41">
        <v>177.35267962405703</v>
      </c>
      <c r="I41" t="str">
        <f t="shared" si="0"/>
        <v>DOWN</v>
      </c>
      <c r="J41">
        <v>184.25479330127575</v>
      </c>
      <c r="K41">
        <v>178.42501809439264</v>
      </c>
      <c r="L41" t="str">
        <f t="shared" si="1"/>
        <v>DOWN</v>
      </c>
      <c r="M41" t="str">
        <f t="shared" si="2"/>
        <v>DOWN</v>
      </c>
      <c r="N41">
        <v>22.101308466158127</v>
      </c>
      <c r="O41" t="str">
        <f t="shared" si="3"/>
        <v>DOWN</v>
      </c>
      <c r="P41" t="str">
        <f t="shared" si="4"/>
        <v>DOWN</v>
      </c>
      <c r="Q41">
        <f t="shared" si="5"/>
        <v>2.5</v>
      </c>
      <c r="R41">
        <f t="shared" si="6"/>
        <v>6.1999999999999886</v>
      </c>
      <c r="S41">
        <f t="shared" si="7"/>
        <v>0.40322580645161366</v>
      </c>
      <c r="T41" t="str">
        <f t="shared" si="8"/>
        <v>No Indication</v>
      </c>
      <c r="U41" t="str">
        <f t="shared" si="9"/>
        <v>No T+M+I</v>
      </c>
      <c r="V41">
        <v>182.27552588149535</v>
      </c>
      <c r="W41">
        <v>190.30427227690049</v>
      </c>
      <c r="X41">
        <f t="shared" si="10"/>
        <v>-8.0287463954051361</v>
      </c>
      <c r="Y41">
        <v>-8.5339992288978337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174</v>
      </c>
      <c r="D42">
        <v>176.6</v>
      </c>
      <c r="E42">
        <v>172.3</v>
      </c>
      <c r="F42">
        <v>175</v>
      </c>
      <c r="G42">
        <f>_xll.TA_TYPPRICE(D42,E42,F42)</f>
        <v>174.63333333333333</v>
      </c>
      <c r="H42">
        <v>175.99300647869518</v>
      </c>
      <c r="I42" t="str">
        <f t="shared" si="0"/>
        <v>DOWN</v>
      </c>
      <c r="J42">
        <v>182.55372812321448</v>
      </c>
      <c r="K42">
        <v>177.06390296230538</v>
      </c>
      <c r="L42" t="str">
        <f t="shared" si="1"/>
        <v>DOWN</v>
      </c>
      <c r="M42" t="str">
        <f t="shared" si="2"/>
        <v>DOWN</v>
      </c>
      <c r="N42">
        <v>28.020122660689772</v>
      </c>
      <c r="O42" t="str">
        <f t="shared" si="3"/>
        <v>DOWN</v>
      </c>
      <c r="P42" t="str">
        <f t="shared" si="4"/>
        <v>DOWN</v>
      </c>
      <c r="Q42">
        <f t="shared" si="5"/>
        <v>2.6999999999999886</v>
      </c>
      <c r="R42">
        <f t="shared" si="6"/>
        <v>4.2999999999999829</v>
      </c>
      <c r="S42">
        <f t="shared" si="7"/>
        <v>0.62790697674418594</v>
      </c>
      <c r="T42" t="str">
        <f t="shared" si="8"/>
        <v>No Indication</v>
      </c>
      <c r="U42" t="str">
        <f t="shared" si="9"/>
        <v>No T+M+I</v>
      </c>
      <c r="V42">
        <v>181.15621420741914</v>
      </c>
      <c r="W42">
        <v>189.17062247861156</v>
      </c>
      <c r="X42">
        <f t="shared" si="10"/>
        <v>-8.0144082711924227</v>
      </c>
      <c r="Y42">
        <v>-8.4300810373567518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175.6</v>
      </c>
      <c r="D43">
        <v>180.2</v>
      </c>
      <c r="E43">
        <v>174.6</v>
      </c>
      <c r="F43">
        <v>177</v>
      </c>
      <c r="G43">
        <f>_xll.TA_TYPPRICE(D43,E43,F43)</f>
        <v>177.26666666666665</v>
      </c>
      <c r="H43">
        <v>176.62983657268092</v>
      </c>
      <c r="I43" t="str">
        <f t="shared" si="0"/>
        <v>UP</v>
      </c>
      <c r="J43">
        <v>182.03067742916681</v>
      </c>
      <c r="K43">
        <v>176.51636897068195</v>
      </c>
      <c r="L43" t="str">
        <f t="shared" si="1"/>
        <v>No Confirmation</v>
      </c>
      <c r="M43" t="str">
        <f t="shared" si="2"/>
        <v>No Trend</v>
      </c>
      <c r="N43">
        <v>39.510283356658249</v>
      </c>
      <c r="O43" t="str">
        <f t="shared" si="3"/>
        <v>DOWN</v>
      </c>
      <c r="P43" t="str">
        <f t="shared" si="4"/>
        <v>No Trend + Momentum</v>
      </c>
      <c r="Q43">
        <f t="shared" si="5"/>
        <v>2.4000000000000057</v>
      </c>
      <c r="R43">
        <f t="shared" si="6"/>
        <v>5.5999999999999943</v>
      </c>
      <c r="S43">
        <f t="shared" si="7"/>
        <v>0.42857142857143005</v>
      </c>
      <c r="T43" t="str">
        <f t="shared" si="8"/>
        <v>No Indication</v>
      </c>
      <c r="U43" t="str">
        <f t="shared" si="9"/>
        <v>No T+M+I</v>
      </c>
      <c r="V43">
        <v>180.51679663704695</v>
      </c>
      <c r="W43">
        <v>188.2690948876033</v>
      </c>
      <c r="X43">
        <f t="shared" si="10"/>
        <v>-7.7522982505563505</v>
      </c>
      <c r="Y43">
        <v>-8.2945244799966709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176.8</v>
      </c>
      <c r="D44">
        <v>178.45</v>
      </c>
      <c r="E44">
        <v>175</v>
      </c>
      <c r="F44">
        <v>178</v>
      </c>
      <c r="G44">
        <f>_xll.TA_TYPPRICE(D44,E44,F44)</f>
        <v>177.15</v>
      </c>
      <c r="H44">
        <v>176.88991828634045</v>
      </c>
      <c r="I44" t="str">
        <f t="shared" si="0"/>
        <v>UP</v>
      </c>
      <c r="J44">
        <v>181.23497133379641</v>
      </c>
      <c r="K44">
        <v>176.17939808830818</v>
      </c>
      <c r="L44" t="str">
        <f t="shared" si="1"/>
        <v>No Confirmation</v>
      </c>
      <c r="M44" t="str">
        <f t="shared" si="2"/>
        <v>No Trend</v>
      </c>
      <c r="N44">
        <v>44.997791132144997</v>
      </c>
      <c r="O44" t="str">
        <f t="shared" si="3"/>
        <v>No Momentum</v>
      </c>
      <c r="P44" t="str">
        <f t="shared" si="4"/>
        <v>No Trend + Momentum</v>
      </c>
      <c r="Q44">
        <f t="shared" si="5"/>
        <v>3</v>
      </c>
      <c r="R44">
        <f t="shared" si="6"/>
        <v>3.4499999999999886</v>
      </c>
      <c r="S44">
        <f t="shared" si="7"/>
        <v>0.86956521739130721</v>
      </c>
      <c r="T44" t="str">
        <f t="shared" si="8"/>
        <v>UP</v>
      </c>
      <c r="U44" t="str">
        <f t="shared" si="9"/>
        <v>No T+M+I</v>
      </c>
      <c r="V44">
        <v>180.12959715442435</v>
      </c>
      <c r="W44">
        <v>187.50842119222528</v>
      </c>
      <c r="X44">
        <f t="shared" si="10"/>
        <v>-7.3788240378009391</v>
      </c>
      <c r="Y44">
        <v>-8.1113843915575252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179.95</v>
      </c>
      <c r="D45">
        <v>179.95</v>
      </c>
      <c r="E45">
        <v>177</v>
      </c>
      <c r="F45">
        <v>178</v>
      </c>
      <c r="G45">
        <f>_xll.TA_TYPPRICE(D45,E45,F45)</f>
        <v>178.31666666666669</v>
      </c>
      <c r="H45">
        <v>177.60329247650355</v>
      </c>
      <c r="I45" t="str">
        <f t="shared" si="0"/>
        <v>UP</v>
      </c>
      <c r="J45">
        <v>180.94942214850832</v>
      </c>
      <c r="K45">
        <v>176.36175406868415</v>
      </c>
      <c r="L45" t="str">
        <f t="shared" si="1"/>
        <v>No Confirmation</v>
      </c>
      <c r="M45" t="str">
        <f t="shared" si="2"/>
        <v>No Trend</v>
      </c>
      <c r="N45">
        <v>44.997791132145004</v>
      </c>
      <c r="O45" t="str">
        <f t="shared" si="3"/>
        <v>No Momentum</v>
      </c>
      <c r="P45" t="str">
        <f t="shared" si="4"/>
        <v>No Trend + Momentum</v>
      </c>
      <c r="Q45">
        <f t="shared" si="5"/>
        <v>1</v>
      </c>
      <c r="R45">
        <f t="shared" si="6"/>
        <v>2.9499999999999886</v>
      </c>
      <c r="S45">
        <f t="shared" si="7"/>
        <v>0.33898305084745894</v>
      </c>
      <c r="T45" t="str">
        <f t="shared" si="8"/>
        <v>No Indication</v>
      </c>
      <c r="U45" t="str">
        <f t="shared" si="9"/>
        <v>No T+M+I</v>
      </c>
      <c r="V45">
        <v>179.80196682297444</v>
      </c>
      <c r="W45">
        <v>186.80409369650491</v>
      </c>
      <c r="X45">
        <f t="shared" si="10"/>
        <v>-7.0021268735304716</v>
      </c>
      <c r="Y45">
        <v>-7.8895328879521145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178.3</v>
      </c>
      <c r="D46">
        <v>185.6</v>
      </c>
      <c r="E46">
        <v>177.6</v>
      </c>
      <c r="F46">
        <v>185</v>
      </c>
      <c r="G46">
        <f>_xll.TA_TYPPRICE(D46,E46,F46)</f>
        <v>182.73333333333335</v>
      </c>
      <c r="H46">
        <v>180.16831290491845</v>
      </c>
      <c r="I46" t="str">
        <f t="shared" si="0"/>
        <v>UP</v>
      </c>
      <c r="J46">
        <v>181.98288389328425</v>
      </c>
      <c r="K46">
        <v>176.63691983119878</v>
      </c>
      <c r="L46" t="str">
        <f t="shared" si="1"/>
        <v>UP</v>
      </c>
      <c r="M46" t="str">
        <f t="shared" si="2"/>
        <v>UP</v>
      </c>
      <c r="N46">
        <v>72.391615254449434</v>
      </c>
      <c r="O46" t="str">
        <f t="shared" si="3"/>
        <v>UP</v>
      </c>
      <c r="P46" t="str">
        <f t="shared" si="4"/>
        <v>UP</v>
      </c>
      <c r="Q46">
        <f t="shared" si="5"/>
        <v>7.4000000000000057</v>
      </c>
      <c r="R46">
        <f t="shared" si="6"/>
        <v>8</v>
      </c>
      <c r="S46">
        <f t="shared" si="7"/>
        <v>0.92500000000000071</v>
      </c>
      <c r="T46" t="str">
        <f t="shared" si="8"/>
        <v>UP</v>
      </c>
      <c r="U46" t="str">
        <f t="shared" si="9"/>
        <v>UP</v>
      </c>
      <c r="V46">
        <v>180.60166423482451</v>
      </c>
      <c r="W46">
        <v>186.67045712639344</v>
      </c>
      <c r="X46">
        <f t="shared" si="10"/>
        <v>-6.0687928915689326</v>
      </c>
      <c r="Y46">
        <v>-7.5253848886754779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185.5</v>
      </c>
      <c r="D47">
        <v>191</v>
      </c>
      <c r="E47">
        <v>184.5</v>
      </c>
      <c r="F47">
        <v>191</v>
      </c>
      <c r="G47">
        <f>_xll.TA_TYPPRICE(D47,E47,F47)</f>
        <v>188.83333333333334</v>
      </c>
      <c r="H47">
        <v>184.5008231191259</v>
      </c>
      <c r="I47" t="str">
        <f t="shared" si="0"/>
        <v>UP</v>
      </c>
      <c r="J47">
        <v>183.98668747255442</v>
      </c>
      <c r="K47">
        <v>178.38427097982128</v>
      </c>
      <c r="L47" t="str">
        <f t="shared" si="1"/>
        <v>UP</v>
      </c>
      <c r="M47" t="str">
        <f t="shared" si="2"/>
        <v>UP</v>
      </c>
      <c r="N47">
        <v>81.997950043443154</v>
      </c>
      <c r="O47" t="str">
        <f t="shared" si="3"/>
        <v>UP</v>
      </c>
      <c r="P47" t="str">
        <f t="shared" si="4"/>
        <v>UP</v>
      </c>
      <c r="Q47">
        <f t="shared" si="5"/>
        <v>6.5</v>
      </c>
      <c r="R47">
        <f t="shared" si="6"/>
        <v>6.5</v>
      </c>
      <c r="S47">
        <f t="shared" si="7"/>
        <v>1</v>
      </c>
      <c r="T47" t="str">
        <f t="shared" si="8"/>
        <v>UP</v>
      </c>
      <c r="U47" t="str">
        <f t="shared" si="9"/>
        <v>UP</v>
      </c>
      <c r="V47">
        <v>182.20140819869766</v>
      </c>
      <c r="W47">
        <v>186.99116400591984</v>
      </c>
      <c r="X47">
        <f t="shared" si="10"/>
        <v>-4.7897558072221784</v>
      </c>
      <c r="Y47">
        <v>-6.9782590723848177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185.25</v>
      </c>
      <c r="AE47">
        <f t="shared" si="16"/>
        <v>187</v>
      </c>
      <c r="AF47">
        <f t="shared" si="17"/>
        <v>187.75</v>
      </c>
      <c r="AG47">
        <f t="shared" si="18"/>
        <v>188.5</v>
      </c>
      <c r="AH47">
        <f t="shared" si="19"/>
        <v>188.5</v>
      </c>
    </row>
    <row r="48" spans="1:34" x14ac:dyDescent="0.25">
      <c r="A48" t="s">
        <v>5</v>
      </c>
      <c r="B48" s="1">
        <v>42922</v>
      </c>
      <c r="C48">
        <v>191</v>
      </c>
      <c r="D48">
        <v>192.15</v>
      </c>
      <c r="E48">
        <v>186.75</v>
      </c>
      <c r="F48">
        <v>187</v>
      </c>
      <c r="G48">
        <f>_xll.TA_TYPPRICE(D48,E48,F48)</f>
        <v>188.63333333333333</v>
      </c>
      <c r="H48">
        <v>186.56707822622963</v>
      </c>
      <c r="I48" t="str">
        <f t="shared" si="0"/>
        <v>UP</v>
      </c>
      <c r="J48">
        <v>185.80075692309788</v>
      </c>
      <c r="K48">
        <v>180.24332187319433</v>
      </c>
      <c r="L48" t="str">
        <f t="shared" si="1"/>
        <v>UP</v>
      </c>
      <c r="M48" t="str">
        <f t="shared" si="2"/>
        <v>UP</v>
      </c>
      <c r="N48">
        <v>63.566359527154013</v>
      </c>
      <c r="O48" t="str">
        <f t="shared" si="3"/>
        <v>UP</v>
      </c>
      <c r="P48" t="str">
        <f t="shared" si="4"/>
        <v>UP</v>
      </c>
      <c r="Q48">
        <f t="shared" si="5"/>
        <v>0.25</v>
      </c>
      <c r="R48">
        <f t="shared" si="6"/>
        <v>5.4000000000000057</v>
      </c>
      <c r="S48">
        <f t="shared" si="7"/>
        <v>4.6296296296296245E-2</v>
      </c>
      <c r="T48" t="str">
        <f t="shared" si="8"/>
        <v>DOWN</v>
      </c>
      <c r="U48" t="str">
        <f t="shared" si="9"/>
        <v>No T+M+I</v>
      </c>
      <c r="V48">
        <v>182.93965309120571</v>
      </c>
      <c r="W48">
        <v>186.99181852399985</v>
      </c>
      <c r="X48">
        <f t="shared" si="10"/>
        <v>-4.0521654327941405</v>
      </c>
      <c r="Y48">
        <v>-6.3930403444666819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187.45</v>
      </c>
      <c r="D49">
        <v>189</v>
      </c>
      <c r="E49">
        <v>184.8</v>
      </c>
      <c r="F49">
        <v>186</v>
      </c>
      <c r="G49">
        <f>_xll.TA_TYPPRICE(D49,E49,F49)</f>
        <v>186.6</v>
      </c>
      <c r="H49">
        <v>186.5835391131148</v>
      </c>
      <c r="I49" t="str">
        <f t="shared" si="0"/>
        <v>DOWN</v>
      </c>
      <c r="J49">
        <v>186.51169982907612</v>
      </c>
      <c r="K49">
        <v>181.25591701248447</v>
      </c>
      <c r="L49" t="str">
        <f t="shared" si="1"/>
        <v>No Confirmation</v>
      </c>
      <c r="M49" t="str">
        <f t="shared" si="2"/>
        <v>No Trend</v>
      </c>
      <c r="N49">
        <v>59.394263091584456</v>
      </c>
      <c r="O49" t="str">
        <f t="shared" si="3"/>
        <v>No Momentum</v>
      </c>
      <c r="P49" t="str">
        <f t="shared" si="4"/>
        <v>No Trend + Momentum</v>
      </c>
      <c r="Q49">
        <f t="shared" si="5"/>
        <v>1.1999999999999886</v>
      </c>
      <c r="R49">
        <f t="shared" si="6"/>
        <v>4.1999999999999886</v>
      </c>
      <c r="S49">
        <f t="shared" si="7"/>
        <v>0.28571428571428376</v>
      </c>
      <c r="T49" t="str">
        <f t="shared" si="8"/>
        <v>No Indication</v>
      </c>
      <c r="U49" t="str">
        <f t="shared" si="9"/>
        <v>No T+M+I</v>
      </c>
      <c r="V49">
        <v>183.41047569255869</v>
      </c>
      <c r="W49">
        <v>186.91835048518504</v>
      </c>
      <c r="X49">
        <f t="shared" si="10"/>
        <v>-3.5078747926263532</v>
      </c>
      <c r="Y49">
        <v>-5.816007234098616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190</v>
      </c>
      <c r="D50">
        <v>190.05</v>
      </c>
      <c r="E50">
        <v>184</v>
      </c>
      <c r="F50">
        <v>189</v>
      </c>
      <c r="G50">
        <f>_xll.TA_TYPPRICE(D50,E50,F50)</f>
        <v>187.68333333333331</v>
      </c>
      <c r="H50">
        <v>187.13343622322407</v>
      </c>
      <c r="I50" t="str">
        <f t="shared" si="0"/>
        <v>UP</v>
      </c>
      <c r="J50">
        <v>187.2979887559481</v>
      </c>
      <c r="K50">
        <v>181.86571323193238</v>
      </c>
      <c r="L50" t="str">
        <f t="shared" si="1"/>
        <v>UP</v>
      </c>
      <c r="M50" t="str">
        <f t="shared" si="2"/>
        <v>UP</v>
      </c>
      <c r="N50">
        <v>67.414432695458189</v>
      </c>
      <c r="O50" t="str">
        <f t="shared" si="3"/>
        <v>UP</v>
      </c>
      <c r="P50" t="str">
        <f t="shared" si="4"/>
        <v>UP</v>
      </c>
      <c r="Q50">
        <f t="shared" si="5"/>
        <v>5</v>
      </c>
      <c r="R50">
        <f t="shared" si="6"/>
        <v>6.0500000000000114</v>
      </c>
      <c r="S50">
        <f t="shared" si="7"/>
        <v>0.82644628099173401</v>
      </c>
      <c r="T50" t="str">
        <f t="shared" si="8"/>
        <v>UP</v>
      </c>
      <c r="U50" t="str">
        <f t="shared" si="9"/>
        <v>UP</v>
      </c>
      <c r="V50">
        <v>184.27040250908811</v>
      </c>
      <c r="W50">
        <v>187.0725467455417</v>
      </c>
      <c r="X50">
        <f t="shared" si="10"/>
        <v>-2.8021442364535858</v>
      </c>
      <c r="Y50">
        <v>-5.2132346345696101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189</v>
      </c>
      <c r="D51">
        <v>191.4</v>
      </c>
      <c r="E51">
        <v>186.2</v>
      </c>
      <c r="F51">
        <v>186</v>
      </c>
      <c r="G51">
        <f>_xll.TA_TYPPRICE(D51,E51,F51)</f>
        <v>187.86666666666667</v>
      </c>
      <c r="H51">
        <v>187.50005144494537</v>
      </c>
      <c r="I51" t="str">
        <f t="shared" si="0"/>
        <v>DOWN</v>
      </c>
      <c r="J51">
        <v>188.20954681018185</v>
      </c>
      <c r="K51">
        <v>182.82888806928074</v>
      </c>
      <c r="L51" t="str">
        <f t="shared" si="1"/>
        <v>No Confirmation</v>
      </c>
      <c r="M51" t="str">
        <f t="shared" si="2"/>
        <v>No Trend</v>
      </c>
      <c r="N51">
        <v>54.065996719746856</v>
      </c>
      <c r="O51" t="str">
        <f t="shared" si="3"/>
        <v>No Momentum</v>
      </c>
      <c r="P51" t="str">
        <f t="shared" si="4"/>
        <v>No Trend + Momentum</v>
      </c>
      <c r="Q51">
        <f t="shared" si="5"/>
        <v>-0.19999999999998863</v>
      </c>
      <c r="R51">
        <f t="shared" si="6"/>
        <v>5.2000000000000171</v>
      </c>
      <c r="S51">
        <f t="shared" si="7"/>
        <v>-3.8461538461536146E-2</v>
      </c>
      <c r="T51" t="str">
        <f t="shared" si="8"/>
        <v>DOWN</v>
      </c>
      <c r="U51" t="str">
        <f t="shared" si="9"/>
        <v>No T+M+I</v>
      </c>
      <c r="V51">
        <v>184.53649443076688</v>
      </c>
      <c r="W51">
        <v>186.99309883846453</v>
      </c>
      <c r="X51">
        <f t="shared" si="10"/>
        <v>-2.4566044076976539</v>
      </c>
      <c r="Y51">
        <v>-4.6619085891952192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187</v>
      </c>
      <c r="D52">
        <v>189.6</v>
      </c>
      <c r="E52">
        <v>185.55</v>
      </c>
      <c r="F52">
        <v>186</v>
      </c>
      <c r="G52">
        <f>_xll.TA_TYPPRICE(D52,E52,F52)</f>
        <v>187.04999999999998</v>
      </c>
      <c r="H52">
        <v>187.27502572247266</v>
      </c>
      <c r="I52" t="str">
        <f t="shared" si="0"/>
        <v>DOWN</v>
      </c>
      <c r="J52">
        <v>188.51853640791921</v>
      </c>
      <c r="K52">
        <v>183.43357960944059</v>
      </c>
      <c r="L52" t="str">
        <f t="shared" si="1"/>
        <v>No Confirmation</v>
      </c>
      <c r="M52" t="str">
        <f t="shared" si="2"/>
        <v>No Trend</v>
      </c>
      <c r="N52">
        <v>54.065996719746856</v>
      </c>
      <c r="O52" t="str">
        <f t="shared" si="3"/>
        <v>No Momentum</v>
      </c>
      <c r="P52" t="str">
        <f t="shared" si="4"/>
        <v>No Trend + Momentum</v>
      </c>
      <c r="Q52">
        <f t="shared" si="5"/>
        <v>0.44999999999998863</v>
      </c>
      <c r="R52">
        <f t="shared" si="6"/>
        <v>4.0499999999999829</v>
      </c>
      <c r="S52">
        <f t="shared" si="7"/>
        <v>0.11111111111110877</v>
      </c>
      <c r="T52" t="str">
        <f t="shared" si="8"/>
        <v>DOWN</v>
      </c>
      <c r="U52" t="str">
        <f t="shared" si="9"/>
        <v>No T+M+I</v>
      </c>
      <c r="V52">
        <v>184.76164913372583</v>
      </c>
      <c r="W52">
        <v>186.91953596154124</v>
      </c>
      <c r="X52">
        <f t="shared" si="10"/>
        <v>-2.1578868278154175</v>
      </c>
      <c r="Y52">
        <v>-4.1611042369192592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188</v>
      </c>
      <c r="D53">
        <v>189.75</v>
      </c>
      <c r="E53">
        <v>184.25</v>
      </c>
      <c r="F53">
        <v>185</v>
      </c>
      <c r="G53">
        <f>_xll.TA_TYPPRICE(D53,E53,F53)</f>
        <v>186.33333333333334</v>
      </c>
      <c r="H53">
        <v>186.80417952790299</v>
      </c>
      <c r="I53" t="str">
        <f t="shared" si="0"/>
        <v>DOWN</v>
      </c>
      <c r="J53">
        <v>188.79219498393718</v>
      </c>
      <c r="K53">
        <v>183.61500636289824</v>
      </c>
      <c r="L53" t="str">
        <f t="shared" si="1"/>
        <v>No Confirmation</v>
      </c>
      <c r="M53" t="str">
        <f t="shared" si="2"/>
        <v>No Trend</v>
      </c>
      <c r="N53">
        <v>49.011538559660181</v>
      </c>
      <c r="O53" t="str">
        <f t="shared" si="3"/>
        <v>No Momentum</v>
      </c>
      <c r="P53" t="str">
        <f t="shared" si="4"/>
        <v>No Trend + Momentum</v>
      </c>
      <c r="Q53">
        <f t="shared" si="5"/>
        <v>0.75</v>
      </c>
      <c r="R53">
        <f t="shared" si="6"/>
        <v>5.5</v>
      </c>
      <c r="S53">
        <f t="shared" si="7"/>
        <v>0.13636363636363635</v>
      </c>
      <c r="T53" t="str">
        <f t="shared" si="8"/>
        <v>DOWN</v>
      </c>
      <c r="U53" t="str">
        <f t="shared" si="9"/>
        <v>No T+M+I</v>
      </c>
      <c r="V53">
        <v>184.79831849776801</v>
      </c>
      <c r="W53">
        <v>186.77734811253819</v>
      </c>
      <c r="X53">
        <f t="shared" si="10"/>
        <v>-1.9790296147701838</v>
      </c>
      <c r="Y53">
        <v>-3.7246893124894442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185.25</v>
      </c>
      <c r="D54">
        <v>186.35</v>
      </c>
      <c r="E54">
        <v>181.4</v>
      </c>
      <c r="F54">
        <v>182</v>
      </c>
      <c r="G54">
        <f>_xll.TA_TYPPRICE(D54,E54,F54)</f>
        <v>183.25</v>
      </c>
      <c r="H54">
        <v>185.02708976395149</v>
      </c>
      <c r="I54" t="str">
        <f t="shared" si="0"/>
        <v>DOWN</v>
      </c>
      <c r="J54">
        <v>188.24948498750669</v>
      </c>
      <c r="K54">
        <v>183.12278272669863</v>
      </c>
      <c r="L54" t="str">
        <f t="shared" si="1"/>
        <v>DOWN</v>
      </c>
      <c r="M54" t="str">
        <f t="shared" si="2"/>
        <v>DOWN</v>
      </c>
      <c r="N54">
        <v>36.28937123132016</v>
      </c>
      <c r="O54" t="str">
        <f t="shared" si="3"/>
        <v>DOWN</v>
      </c>
      <c r="P54" t="str">
        <f t="shared" si="4"/>
        <v>DOWN</v>
      </c>
      <c r="Q54">
        <f t="shared" si="5"/>
        <v>0.59999999999999432</v>
      </c>
      <c r="R54">
        <f t="shared" si="6"/>
        <v>4.9499999999999886</v>
      </c>
      <c r="S54">
        <f t="shared" si="7"/>
        <v>0.12121212121212034</v>
      </c>
      <c r="T54" t="str">
        <f t="shared" si="8"/>
        <v>DOWN</v>
      </c>
      <c r="U54" t="str">
        <f t="shared" si="9"/>
        <v>DOWN</v>
      </c>
      <c r="V54">
        <v>184.36780795964987</v>
      </c>
      <c r="W54">
        <v>186.42347047457241</v>
      </c>
      <c r="X54">
        <f t="shared" si="10"/>
        <v>-2.0556625149225454</v>
      </c>
      <c r="Y54">
        <v>-3.3908839529760644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183</v>
      </c>
      <c r="D55">
        <v>184.9</v>
      </c>
      <c r="E55">
        <v>181.05</v>
      </c>
      <c r="F55">
        <v>182</v>
      </c>
      <c r="G55">
        <f>_xll.TA_TYPPRICE(D55,E55,F55)</f>
        <v>182.65</v>
      </c>
      <c r="H55">
        <v>183.83854488197574</v>
      </c>
      <c r="I55" t="str">
        <f t="shared" si="0"/>
        <v>DOWN</v>
      </c>
      <c r="J55">
        <v>187.50515499028299</v>
      </c>
      <c r="K55">
        <v>182.66216434298784</v>
      </c>
      <c r="L55" t="str">
        <f t="shared" si="1"/>
        <v>DOWN</v>
      </c>
      <c r="M55" t="str">
        <f t="shared" si="2"/>
        <v>DOWN</v>
      </c>
      <c r="N55">
        <v>36.289371231320153</v>
      </c>
      <c r="O55" t="str">
        <f t="shared" si="3"/>
        <v>DOWN</v>
      </c>
      <c r="P55" t="str">
        <f t="shared" si="4"/>
        <v>DOWN</v>
      </c>
      <c r="Q55">
        <f t="shared" si="5"/>
        <v>0.94999999999998863</v>
      </c>
      <c r="R55">
        <f t="shared" si="6"/>
        <v>3.8499999999999943</v>
      </c>
      <c r="S55">
        <f t="shared" si="7"/>
        <v>0.24675324675324417</v>
      </c>
      <c r="T55" t="str">
        <f t="shared" si="8"/>
        <v>No Indication</v>
      </c>
      <c r="U55" t="str">
        <f t="shared" si="9"/>
        <v>No T+M+I</v>
      </c>
      <c r="V55">
        <v>184.00352981201144</v>
      </c>
      <c r="W55">
        <v>186.09580599497446</v>
      </c>
      <c r="X55">
        <f t="shared" si="10"/>
        <v>-2.092276182963019</v>
      </c>
      <c r="Y55">
        <v>-3.1311623989734554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181</v>
      </c>
      <c r="D56">
        <v>182.95</v>
      </c>
      <c r="E56">
        <v>179.3</v>
      </c>
      <c r="F56">
        <v>180</v>
      </c>
      <c r="G56">
        <f>_xll.TA_TYPPRICE(D56,E56,F56)</f>
        <v>180.75</v>
      </c>
      <c r="H56">
        <v>182.29427244098787</v>
      </c>
      <c r="I56" t="str">
        <f t="shared" si="0"/>
        <v>DOWN</v>
      </c>
      <c r="J56">
        <v>186.49289832577566</v>
      </c>
      <c r="K56">
        <v>181.91501671121276</v>
      </c>
      <c r="L56" t="str">
        <f t="shared" si="1"/>
        <v>DOWN</v>
      </c>
      <c r="M56" t="str">
        <f t="shared" si="2"/>
        <v>DOWN</v>
      </c>
      <c r="N56">
        <v>28.565523243822017</v>
      </c>
      <c r="O56" t="str">
        <f t="shared" si="3"/>
        <v>DOWN</v>
      </c>
      <c r="P56" t="str">
        <f t="shared" si="4"/>
        <v>DOWN</v>
      </c>
      <c r="Q56">
        <f t="shared" si="5"/>
        <v>0.69999999999998863</v>
      </c>
      <c r="R56">
        <f t="shared" si="6"/>
        <v>3.6499999999999773</v>
      </c>
      <c r="S56">
        <f t="shared" si="7"/>
        <v>0.19178082191780629</v>
      </c>
      <c r="T56" t="str">
        <f t="shared" si="8"/>
        <v>DOWN</v>
      </c>
      <c r="U56" t="str">
        <f t="shared" si="9"/>
        <v>DOWN</v>
      </c>
      <c r="V56">
        <v>183.38760214862506</v>
      </c>
      <c r="W56">
        <v>185.64426481016153</v>
      </c>
      <c r="X56">
        <f t="shared" si="10"/>
        <v>-2.2566626615364669</v>
      </c>
      <c r="Y56">
        <v>-2.9562624514860576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181</v>
      </c>
      <c r="D57">
        <v>183.9</v>
      </c>
      <c r="E57">
        <v>180.4</v>
      </c>
      <c r="F57">
        <v>183</v>
      </c>
      <c r="G57">
        <f>_xll.TA_TYPPRICE(D57,E57,F57)</f>
        <v>182.43333333333331</v>
      </c>
      <c r="H57">
        <v>182.3638028871606</v>
      </c>
      <c r="I57" t="str">
        <f t="shared" si="0"/>
        <v>UP</v>
      </c>
      <c r="J57">
        <v>185.91669869782552</v>
      </c>
      <c r="K57">
        <v>181.57834633094325</v>
      </c>
      <c r="L57" t="str">
        <f t="shared" si="1"/>
        <v>No Confirmation</v>
      </c>
      <c r="M57" t="str">
        <f t="shared" si="2"/>
        <v>No Trend</v>
      </c>
      <c r="N57">
        <v>48.94167310223299</v>
      </c>
      <c r="O57" t="str">
        <f t="shared" si="3"/>
        <v>No Momentum</v>
      </c>
      <c r="P57" t="str">
        <f t="shared" si="4"/>
        <v>No Trend + Momentum</v>
      </c>
      <c r="Q57">
        <f t="shared" si="5"/>
        <v>2.5999999999999943</v>
      </c>
      <c r="R57">
        <f t="shared" si="6"/>
        <v>3.5</v>
      </c>
      <c r="S57">
        <f t="shared" si="7"/>
        <v>0.74285714285714122</v>
      </c>
      <c r="T57" t="str">
        <f t="shared" si="8"/>
        <v>No Indication</v>
      </c>
      <c r="U57" t="str">
        <f t="shared" si="9"/>
        <v>No T+M+I</v>
      </c>
      <c r="V57">
        <v>183.32797104883659</v>
      </c>
      <c r="W57">
        <v>185.44839334274215</v>
      </c>
      <c r="X57">
        <f t="shared" si="10"/>
        <v>-2.1204222939055626</v>
      </c>
      <c r="Y57">
        <v>-2.7890944199699588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183.9</v>
      </c>
      <c r="D58">
        <v>184.5</v>
      </c>
      <c r="E58">
        <v>180.45</v>
      </c>
      <c r="F58">
        <v>181</v>
      </c>
      <c r="G58">
        <f>_xll.TA_TYPPRICE(D58,E58,F58)</f>
        <v>181.98333333333335</v>
      </c>
      <c r="H58">
        <v>182.17356811024698</v>
      </c>
      <c r="I58" t="str">
        <f t="shared" si="0"/>
        <v>DOWN</v>
      </c>
      <c r="J58">
        <v>185.6018767649754</v>
      </c>
      <c r="K58">
        <v>181.32760270184474</v>
      </c>
      <c r="L58" t="str">
        <f t="shared" si="1"/>
        <v>DOWN</v>
      </c>
      <c r="M58" t="str">
        <f t="shared" si="2"/>
        <v>DOWN</v>
      </c>
      <c r="N58">
        <v>39.542369075380343</v>
      </c>
      <c r="O58" t="str">
        <f t="shared" si="3"/>
        <v>DOWN</v>
      </c>
      <c r="P58" t="str">
        <f t="shared" si="4"/>
        <v>DOWN</v>
      </c>
      <c r="Q58">
        <f t="shared" si="5"/>
        <v>0.55000000000001137</v>
      </c>
      <c r="R58">
        <f t="shared" si="6"/>
        <v>4.0500000000000114</v>
      </c>
      <c r="S58">
        <f t="shared" si="7"/>
        <v>0.1358024691358049</v>
      </c>
      <c r="T58" t="str">
        <f t="shared" si="8"/>
        <v>DOWN</v>
      </c>
      <c r="U58" t="str">
        <f t="shared" si="9"/>
        <v>DOWN</v>
      </c>
      <c r="V58">
        <v>182.96982165670789</v>
      </c>
      <c r="W58">
        <v>185.11888272476125</v>
      </c>
      <c r="X58">
        <f t="shared" si="10"/>
        <v>-2.1490610680533564</v>
      </c>
      <c r="Y58">
        <v>-2.6610877495866383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182.2</v>
      </c>
      <c r="D59">
        <v>183.45</v>
      </c>
      <c r="E59">
        <v>179.8</v>
      </c>
      <c r="F59">
        <v>180</v>
      </c>
      <c r="G59">
        <f>_xll.TA_TYPPRICE(D59,E59,F59)</f>
        <v>181.08333333333334</v>
      </c>
      <c r="H59">
        <v>181.62845072179016</v>
      </c>
      <c r="I59" t="str">
        <f t="shared" si="0"/>
        <v>DOWN</v>
      </c>
      <c r="J59">
        <v>185.1236819283142</v>
      </c>
      <c r="K59">
        <v>180.98813543476814</v>
      </c>
      <c r="L59" t="str">
        <f t="shared" si="1"/>
        <v>DOWN</v>
      </c>
      <c r="M59" t="str">
        <f t="shared" si="2"/>
        <v>DOWN</v>
      </c>
      <c r="N59">
        <v>35.304679185997671</v>
      </c>
      <c r="O59" t="str">
        <f t="shared" si="3"/>
        <v>DOWN</v>
      </c>
      <c r="P59" t="str">
        <f t="shared" si="4"/>
        <v>DOWN</v>
      </c>
      <c r="Q59">
        <f t="shared" si="5"/>
        <v>0.19999999999998863</v>
      </c>
      <c r="R59">
        <f t="shared" si="6"/>
        <v>3.6499999999999773</v>
      </c>
      <c r="S59">
        <f t="shared" si="7"/>
        <v>5.4794520547942434E-2</v>
      </c>
      <c r="T59" t="str">
        <f t="shared" si="8"/>
        <v>DOWN</v>
      </c>
      <c r="U59" t="str">
        <f t="shared" si="9"/>
        <v>DOWN</v>
      </c>
      <c r="V59">
        <v>182.51292601721437</v>
      </c>
      <c r="W59">
        <v>184.73970622663077</v>
      </c>
      <c r="X59">
        <f t="shared" si="10"/>
        <v>-2.226780209416404</v>
      </c>
      <c r="Y59">
        <v>-2.5742262415525916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180.5</v>
      </c>
      <c r="D60">
        <v>181.7</v>
      </c>
      <c r="E60">
        <v>179</v>
      </c>
      <c r="F60">
        <v>180</v>
      </c>
      <c r="G60">
        <f>_xll.TA_TYPPRICE(D60,E60,F60)</f>
        <v>180.23333333333335</v>
      </c>
      <c r="H60">
        <v>180.93089202756175</v>
      </c>
      <c r="I60" t="str">
        <f t="shared" si="0"/>
        <v>DOWN</v>
      </c>
      <c r="J60">
        <v>184.36286372202215</v>
      </c>
      <c r="K60">
        <v>180.54632756037523</v>
      </c>
      <c r="L60" t="str">
        <f t="shared" si="1"/>
        <v>DOWN</v>
      </c>
      <c r="M60" t="str">
        <f t="shared" si="2"/>
        <v>DOWN</v>
      </c>
      <c r="N60">
        <v>35.304679185997671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2.6999999999999886</v>
      </c>
      <c r="S60">
        <f t="shared" si="7"/>
        <v>0.3703703703703719</v>
      </c>
      <c r="T60" t="str">
        <f t="shared" si="8"/>
        <v>No Indication</v>
      </c>
      <c r="U60" t="str">
        <f t="shared" si="9"/>
        <v>No T+M+I</v>
      </c>
      <c r="V60">
        <v>182.126322014566</v>
      </c>
      <c r="W60">
        <v>184.38861687650999</v>
      </c>
      <c r="X60">
        <f t="shared" si="10"/>
        <v>-2.2622948619439853</v>
      </c>
      <c r="Y60">
        <v>-2.5118399656308705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180.1</v>
      </c>
      <c r="D61">
        <v>180.3</v>
      </c>
      <c r="E61">
        <v>176.65</v>
      </c>
      <c r="F61">
        <v>177</v>
      </c>
      <c r="G61">
        <f>_xll.TA_TYPPRICE(D61,E61,F61)</f>
        <v>177.98333333333335</v>
      </c>
      <c r="H61">
        <v>179.45711268044755</v>
      </c>
      <c r="I61" t="str">
        <f t="shared" si="0"/>
        <v>DOWN</v>
      </c>
      <c r="J61">
        <v>183.46000511712833</v>
      </c>
      <c r="K61">
        <v>179.68047699140297</v>
      </c>
      <c r="L61" t="str">
        <f t="shared" si="1"/>
        <v>DOWN</v>
      </c>
      <c r="M61" t="str">
        <f t="shared" si="2"/>
        <v>DOWN</v>
      </c>
      <c r="N61">
        <v>23.499612068166844</v>
      </c>
      <c r="O61" t="str">
        <f t="shared" si="3"/>
        <v>DOWN</v>
      </c>
      <c r="P61" t="str">
        <f t="shared" si="4"/>
        <v>DOWN</v>
      </c>
      <c r="Q61">
        <f t="shared" si="5"/>
        <v>0.34999999999999432</v>
      </c>
      <c r="R61">
        <f t="shared" si="6"/>
        <v>3.6500000000000057</v>
      </c>
      <c r="S61">
        <f t="shared" si="7"/>
        <v>9.5890410958902397E-2</v>
      </c>
      <c r="T61" t="str">
        <f t="shared" si="8"/>
        <v>DOWN</v>
      </c>
      <c r="U61" t="str">
        <f t="shared" si="9"/>
        <v>DOWN</v>
      </c>
      <c r="V61">
        <v>181.33765708924815</v>
      </c>
      <c r="W61">
        <v>183.84131192269444</v>
      </c>
      <c r="X61">
        <f t="shared" si="10"/>
        <v>-2.5036548334462907</v>
      </c>
      <c r="Y61">
        <v>-2.5102029391939547</v>
      </c>
      <c r="Z61" t="str">
        <f t="shared" si="11"/>
        <v>UP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178.1</v>
      </c>
      <c r="D62">
        <v>181.2</v>
      </c>
      <c r="E62">
        <v>177.3</v>
      </c>
      <c r="F62">
        <v>179</v>
      </c>
      <c r="G62">
        <f>_xll.TA_TYPPRICE(D62,E62,F62)</f>
        <v>179.16666666666666</v>
      </c>
      <c r="H62">
        <v>179.31188967355712</v>
      </c>
      <c r="I62" t="str">
        <f t="shared" si="0"/>
        <v>DOWN</v>
      </c>
      <c r="J62">
        <v>182.95778175776647</v>
      </c>
      <c r="K62">
        <v>179.15148210442453</v>
      </c>
      <c r="L62" t="str">
        <f t="shared" si="1"/>
        <v>DOWN</v>
      </c>
      <c r="M62" t="str">
        <f t="shared" si="2"/>
        <v>DOWN</v>
      </c>
      <c r="N62">
        <v>40.17084784334638</v>
      </c>
      <c r="O62" t="str">
        <f t="shared" si="3"/>
        <v>No Momentum</v>
      </c>
      <c r="P62" t="str">
        <f t="shared" si="4"/>
        <v>No Trend + Momentum</v>
      </c>
      <c r="Q62">
        <f t="shared" si="5"/>
        <v>1.6999999999999886</v>
      </c>
      <c r="R62">
        <f t="shared" si="6"/>
        <v>3.8999999999999773</v>
      </c>
      <c r="S62">
        <f t="shared" si="7"/>
        <v>0.43589743589743551</v>
      </c>
      <c r="T62" t="str">
        <f t="shared" si="8"/>
        <v>No Indication</v>
      </c>
      <c r="U62" t="str">
        <f t="shared" si="9"/>
        <v>No T+M+I</v>
      </c>
      <c r="V62">
        <v>180.97801753705613</v>
      </c>
      <c r="W62">
        <v>183.48269622471707</v>
      </c>
      <c r="X62">
        <f t="shared" si="10"/>
        <v>-2.5046786876609417</v>
      </c>
      <c r="Y62">
        <v>-2.509098088887352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179.15</v>
      </c>
      <c r="D63">
        <v>182.9</v>
      </c>
      <c r="E63">
        <v>178.5</v>
      </c>
      <c r="F63">
        <v>179</v>
      </c>
      <c r="G63">
        <f>_xll.TA_TYPPRICE(D63,E63,F63)</f>
        <v>180.13333333333333</v>
      </c>
      <c r="H63">
        <v>179.72261150344522</v>
      </c>
      <c r="I63" t="str">
        <f t="shared" si="0"/>
        <v>DOWN</v>
      </c>
      <c r="J63">
        <v>182.9449413671517</v>
      </c>
      <c r="K63">
        <v>179.00670830344131</v>
      </c>
      <c r="L63" t="str">
        <f t="shared" si="1"/>
        <v>DOWN</v>
      </c>
      <c r="M63" t="str">
        <f t="shared" si="2"/>
        <v>DOWN</v>
      </c>
      <c r="N63">
        <v>40.17084784334638</v>
      </c>
      <c r="O63" t="str">
        <f t="shared" si="3"/>
        <v>No Momentum</v>
      </c>
      <c r="P63" t="str">
        <f t="shared" si="4"/>
        <v>No Trend + Momentum</v>
      </c>
      <c r="Q63">
        <f t="shared" si="5"/>
        <v>0.5</v>
      </c>
      <c r="R63">
        <f t="shared" si="6"/>
        <v>4.4000000000000057</v>
      </c>
      <c r="S63">
        <f t="shared" si="7"/>
        <v>0.11363636363636349</v>
      </c>
      <c r="T63" t="str">
        <f t="shared" si="8"/>
        <v>DOWN</v>
      </c>
      <c r="U63" t="str">
        <f t="shared" si="9"/>
        <v>No T+M+I</v>
      </c>
      <c r="V63">
        <v>180.67370714673982</v>
      </c>
      <c r="W63">
        <v>183.15064465251581</v>
      </c>
      <c r="X63">
        <f t="shared" si="10"/>
        <v>-2.476937505775993</v>
      </c>
      <c r="Y63">
        <v>-2.5026659722650804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179.7</v>
      </c>
      <c r="D64">
        <v>183.8</v>
      </c>
      <c r="E64">
        <v>178.5</v>
      </c>
      <c r="F64">
        <v>182.05</v>
      </c>
      <c r="G64">
        <f>_xll.TA_TYPPRICE(D64,E64,F64)</f>
        <v>181.45000000000002</v>
      </c>
      <c r="H64">
        <v>180.58630575172262</v>
      </c>
      <c r="I64" t="str">
        <f t="shared" si="0"/>
        <v>UP</v>
      </c>
      <c r="J64">
        <v>183.13495439667355</v>
      </c>
      <c r="K64">
        <v>178.89410645823213</v>
      </c>
      <c r="L64" t="str">
        <f t="shared" si="1"/>
        <v>No Confirmation</v>
      </c>
      <c r="M64" t="str">
        <f t="shared" si="2"/>
        <v>No Trend</v>
      </c>
      <c r="N64">
        <v>60.619827411932782</v>
      </c>
      <c r="O64" t="str">
        <f t="shared" si="3"/>
        <v>UP</v>
      </c>
      <c r="P64" t="str">
        <f t="shared" si="4"/>
        <v>No Trend + Momentum</v>
      </c>
      <c r="Q64">
        <f t="shared" si="5"/>
        <v>3.5500000000000114</v>
      </c>
      <c r="R64">
        <f t="shared" si="6"/>
        <v>5.3000000000000114</v>
      </c>
      <c r="S64">
        <f t="shared" si="7"/>
        <v>0.66981132075471772</v>
      </c>
      <c r="T64" t="str">
        <f t="shared" si="8"/>
        <v>No Indication</v>
      </c>
      <c r="U64" t="str">
        <f t="shared" si="9"/>
        <v>No T+M+I</v>
      </c>
      <c r="V64">
        <v>180.88544450877984</v>
      </c>
      <c r="W64">
        <v>183.06911541899612</v>
      </c>
      <c r="X64">
        <f t="shared" si="10"/>
        <v>-2.1836709102162786</v>
      </c>
      <c r="Y64">
        <v>-2.4388669598553201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183.05</v>
      </c>
      <c r="D65">
        <v>183.9</v>
      </c>
      <c r="E65">
        <v>180</v>
      </c>
      <c r="F65">
        <v>181.5</v>
      </c>
      <c r="G65">
        <f>_xll.TA_TYPPRICE(D65,E65,F65)</f>
        <v>181.79999999999998</v>
      </c>
      <c r="H65">
        <v>181.1931528758613</v>
      </c>
      <c r="I65" t="str">
        <f t="shared" si="0"/>
        <v>UP</v>
      </c>
      <c r="J65">
        <v>183.3049645307461</v>
      </c>
      <c r="K65">
        <v>179.13986057862499</v>
      </c>
      <c r="L65" t="str">
        <f t="shared" si="1"/>
        <v>No Confirmation</v>
      </c>
      <c r="M65" t="str">
        <f t="shared" si="2"/>
        <v>No Trend</v>
      </c>
      <c r="N65">
        <v>56.283586344301085</v>
      </c>
      <c r="O65" t="str">
        <f t="shared" si="3"/>
        <v>No Momentum</v>
      </c>
      <c r="P65" t="str">
        <f t="shared" si="4"/>
        <v>No Trend + Momentum</v>
      </c>
      <c r="Q65">
        <f t="shared" si="5"/>
        <v>1.5</v>
      </c>
      <c r="R65">
        <f t="shared" si="6"/>
        <v>3.9000000000000057</v>
      </c>
      <c r="S65">
        <f t="shared" si="7"/>
        <v>0.38461538461538408</v>
      </c>
      <c r="T65" t="str">
        <f t="shared" si="8"/>
        <v>No Indication</v>
      </c>
      <c r="U65" t="str">
        <f t="shared" si="9"/>
        <v>No T+M+I</v>
      </c>
      <c r="V65">
        <v>180.97999150742911</v>
      </c>
      <c r="W65">
        <v>182.95288464721864</v>
      </c>
      <c r="X65">
        <f t="shared" si="10"/>
        <v>-1.9728931397895337</v>
      </c>
      <c r="Y65">
        <v>-2.3456721958421629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182</v>
      </c>
      <c r="D66">
        <v>190.35</v>
      </c>
      <c r="E66">
        <v>180.2</v>
      </c>
      <c r="F66">
        <v>182.4</v>
      </c>
      <c r="G66">
        <f>_xll.TA_TYPPRICE(D66,E66,F66)</f>
        <v>184.31666666666663</v>
      </c>
      <c r="H66">
        <v>182.75490977126395</v>
      </c>
      <c r="I66" t="str">
        <f t="shared" si="0"/>
        <v>DOWN</v>
      </c>
      <c r="J66">
        <v>184.87052796835809</v>
      </c>
      <c r="K66">
        <v>179.37544711670833</v>
      </c>
      <c r="L66" t="str">
        <f t="shared" si="1"/>
        <v>No Confirmation</v>
      </c>
      <c r="M66" t="str">
        <f t="shared" si="2"/>
        <v>No Trend</v>
      </c>
      <c r="N66">
        <v>61.863521406273101</v>
      </c>
      <c r="O66" t="str">
        <f t="shared" si="3"/>
        <v>UP</v>
      </c>
      <c r="P66" t="str">
        <f t="shared" si="4"/>
        <v>No Trend + Momentum</v>
      </c>
      <c r="Q66">
        <f t="shared" si="5"/>
        <v>2.2000000000000171</v>
      </c>
      <c r="R66">
        <f t="shared" si="6"/>
        <v>10.150000000000006</v>
      </c>
      <c r="S66">
        <f t="shared" si="7"/>
        <v>0.21674876847290797</v>
      </c>
      <c r="T66" t="str">
        <f t="shared" si="8"/>
        <v>No Indication</v>
      </c>
      <c r="U66" t="str">
        <f t="shared" si="9"/>
        <v>No T+M+I</v>
      </c>
      <c r="V66">
        <v>181.19845435244002</v>
      </c>
      <c r="W66">
        <v>182.91193022890616</v>
      </c>
      <c r="X66">
        <f t="shared" si="10"/>
        <v>-1.7134758764661342</v>
      </c>
      <c r="Y66">
        <v>-2.2192329319669573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183.35</v>
      </c>
      <c r="D67">
        <v>186.35</v>
      </c>
      <c r="E67">
        <v>182</v>
      </c>
      <c r="F67">
        <v>182.6</v>
      </c>
      <c r="G67">
        <f>_xll.TA_TYPPRICE(D67,E67,F67)</f>
        <v>183.65</v>
      </c>
      <c r="H67">
        <v>183.20245488563199</v>
      </c>
      <c r="I67" t="str">
        <f t="shared" ref="I67:I82" si="20">IF(F67&gt;H67,"UP","DOWN")</f>
        <v>DOWN</v>
      </c>
      <c r="J67">
        <v>185.19929953094518</v>
      </c>
      <c r="K67">
        <v>179.95868109077315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63.169365467751618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0.59999999999999432</v>
      </c>
      <c r="R67">
        <f t="shared" ref="R67:R82" si="26">D67-E67</f>
        <v>4.3499999999999943</v>
      </c>
      <c r="S67">
        <f t="shared" ref="S67:S82" si="27">Q67/R67</f>
        <v>0.13793103448275748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181.41407675975694</v>
      </c>
      <c r="W67">
        <v>182.88882428602423</v>
      </c>
      <c r="X67">
        <f t="shared" ref="X67:X82" si="30">V67-W67</f>
        <v>-1.4747475262672936</v>
      </c>
      <c r="Y67">
        <v>-2.0703358508270244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183.7</v>
      </c>
      <c r="D68">
        <v>186.95</v>
      </c>
      <c r="E68">
        <v>181.9</v>
      </c>
      <c r="F68">
        <v>184.4</v>
      </c>
      <c r="G68">
        <f>_xll.TA_TYPPRICE(D68,E68,F68)</f>
        <v>184.41666666666666</v>
      </c>
      <c r="H68">
        <v>183.80956077614934</v>
      </c>
      <c r="I68" t="str">
        <f t="shared" si="20"/>
        <v>UP</v>
      </c>
      <c r="J68">
        <v>185.58834407962402</v>
      </c>
      <c r="K68">
        <v>180.39008529282356</v>
      </c>
      <c r="L68" t="str">
        <f t="shared" si="21"/>
        <v>No Confirmation</v>
      </c>
      <c r="M68" t="str">
        <f t="shared" si="22"/>
        <v>No Trend</v>
      </c>
      <c r="N68">
        <v>73.411612583595556</v>
      </c>
      <c r="O68" t="str">
        <f t="shared" si="23"/>
        <v>UP</v>
      </c>
      <c r="P68" t="str">
        <f t="shared" si="24"/>
        <v>No Trend + Momentum</v>
      </c>
      <c r="Q68">
        <f t="shared" si="25"/>
        <v>2.5</v>
      </c>
      <c r="R68">
        <f t="shared" si="26"/>
        <v>5.0499999999999829</v>
      </c>
      <c r="S68">
        <f t="shared" si="27"/>
        <v>0.49504950495049671</v>
      </c>
      <c r="T68" t="str">
        <f t="shared" si="28"/>
        <v>No Indication</v>
      </c>
      <c r="U68" t="str">
        <f t="shared" si="29"/>
        <v>No T+M+I</v>
      </c>
      <c r="V68">
        <v>181.87344956594819</v>
      </c>
      <c r="W68">
        <v>183.00076322780021</v>
      </c>
      <c r="X68">
        <f t="shared" si="30"/>
        <v>-1.1273136618520141</v>
      </c>
      <c r="Y68">
        <v>-1.8817314130320224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183</v>
      </c>
      <c r="D69">
        <v>189.45</v>
      </c>
      <c r="E69">
        <v>183</v>
      </c>
      <c r="F69">
        <v>189.4</v>
      </c>
      <c r="G69">
        <f>_xll.TA_TYPPRICE(D69,E69,F69)</f>
        <v>187.28333333333333</v>
      </c>
      <c r="H69">
        <v>185.54644705474135</v>
      </c>
      <c r="I69" t="str">
        <f t="shared" si="20"/>
        <v>UP</v>
      </c>
      <c r="J69">
        <v>186.44648983970757</v>
      </c>
      <c r="K69">
        <v>180.97006633886278</v>
      </c>
      <c r="L69" t="str">
        <f t="shared" si="21"/>
        <v>UP</v>
      </c>
      <c r="M69" t="str">
        <f t="shared" si="22"/>
        <v>UP</v>
      </c>
      <c r="N69">
        <v>86.473087822267644</v>
      </c>
      <c r="O69" t="str">
        <f t="shared" si="23"/>
        <v>UP</v>
      </c>
      <c r="P69" t="str">
        <f t="shared" si="24"/>
        <v>UP</v>
      </c>
      <c r="Q69">
        <f t="shared" si="25"/>
        <v>6.4000000000000057</v>
      </c>
      <c r="R69">
        <f t="shared" si="26"/>
        <v>6.4499999999999886</v>
      </c>
      <c r="S69">
        <f t="shared" si="27"/>
        <v>0.99224806201550653</v>
      </c>
      <c r="T69" t="str">
        <f t="shared" si="28"/>
        <v>UP</v>
      </c>
      <c r="U69" t="str">
        <f t="shared" si="29"/>
        <v>UP</v>
      </c>
      <c r="V69">
        <v>183.03138040195617</v>
      </c>
      <c r="W69">
        <v>183.47478076648167</v>
      </c>
      <c r="X69">
        <f t="shared" si="30"/>
        <v>-0.4434003645255018</v>
      </c>
      <c r="Y69">
        <v>-1.5940652033307183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195</v>
      </c>
      <c r="D70">
        <v>203.75</v>
      </c>
      <c r="E70">
        <v>193</v>
      </c>
      <c r="F70">
        <v>201.4</v>
      </c>
      <c r="G70">
        <f>_xll.TA_TYPPRICE(D70,E70,F70)</f>
        <v>199.38333333333333</v>
      </c>
      <c r="H70">
        <v>192.46489019403734</v>
      </c>
      <c r="I70" t="str">
        <f t="shared" si="20"/>
        <v>UP</v>
      </c>
      <c r="J70">
        <v>190.29171431977255</v>
      </c>
      <c r="K70">
        <v>183.6433849302266</v>
      </c>
      <c r="L70" t="str">
        <f t="shared" si="21"/>
        <v>UP</v>
      </c>
      <c r="M70" t="str">
        <f t="shared" si="22"/>
        <v>UP</v>
      </c>
      <c r="N70">
        <v>94.531801752114148</v>
      </c>
      <c r="O70" t="str">
        <f t="shared" si="23"/>
        <v>UP</v>
      </c>
      <c r="P70" t="str">
        <f t="shared" si="24"/>
        <v>UP</v>
      </c>
      <c r="Q70">
        <f t="shared" si="25"/>
        <v>8.4000000000000057</v>
      </c>
      <c r="R70">
        <f t="shared" si="26"/>
        <v>10.75</v>
      </c>
      <c r="S70">
        <f t="shared" si="27"/>
        <v>0.78139534883720985</v>
      </c>
      <c r="T70" t="str">
        <f t="shared" si="28"/>
        <v>No Indication</v>
      </c>
      <c r="U70" t="str">
        <f t="shared" si="29"/>
        <v>No T+M+I</v>
      </c>
      <c r="V70">
        <v>185.85732187857829</v>
      </c>
      <c r="W70">
        <v>184.80257478377933</v>
      </c>
      <c r="X70">
        <f t="shared" si="30"/>
        <v>1.0547470947989552</v>
      </c>
      <c r="Y70">
        <v>-1.0643027437047836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203</v>
      </c>
      <c r="D71">
        <v>203.7</v>
      </c>
      <c r="E71">
        <v>193.1</v>
      </c>
      <c r="F71">
        <v>197.4</v>
      </c>
      <c r="G71">
        <f>_xll.TA_TYPPRICE(D71,E71,F71)</f>
        <v>198.06666666666663</v>
      </c>
      <c r="H71">
        <v>195.26577843035199</v>
      </c>
      <c r="I71" t="str">
        <f t="shared" si="20"/>
        <v>UP</v>
      </c>
      <c r="J71">
        <v>193.2713333598231</v>
      </c>
      <c r="K71">
        <v>185.74485494573179</v>
      </c>
      <c r="L71" t="str">
        <f t="shared" si="21"/>
        <v>UP</v>
      </c>
      <c r="M71" t="str">
        <f t="shared" si="22"/>
        <v>UP</v>
      </c>
      <c r="N71">
        <v>75.732624778485416</v>
      </c>
      <c r="O71" t="str">
        <f t="shared" si="23"/>
        <v>UP</v>
      </c>
      <c r="P71" t="str">
        <f t="shared" si="24"/>
        <v>UP</v>
      </c>
      <c r="Q71">
        <f t="shared" si="25"/>
        <v>4.3000000000000114</v>
      </c>
      <c r="R71">
        <f t="shared" si="26"/>
        <v>10.599999999999994</v>
      </c>
      <c r="S71">
        <f t="shared" si="27"/>
        <v>0.40566037735849186</v>
      </c>
      <c r="T71" t="str">
        <f t="shared" si="28"/>
        <v>No Indication</v>
      </c>
      <c r="U71" t="str">
        <f t="shared" si="29"/>
        <v>No T+M+I</v>
      </c>
      <c r="V71">
        <v>187.63311851264316</v>
      </c>
      <c r="W71">
        <v>185.73571739238827</v>
      </c>
      <c r="X71">
        <f t="shared" si="30"/>
        <v>1.8974011202548979</v>
      </c>
      <c r="Y71">
        <v>-0.47196197091284731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197</v>
      </c>
      <c r="D72">
        <v>201.85</v>
      </c>
      <c r="E72">
        <v>194</v>
      </c>
      <c r="F72">
        <v>195.05</v>
      </c>
      <c r="G72">
        <f>_xll.TA_TYPPRICE(D72,E72,F72)</f>
        <v>196.9666666666667</v>
      </c>
      <c r="H72">
        <v>196.11622254850934</v>
      </c>
      <c r="I72" t="str">
        <f t="shared" si="20"/>
        <v>DOWN</v>
      </c>
      <c r="J72">
        <v>195.17770372430687</v>
      </c>
      <c r="K72">
        <v>187.57933162445806</v>
      </c>
      <c r="L72" t="str">
        <f t="shared" si="21"/>
        <v>No Confirmation</v>
      </c>
      <c r="M72" t="str">
        <f t="shared" si="22"/>
        <v>No Trend</v>
      </c>
      <c r="N72">
        <v>66.081873326024748</v>
      </c>
      <c r="O72" t="str">
        <f t="shared" si="23"/>
        <v>UP</v>
      </c>
      <c r="P72" t="str">
        <f t="shared" si="24"/>
        <v>No Trend + Momentum</v>
      </c>
      <c r="Q72">
        <f t="shared" si="25"/>
        <v>1.0500000000000114</v>
      </c>
      <c r="R72">
        <f t="shared" si="26"/>
        <v>7.8499999999999943</v>
      </c>
      <c r="S72">
        <f t="shared" si="27"/>
        <v>0.13375796178344104</v>
      </c>
      <c r="T72" t="str">
        <f t="shared" si="28"/>
        <v>DOWN</v>
      </c>
      <c r="U72" t="str">
        <f t="shared" si="29"/>
        <v>No T+M+I</v>
      </c>
      <c r="V72">
        <v>188.77417720300576</v>
      </c>
      <c r="W72">
        <v>186.42566425221136</v>
      </c>
      <c r="X72">
        <f t="shared" si="30"/>
        <v>2.3485129507944009</v>
      </c>
      <c r="Y72">
        <v>9.2133013428602362E-2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193.5</v>
      </c>
      <c r="D73">
        <v>197.4</v>
      </c>
      <c r="E73">
        <v>186.7</v>
      </c>
      <c r="F73">
        <v>190.65</v>
      </c>
      <c r="G73">
        <f>_xll.TA_TYPPRICE(D73,E73,F73)</f>
        <v>191.58333333333334</v>
      </c>
      <c r="H73">
        <v>193.84977794092134</v>
      </c>
      <c r="I73" t="str">
        <f t="shared" si="20"/>
        <v>DOWN</v>
      </c>
      <c r="J73">
        <v>195.67154734112756</v>
      </c>
      <c r="K73">
        <v>187.38392459680071</v>
      </c>
      <c r="L73" t="str">
        <f t="shared" si="21"/>
        <v>No Confirmation</v>
      </c>
      <c r="M73" t="str">
        <f t="shared" si="22"/>
        <v>No Trend</v>
      </c>
      <c r="N73">
        <v>50.900932494339614</v>
      </c>
      <c r="O73" t="str">
        <f t="shared" si="23"/>
        <v>No Momentum</v>
      </c>
      <c r="P73" t="str">
        <f t="shared" si="24"/>
        <v>No Trend + Momentum</v>
      </c>
      <c r="Q73">
        <f t="shared" si="25"/>
        <v>3.9500000000000171</v>
      </c>
      <c r="R73">
        <f t="shared" si="26"/>
        <v>10.700000000000017</v>
      </c>
      <c r="S73">
        <f t="shared" si="27"/>
        <v>0.36915887850467388</v>
      </c>
      <c r="T73" t="str">
        <f t="shared" si="28"/>
        <v>No Indication</v>
      </c>
      <c r="U73" t="str">
        <f t="shared" si="29"/>
        <v>No T+M+I</v>
      </c>
      <c r="V73">
        <v>189.06276532562026</v>
      </c>
      <c r="W73">
        <v>186.73857801130683</v>
      </c>
      <c r="X73">
        <f t="shared" si="30"/>
        <v>2.3241873143134342</v>
      </c>
      <c r="Y73">
        <v>0.53854387360556877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186.9</v>
      </c>
      <c r="D74">
        <v>195.4</v>
      </c>
      <c r="E74">
        <v>183.4</v>
      </c>
      <c r="F74">
        <v>194</v>
      </c>
      <c r="G74">
        <f>_xll.TA_TYPPRICE(D74,E74,F74)</f>
        <v>190.93333333333331</v>
      </c>
      <c r="H74">
        <v>192.39155563712734</v>
      </c>
      <c r="I74" t="str">
        <f t="shared" si="20"/>
        <v>UP</v>
      </c>
      <c r="J74">
        <v>195.61120348754366</v>
      </c>
      <c r="K74">
        <v>186.49860801973389</v>
      </c>
      <c r="L74" t="str">
        <f t="shared" si="21"/>
        <v>No Confirmation</v>
      </c>
      <c r="M74" t="str">
        <f t="shared" si="22"/>
        <v>No Trend</v>
      </c>
      <c r="N74">
        <v>59.709763889882986</v>
      </c>
      <c r="O74" t="str">
        <f t="shared" si="23"/>
        <v>No Momentum</v>
      </c>
      <c r="P74" t="str">
        <f t="shared" si="24"/>
        <v>No Trend + Momentum</v>
      </c>
      <c r="Q74">
        <f t="shared" si="25"/>
        <v>10.599999999999994</v>
      </c>
      <c r="R74">
        <f t="shared" si="26"/>
        <v>12</v>
      </c>
      <c r="S74">
        <f t="shared" si="27"/>
        <v>0.88333333333333286</v>
      </c>
      <c r="T74" t="str">
        <f t="shared" si="28"/>
        <v>UP</v>
      </c>
      <c r="U74" t="str">
        <f t="shared" si="29"/>
        <v>No T+M+I</v>
      </c>
      <c r="V74">
        <v>189.82233989090946</v>
      </c>
      <c r="W74">
        <v>187.27646112158038</v>
      </c>
      <c r="X74">
        <f t="shared" si="30"/>
        <v>2.5458787693290788</v>
      </c>
      <c r="Y74">
        <v>0.94001085275027074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197.35</v>
      </c>
      <c r="D75">
        <v>204.9</v>
      </c>
      <c r="E75">
        <v>196.1</v>
      </c>
      <c r="F75">
        <v>203.55</v>
      </c>
      <c r="G75">
        <f>_xll.TA_TYPPRICE(D75,E75,F75)</f>
        <v>201.51666666666665</v>
      </c>
      <c r="H75">
        <v>196.954111151897</v>
      </c>
      <c r="I75" t="str">
        <f t="shared" si="20"/>
        <v>UP</v>
      </c>
      <c r="J75">
        <v>197.67538049031174</v>
      </c>
      <c r="K75">
        <v>188.63225068201524</v>
      </c>
      <c r="L75" t="str">
        <f t="shared" si="21"/>
        <v>UP</v>
      </c>
      <c r="M75" t="str">
        <f t="shared" si="22"/>
        <v>UP</v>
      </c>
      <c r="N75">
        <v>75.422489385330181</v>
      </c>
      <c r="O75" t="str">
        <f t="shared" si="23"/>
        <v>UP</v>
      </c>
      <c r="P75" t="str">
        <f t="shared" si="24"/>
        <v>UP</v>
      </c>
      <c r="Q75">
        <f t="shared" si="25"/>
        <v>7.4500000000000171</v>
      </c>
      <c r="R75">
        <f t="shared" si="26"/>
        <v>8.8000000000000114</v>
      </c>
      <c r="S75">
        <f t="shared" si="27"/>
        <v>0.84659090909090995</v>
      </c>
      <c r="T75" t="str">
        <f t="shared" si="28"/>
        <v>UP</v>
      </c>
      <c r="U75" t="str">
        <f t="shared" si="29"/>
        <v>UP</v>
      </c>
      <c r="V75">
        <v>191.93428760000032</v>
      </c>
      <c r="W75">
        <v>188.48190844590775</v>
      </c>
      <c r="X75">
        <f t="shared" si="30"/>
        <v>3.4523791540925686</v>
      </c>
      <c r="Y75">
        <v>1.4424845130187303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205.85</v>
      </c>
      <c r="D76">
        <v>213.9</v>
      </c>
      <c r="E76">
        <v>205.7</v>
      </c>
      <c r="F76">
        <v>210.9</v>
      </c>
      <c r="G76">
        <f>_xll.TA_TYPPRICE(D76,E76,F76)</f>
        <v>210.16666666666666</v>
      </c>
      <c r="H76">
        <v>203.56038890928181</v>
      </c>
      <c r="I76" t="str">
        <f t="shared" si="20"/>
        <v>UP</v>
      </c>
      <c r="J76">
        <v>201.28085149246468</v>
      </c>
      <c r="K76">
        <v>192.42508386378964</v>
      </c>
      <c r="L76" t="str">
        <f t="shared" si="21"/>
        <v>UP</v>
      </c>
      <c r="M76" t="str">
        <f t="shared" si="22"/>
        <v>UP</v>
      </c>
      <c r="N76">
        <v>82.127853963293958</v>
      </c>
      <c r="O76" t="str">
        <f t="shared" si="23"/>
        <v>UP</v>
      </c>
      <c r="P76" t="str">
        <f t="shared" si="24"/>
        <v>UP</v>
      </c>
      <c r="Q76">
        <f t="shared" si="25"/>
        <v>5.2000000000000171</v>
      </c>
      <c r="R76">
        <f t="shared" si="26"/>
        <v>8.2000000000000171</v>
      </c>
      <c r="S76">
        <f t="shared" si="27"/>
        <v>0.63414634146341542</v>
      </c>
      <c r="T76" t="str">
        <f t="shared" si="28"/>
        <v>No Indication</v>
      </c>
      <c r="U76" t="str">
        <f t="shared" si="29"/>
        <v>No T+M+I</v>
      </c>
      <c r="V76">
        <v>194.85208950769257</v>
      </c>
      <c r="W76">
        <v>190.14250782028495</v>
      </c>
      <c r="X76">
        <f t="shared" si="30"/>
        <v>4.7095816874076206</v>
      </c>
      <c r="Y76">
        <v>2.0959039478965087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212.8</v>
      </c>
      <c r="D77">
        <v>216.8</v>
      </c>
      <c r="E77">
        <v>210.3</v>
      </c>
      <c r="F77">
        <v>211.5</v>
      </c>
      <c r="G77">
        <f>_xll.TA_TYPPRICE(D77,E77,F77)</f>
        <v>212.86666666666667</v>
      </c>
      <c r="H77">
        <v>208.21352778797424</v>
      </c>
      <c r="I77" t="str">
        <f t="shared" si="20"/>
        <v>UP</v>
      </c>
      <c r="J77">
        <v>204.72955116080587</v>
      </c>
      <c r="K77">
        <v>196.39728744961417</v>
      </c>
      <c r="L77" t="str">
        <f t="shared" si="21"/>
        <v>UP</v>
      </c>
      <c r="M77" t="str">
        <f t="shared" si="22"/>
        <v>UP</v>
      </c>
      <c r="N77">
        <v>82.61192590466591</v>
      </c>
      <c r="O77" t="str">
        <f t="shared" si="23"/>
        <v>UP</v>
      </c>
      <c r="P77" t="str">
        <f t="shared" si="24"/>
        <v>UP</v>
      </c>
      <c r="Q77">
        <f t="shared" si="25"/>
        <v>1.1999999999999886</v>
      </c>
      <c r="R77">
        <f t="shared" si="26"/>
        <v>6.5</v>
      </c>
      <c r="S77">
        <f t="shared" si="27"/>
        <v>0.18461538461538288</v>
      </c>
      <c r="T77" t="str">
        <f t="shared" si="28"/>
        <v>DOWN</v>
      </c>
      <c r="U77" t="str">
        <f t="shared" si="29"/>
        <v>No T+M+I</v>
      </c>
      <c r="V77">
        <v>197.41330650650909</v>
      </c>
      <c r="W77">
        <v>191.72454427804161</v>
      </c>
      <c r="X77">
        <f t="shared" si="30"/>
        <v>5.6887622284674819</v>
      </c>
      <c r="Y77">
        <v>2.8144756040107035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209.95</v>
      </c>
      <c r="D78">
        <v>215.5</v>
      </c>
      <c r="E78">
        <v>206.1</v>
      </c>
      <c r="F78">
        <v>214.3</v>
      </c>
      <c r="G78">
        <f>_xll.TA_TYPPRICE(D78,E78,F78)</f>
        <v>211.9666666666667</v>
      </c>
      <c r="H78">
        <v>210.09009722732048</v>
      </c>
      <c r="I78" t="str">
        <f t="shared" si="20"/>
        <v>UP</v>
      </c>
      <c r="J78">
        <v>207.12298423618233</v>
      </c>
      <c r="K78">
        <v>198.55344579414435</v>
      </c>
      <c r="L78" t="str">
        <f t="shared" si="21"/>
        <v>UP</v>
      </c>
      <c r="M78" t="str">
        <f t="shared" si="22"/>
        <v>UP</v>
      </c>
      <c r="N78">
        <v>84.984358538481416</v>
      </c>
      <c r="O78" t="str">
        <f t="shared" si="23"/>
        <v>UP</v>
      </c>
      <c r="P78" t="str">
        <f t="shared" si="24"/>
        <v>UP</v>
      </c>
      <c r="Q78">
        <f t="shared" si="25"/>
        <v>8.2000000000000171</v>
      </c>
      <c r="R78">
        <f t="shared" si="26"/>
        <v>9.4000000000000057</v>
      </c>
      <c r="S78">
        <f t="shared" si="27"/>
        <v>0.87234042553191615</v>
      </c>
      <c r="T78" t="str">
        <f t="shared" si="28"/>
        <v>UP</v>
      </c>
      <c r="U78" t="str">
        <f t="shared" si="29"/>
        <v>UP</v>
      </c>
      <c r="V78">
        <v>200.01125935166155</v>
      </c>
      <c r="W78">
        <v>193.39680025744593</v>
      </c>
      <c r="X78">
        <f t="shared" si="30"/>
        <v>6.6144590942156185</v>
      </c>
      <c r="Y78">
        <v>3.5744723020516864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207.15</v>
      </c>
      <c r="AE78">
        <f t="shared" si="36"/>
        <v>209.70000000000002</v>
      </c>
      <c r="AF78">
        <f t="shared" si="37"/>
        <v>210.8</v>
      </c>
      <c r="AG78">
        <f t="shared" si="38"/>
        <v>211.9</v>
      </c>
    </row>
    <row r="79" spans="1:33" x14ac:dyDescent="0.25">
      <c r="A79" t="s">
        <v>5</v>
      </c>
      <c r="B79" s="1">
        <v>42968</v>
      </c>
      <c r="C79">
        <v>215.55</v>
      </c>
      <c r="D79">
        <v>218.9</v>
      </c>
      <c r="E79">
        <v>210.5</v>
      </c>
      <c r="F79">
        <v>211.65</v>
      </c>
      <c r="G79">
        <f>_xll.TA_TYPPRICE(D79,E79,F79)</f>
        <v>213.68333333333331</v>
      </c>
      <c r="H79">
        <v>211.88671528032688</v>
      </c>
      <c r="I79" t="str">
        <f t="shared" si="20"/>
        <v>DOWN</v>
      </c>
      <c r="J79">
        <v>209.74009885036403</v>
      </c>
      <c r="K79">
        <v>201.20823561766784</v>
      </c>
      <c r="L79" t="str">
        <f t="shared" si="21"/>
        <v>UP</v>
      </c>
      <c r="M79" t="str">
        <f t="shared" si="22"/>
        <v>No Trend</v>
      </c>
      <c r="N79">
        <v>73.173204409128303</v>
      </c>
      <c r="O79" t="str">
        <f t="shared" si="23"/>
        <v>UP</v>
      </c>
      <c r="P79" t="str">
        <f t="shared" si="24"/>
        <v>No Trend + Momentum</v>
      </c>
      <c r="Q79">
        <f t="shared" si="25"/>
        <v>1.1500000000000057</v>
      </c>
      <c r="R79">
        <f t="shared" si="26"/>
        <v>8.4000000000000057</v>
      </c>
      <c r="S79">
        <f t="shared" si="27"/>
        <v>0.1369047619047625</v>
      </c>
      <c r="T79" t="str">
        <f t="shared" si="28"/>
        <v>DOWN</v>
      </c>
      <c r="U79" t="str">
        <f t="shared" si="29"/>
        <v>No T+M+I</v>
      </c>
      <c r="V79">
        <v>201.8018348360213</v>
      </c>
      <c r="W79">
        <v>194.74888912726476</v>
      </c>
      <c r="X79">
        <f t="shared" si="30"/>
        <v>7.052945708756539</v>
      </c>
      <c r="Y79">
        <v>4.2701669833926568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217</v>
      </c>
      <c r="D80">
        <v>217</v>
      </c>
      <c r="E80">
        <v>207.4</v>
      </c>
      <c r="F80">
        <v>208.35</v>
      </c>
      <c r="G80">
        <f>_xll.TA_TYPPRICE(D80,E80,F80)</f>
        <v>210.91666666666666</v>
      </c>
      <c r="H80">
        <v>211.40169097349678</v>
      </c>
      <c r="I80" t="str">
        <f t="shared" si="20"/>
        <v>DOWN</v>
      </c>
      <c r="J80">
        <v>211.35341021694981</v>
      </c>
      <c r="K80">
        <v>202.5841832581861</v>
      </c>
      <c r="L80" t="str">
        <f t="shared" si="21"/>
        <v>No Confirmation</v>
      </c>
      <c r="M80" t="str">
        <f t="shared" si="22"/>
        <v>No Trend</v>
      </c>
      <c r="N80">
        <v>60.158645231083185</v>
      </c>
      <c r="O80" t="str">
        <f t="shared" si="23"/>
        <v>UP</v>
      </c>
      <c r="P80" t="str">
        <f t="shared" si="24"/>
        <v>No Trend + Momentum</v>
      </c>
      <c r="Q80">
        <f t="shared" si="25"/>
        <v>0.94999999999998863</v>
      </c>
      <c r="R80">
        <f t="shared" si="26"/>
        <v>9.5999999999999943</v>
      </c>
      <c r="S80">
        <f t="shared" si="27"/>
        <v>9.8958333333332205E-2</v>
      </c>
      <c r="T80" t="str">
        <f t="shared" si="28"/>
        <v>DOWN</v>
      </c>
      <c r="U80" t="str">
        <f t="shared" si="29"/>
        <v>No T+M+I</v>
      </c>
      <c r="V80">
        <v>202.8092448612488</v>
      </c>
      <c r="W80">
        <v>195.75637882154143</v>
      </c>
      <c r="X80">
        <f t="shared" si="30"/>
        <v>7.0528660397073679</v>
      </c>
      <c r="Y80">
        <v>4.8267067946555988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210.15</v>
      </c>
      <c r="D81">
        <v>211.45</v>
      </c>
      <c r="E81">
        <v>207.65</v>
      </c>
      <c r="F81">
        <v>209.65</v>
      </c>
      <c r="G81">
        <f>_xll.TA_TYPPRICE(D81,E81,F81)</f>
        <v>209.58333333333334</v>
      </c>
      <c r="H81">
        <v>210.49251215341508</v>
      </c>
      <c r="I81" t="str">
        <f t="shared" si="20"/>
        <v>DOWN</v>
      </c>
      <c r="J81">
        <v>211.37487461318318</v>
      </c>
      <c r="K81">
        <v>203.70992031192253</v>
      </c>
      <c r="L81" t="str">
        <f t="shared" si="21"/>
        <v>No Confirmation</v>
      </c>
      <c r="M81" t="str">
        <f t="shared" si="22"/>
        <v>No Trend</v>
      </c>
      <c r="N81">
        <v>63.367046969284381</v>
      </c>
      <c r="O81" t="str">
        <f t="shared" si="23"/>
        <v>UP</v>
      </c>
      <c r="P81" t="str">
        <f t="shared" si="24"/>
        <v>No Trend + Momentum</v>
      </c>
      <c r="Q81">
        <f t="shared" si="25"/>
        <v>2</v>
      </c>
      <c r="R81">
        <f t="shared" si="26"/>
        <v>3.7999999999999829</v>
      </c>
      <c r="S81">
        <f t="shared" si="27"/>
        <v>0.52631578947368662</v>
      </c>
      <c r="T81" t="str">
        <f t="shared" si="28"/>
        <v>No Indication</v>
      </c>
      <c r="U81" t="str">
        <f t="shared" si="29"/>
        <v>No T+M+I</v>
      </c>
      <c r="V81">
        <v>203.86166872874898</v>
      </c>
      <c r="W81">
        <v>196.78553594587169</v>
      </c>
      <c r="X81">
        <f t="shared" si="30"/>
        <v>7.0761327828772949</v>
      </c>
      <c r="Y81">
        <v>5.276591992299938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209.7</v>
      </c>
      <c r="D82">
        <v>212</v>
      </c>
      <c r="E82">
        <v>208.7</v>
      </c>
      <c r="F82">
        <v>209.5</v>
      </c>
      <c r="G82">
        <f>_xll.TA_TYPPRICE(D82,E82,F82)</f>
        <v>210.06666666666669</v>
      </c>
      <c r="H82">
        <v>210.2795894100409</v>
      </c>
      <c r="I82" t="str">
        <f t="shared" si="20"/>
        <v>DOWN</v>
      </c>
      <c r="J82">
        <v>211.51379136580914</v>
      </c>
      <c r="K82">
        <v>204.81882690927307</v>
      </c>
      <c r="L82" t="str">
        <f t="shared" si="21"/>
        <v>No Confirmation</v>
      </c>
      <c r="M82" t="str">
        <f t="shared" si="22"/>
        <v>No Trend</v>
      </c>
      <c r="N82">
        <v>62.639500312262356</v>
      </c>
      <c r="O82" t="str">
        <f t="shared" si="23"/>
        <v>UP</v>
      </c>
      <c r="P82" t="str">
        <f t="shared" si="24"/>
        <v>No Trend + Momentum</v>
      </c>
      <c r="Q82">
        <f t="shared" si="25"/>
        <v>0.80000000000001137</v>
      </c>
      <c r="R82">
        <f t="shared" si="26"/>
        <v>3.3000000000000114</v>
      </c>
      <c r="S82">
        <f t="shared" si="27"/>
        <v>0.24242424242424504</v>
      </c>
      <c r="T82" t="str">
        <f t="shared" si="28"/>
        <v>No Indication</v>
      </c>
      <c r="U82" t="str">
        <f t="shared" si="29"/>
        <v>No T+M+I</v>
      </c>
      <c r="V82">
        <v>204.72910430894146</v>
      </c>
      <c r="W82">
        <v>197.72734809802935</v>
      </c>
      <c r="X82">
        <f t="shared" si="30"/>
        <v>7.0017562109121059</v>
      </c>
      <c r="Y82">
        <v>5.621624836022372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2017-07-05T09:02:02Z</dcterms:created>
  <dcterms:modified xsi:type="dcterms:W3CDTF">2017-08-26T06:08:47Z</dcterms:modified>
</cp:coreProperties>
</file>