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31" i="1"/>
  <c r="J33" i="1"/>
  <c r="J37" i="1"/>
  <c r="J41" i="1"/>
  <c r="J49" i="1"/>
  <c r="J57" i="1"/>
  <c r="J67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9" i="1"/>
  <c r="J35" i="1"/>
  <c r="J39" i="1"/>
  <c r="J43" i="1"/>
  <c r="J45" i="1"/>
  <c r="J47" i="1"/>
  <c r="J51" i="1"/>
  <c r="J53" i="1"/>
  <c r="J55" i="1"/>
  <c r="J59" i="1"/>
  <c r="J61" i="1"/>
  <c r="J63" i="1"/>
  <c r="J65" i="1"/>
  <c r="J69" i="1"/>
  <c r="J71" i="1"/>
  <c r="J73" i="1"/>
  <c r="J77" i="1"/>
  <c r="J79" i="1"/>
  <c r="J81" i="1"/>
  <c r="H2" i="1" a="1"/>
  <c r="G5" i="1"/>
  <c r="G55" i="1"/>
  <c r="G69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7" i="1"/>
  <c r="G59" i="1"/>
  <c r="G61" i="1"/>
  <c r="G63" i="1"/>
  <c r="G65" i="1"/>
  <c r="G67" i="1"/>
  <c r="G71" i="1"/>
  <c r="G73" i="1"/>
  <c r="G77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79" i="1"/>
  <c r="AH18" i="1" l="1"/>
  <c r="AH53" i="1"/>
  <c r="AH11" i="1"/>
  <c r="AH32" i="1" l="1"/>
  <c r="AH31" i="1"/>
  <c r="AH16" i="1"/>
  <c r="AH48" i="1"/>
  <c r="AH12" i="1"/>
  <c r="AH28" i="1"/>
  <c r="AH44" i="1"/>
  <c r="AH3" i="1"/>
  <c r="AH23" i="1"/>
  <c r="AH41" i="1"/>
  <c r="AH36" i="1"/>
  <c r="AH27" i="1"/>
  <c r="AH15" i="1"/>
  <c r="AH13" i="1"/>
  <c r="AH7" i="1"/>
  <c r="AH37" i="1"/>
  <c r="AH55" i="1"/>
  <c r="AH21" i="1"/>
  <c r="AH45" i="1"/>
  <c r="AH5" i="1"/>
  <c r="AH29" i="1"/>
  <c r="AH24" i="1"/>
  <c r="AH52" i="1"/>
  <c r="AH20" i="1"/>
  <c r="AH4" i="1"/>
  <c r="AH54" i="1"/>
  <c r="AH46" i="1"/>
  <c r="AH38" i="1"/>
  <c r="AH30" i="1"/>
  <c r="AH22" i="1"/>
  <c r="AH14" i="1"/>
  <c r="AH6" i="1"/>
  <c r="AH35" i="1"/>
  <c r="AH19" i="1"/>
  <c r="AH33" i="1"/>
  <c r="AH25" i="1"/>
  <c r="AH9" i="1"/>
  <c r="AH50" i="1"/>
  <c r="AH42" i="1"/>
  <c r="AH34" i="1"/>
  <c r="AH26" i="1"/>
  <c r="AH10" i="1"/>
  <c r="AH2" i="1"/>
  <c r="AH51" i="1" l="1"/>
  <c r="AH43" i="1"/>
  <c r="AH8" i="1"/>
  <c r="AH49" i="1"/>
  <c r="AH40" i="1"/>
  <c r="AH47" i="1"/>
  <c r="AH39" i="1"/>
  <c r="AH56" i="1"/>
  <c r="AH1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<sst xmlns="http://schemas.openxmlformats.org/spreadsheetml/2006/main" count="115" uniqueCount="35">
  <si>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</si>
  <si>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</si>
  <si>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</si>
  <si>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</si>
  <si>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</si>
  <si>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TRENT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</si>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</sst>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251.4</v>
      </c>
      <c r="D2">
        <v>255</v>
      </c>
      <c r="E2">
        <v>248.5</v>
      </c>
      <c r="F2">
        <v>250</v>
      </c>
      <c r="G2">
        <f>_xll.TA_TYPPRICE(D2,E2,F2)</f>
        <v>251.16666666666666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1.5</v>
      </c>
      <c r="R2">
        <f>D2-E2</f>
        <v>6.5</v>
      </c>
      <c r="S2">
        <f>Q2/R2</f>
        <v>0.23076923076923078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252</v>
      </c>
      <c r="D3">
        <v>256</v>
      </c>
      <c r="E3">
        <v>248.45</v>
      </c>
      <c r="F3">
        <v>253</v>
      </c>
      <c r="G3">
        <f>_xll.TA_TYPPRICE(D3,E3,F3)</f>
        <v>252.48333333333335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4.5500000000000114</v>
      </c>
      <c r="R3">
        <f t="shared" ref="R3:R66" si="6">D3-E3</f>
        <v>7.5500000000000114</v>
      </c>
      <c r="S3">
        <f t="shared" ref="S3:S66" si="7">Q3/R3</f>
        <v>0.60264900662251719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251.7</v>
      </c>
      <c r="D4">
        <v>258.8</v>
      </c>
      <c r="E4">
        <v>251.25</v>
      </c>
      <c r="F4">
        <v>254</v>
      </c>
      <c r="G4">
        <f>_xll.TA_TYPPRICE(D4,E4,F4)</f>
        <v>254.68333333333331</v>
      </c>
      <c r="H4">
        <v>252.77777777777774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2.75</v>
      </c>
      <c r="R4">
        <f t="shared" si="6"/>
        <v>7.5500000000000114</v>
      </c>
      <c r="S4">
        <f t="shared" si="7"/>
        <v>0.36423841059602596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255.85</v>
      </c>
      <c r="D5">
        <v>258.85000000000002</v>
      </c>
      <c r="E5">
        <v>249.6</v>
      </c>
      <c r="F5">
        <v>256</v>
      </c>
      <c r="G5">
        <f>_xll.TA_TYPPRICE(D5,E5,F5)</f>
        <v>254.81666666666669</v>
      </c>
      <c r="H5">
        <v>253.79722222222222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6.4000000000000057</v>
      </c>
      <c r="R5">
        <f t="shared" si="6"/>
        <v>9.2500000000000284</v>
      </c>
      <c r="S5">
        <f t="shared" si="7"/>
        <v>0.69189189189189038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254</v>
      </c>
      <c r="D6">
        <v>259.95</v>
      </c>
      <c r="E6">
        <v>251.9</v>
      </c>
      <c r="F6">
        <v>258</v>
      </c>
      <c r="G6">
        <f>_xll.TA_TYPPRICE(D6,E6,F6)</f>
        <v>256.61666666666667</v>
      </c>
      <c r="H6">
        <v>255.20694444444445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6.0999999999999943</v>
      </c>
      <c r="R6">
        <f t="shared" si="6"/>
        <v>8.0499999999999829</v>
      </c>
      <c r="S6">
        <f t="shared" si="7"/>
        <v>0.75776397515528038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255.15</v>
      </c>
      <c r="D7">
        <v>257.45</v>
      </c>
      <c r="E7">
        <v>252.05</v>
      </c>
      <c r="F7">
        <v>255</v>
      </c>
      <c r="G7">
        <f>_xll.TA_TYPPRICE(D7,E7,F7)</f>
        <v>254.83333333333334</v>
      </c>
      <c r="H7">
        <v>255.02013888888888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72.727272727272734</v>
      </c>
      <c r="O7" t="str">
        <f t="shared" si="3"/>
        <v>UP</v>
      </c>
      <c r="P7" t="e">
        <f t="shared" si="4"/>
        <v>#N/A</v>
      </c>
      <c r="Q7">
        <f t="shared" si="5"/>
        <v>2.9499999999999886</v>
      </c>
      <c r="R7">
        <f t="shared" si="6"/>
        <v>5.3999999999999773</v>
      </c>
      <c r="S7">
        <f t="shared" si="7"/>
        <v>0.5462962962962965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258</v>
      </c>
      <c r="D8">
        <v>258</v>
      </c>
      <c r="E8">
        <v>252.6</v>
      </c>
      <c r="F8">
        <v>254</v>
      </c>
      <c r="G8">
        <f>_xll.TA_TYPPRICE(D8,E8,F8)</f>
        <v>254.86666666666667</v>
      </c>
      <c r="H8">
        <v>254.94340277777778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65.306122448979593</v>
      </c>
      <c r="O8" t="str">
        <f t="shared" si="3"/>
        <v>UP</v>
      </c>
      <c r="P8" t="e">
        <f t="shared" si="4"/>
        <v>#N/A</v>
      </c>
      <c r="Q8">
        <f t="shared" si="5"/>
        <v>1.4000000000000057</v>
      </c>
      <c r="R8">
        <f t="shared" si="6"/>
        <v>5.4000000000000057</v>
      </c>
      <c r="S8">
        <f t="shared" si="7"/>
        <v>0.25925925925926002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256.39999999999998</v>
      </c>
      <c r="D9">
        <v>259.60000000000002</v>
      </c>
      <c r="E9">
        <v>253.55</v>
      </c>
      <c r="F9">
        <v>256</v>
      </c>
      <c r="G9">
        <f>_xll.TA_TYPPRICE(D9,E9,F9)</f>
        <v>256.38333333333338</v>
      </c>
      <c r="H9">
        <v>255.66336805555557</v>
      </c>
      <c r="I9" t="str">
        <f t="shared" si="0"/>
        <v>UP</v>
      </c>
      <c r="J9">
        <v>257.95625000000001</v>
      </c>
      <c r="K9">
        <v>250.98749999999998</v>
      </c>
      <c r="L9" t="str">
        <f t="shared" si="1"/>
        <v>No Confirmation</v>
      </c>
      <c r="M9" t="str">
        <f t="shared" si="2"/>
        <v>No Trend</v>
      </c>
      <c r="N9">
        <v>72.35772357723576</v>
      </c>
      <c r="O9" t="str">
        <f t="shared" si="3"/>
        <v>UP</v>
      </c>
      <c r="P9" t="str">
        <f t="shared" si="4"/>
        <v>No Trend + Momentum</v>
      </c>
      <c r="Q9">
        <f t="shared" si="5"/>
        <v>2.4499999999999886</v>
      </c>
      <c r="R9">
        <f t="shared" si="6"/>
        <v>6.0500000000000114</v>
      </c>
      <c r="S9">
        <f t="shared" si="7"/>
        <v>0.40495867768594779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258</v>
      </c>
      <c r="D10">
        <v>258</v>
      </c>
      <c r="E10">
        <v>253</v>
      </c>
      <c r="F10">
        <v>254</v>
      </c>
      <c r="G10">
        <f>_xll.TA_TYPPRICE(D10,E10,F10)</f>
        <v>255</v>
      </c>
      <c r="H10">
        <v>255.33168402777778</v>
      </c>
      <c r="I10" t="str">
        <f t="shared" si="0"/>
        <v>DOWN</v>
      </c>
      <c r="J10">
        <v>257.96597222222221</v>
      </c>
      <c r="K10">
        <v>251.43472222222221</v>
      </c>
      <c r="L10" t="str">
        <f t="shared" si="1"/>
        <v>No Confirmation</v>
      </c>
      <c r="M10" t="str">
        <f t="shared" si="2"/>
        <v>No Trend</v>
      </c>
      <c r="N10">
        <v>57.698541329011341</v>
      </c>
      <c r="O10" t="str">
        <f t="shared" si="3"/>
        <v>No Momentum</v>
      </c>
      <c r="P10" t="str">
        <f t="shared" si="4"/>
        <v>No Trend + Momentum</v>
      </c>
      <c r="Q10">
        <f t="shared" si="5"/>
        <v>1</v>
      </c>
      <c r="R10">
        <f t="shared" si="6"/>
        <v>5</v>
      </c>
      <c r="S10">
        <f t="shared" si="7"/>
        <v>0.2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253.75</v>
      </c>
      <c r="D11">
        <v>254.4</v>
      </c>
      <c r="E11">
        <v>250</v>
      </c>
      <c r="F11">
        <v>254</v>
      </c>
      <c r="G11">
        <f>_xll.TA_TYPPRICE(D11,E11,F11)</f>
        <v>252.79999999999998</v>
      </c>
      <c r="H11">
        <v>254.06584201388887</v>
      </c>
      <c r="I11" t="str">
        <f t="shared" si="0"/>
        <v>DOWN</v>
      </c>
      <c r="J11">
        <v>257.1735339506173</v>
      </c>
      <c r="K11">
        <v>251.11589506172839</v>
      </c>
      <c r="L11" t="str">
        <f t="shared" si="1"/>
        <v>No Confirmation</v>
      </c>
      <c r="M11" t="str">
        <f t="shared" si="2"/>
        <v>No Trend</v>
      </c>
      <c r="N11">
        <v>57.698541329011341</v>
      </c>
      <c r="O11" t="str">
        <f t="shared" si="3"/>
        <v>No Momentum</v>
      </c>
      <c r="P11" t="str">
        <f t="shared" si="4"/>
        <v>No Trend + Momentum</v>
      </c>
      <c r="Q11">
        <f t="shared" si="5"/>
        <v>4</v>
      </c>
      <c r="R11">
        <f t="shared" si="6"/>
        <v>4.4000000000000057</v>
      </c>
      <c r="S11">
        <f t="shared" si="7"/>
        <v>0.90909090909090795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254.45</v>
      </c>
      <c r="D12">
        <v>257</v>
      </c>
      <c r="E12">
        <v>248.6</v>
      </c>
      <c r="F12">
        <v>251</v>
      </c>
      <c r="G12">
        <f>_xll.TA_TYPPRICE(D12,E12,F12)</f>
        <v>252.20000000000002</v>
      </c>
      <c r="H12">
        <v>253.13292100694446</v>
      </c>
      <c r="I12" t="str">
        <f t="shared" si="0"/>
        <v>DOWN</v>
      </c>
      <c r="J12">
        <v>257.1349708504801</v>
      </c>
      <c r="K12">
        <v>250.55680727023321</v>
      </c>
      <c r="L12" t="str">
        <f t="shared" si="1"/>
        <v>No Confirmation</v>
      </c>
      <c r="M12" t="str">
        <f t="shared" si="2"/>
        <v>No Trend</v>
      </c>
      <c r="N12">
        <v>39.122222603798207</v>
      </c>
      <c r="O12" t="str">
        <f t="shared" si="3"/>
        <v>DOWN</v>
      </c>
      <c r="P12" t="str">
        <f t="shared" si="4"/>
        <v>No Trend + Momentum</v>
      </c>
      <c r="Q12">
        <f t="shared" si="5"/>
        <v>2.4000000000000057</v>
      </c>
      <c r="R12">
        <f t="shared" si="6"/>
        <v>8.4000000000000057</v>
      </c>
      <c r="S12">
        <f t="shared" si="7"/>
        <v>0.2857142857142862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251.55</v>
      </c>
      <c r="D13">
        <v>252.9</v>
      </c>
      <c r="E13">
        <v>250</v>
      </c>
      <c r="F13">
        <v>251</v>
      </c>
      <c r="G13">
        <f>_xll.TA_TYPPRICE(D13,E13,F13)</f>
        <v>251.29999999999998</v>
      </c>
      <c r="H13">
        <v>252.21646050347221</v>
      </c>
      <c r="I13" t="str">
        <f t="shared" si="0"/>
        <v>DOWN</v>
      </c>
      <c r="J13">
        <v>256.19386621704007</v>
      </c>
      <c r="K13">
        <v>250.43307232129249</v>
      </c>
      <c r="L13" t="str">
        <f t="shared" si="1"/>
        <v>No Confirmation</v>
      </c>
      <c r="M13" t="str">
        <f t="shared" si="2"/>
        <v>No Trend</v>
      </c>
      <c r="N13">
        <v>39.122222603798207</v>
      </c>
      <c r="O13" t="str">
        <f t="shared" si="3"/>
        <v>DOWN</v>
      </c>
      <c r="P13" t="str">
        <f t="shared" si="4"/>
        <v>No Trend + Momentum</v>
      </c>
      <c r="Q13">
        <f t="shared" si="5"/>
        <v>1</v>
      </c>
      <c r="R13">
        <f t="shared" si="6"/>
        <v>2.9000000000000057</v>
      </c>
      <c r="S13">
        <f t="shared" si="7"/>
        <v>0.34482758620689585</v>
      </c>
      <c r="T13" t="str">
        <f t="shared" si="8"/>
        <v>No Indication</v>
      </c>
      <c r="U13" t="str">
        <f t="shared" si="9"/>
        <v>No T+M+I</v>
      </c>
      <c r="V13">
        <v>253.83333333333334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250.05</v>
      </c>
      <c r="D14">
        <v>251</v>
      </c>
      <c r="E14">
        <v>246.6</v>
      </c>
      <c r="F14">
        <v>247</v>
      </c>
      <c r="G14">
        <f>_xll.TA_TYPPRICE(D14,E14,F14)</f>
        <v>248.20000000000002</v>
      </c>
      <c r="H14">
        <v>250.2082302517361</v>
      </c>
      <c r="I14" t="str">
        <f t="shared" si="0"/>
        <v>DOWN</v>
      </c>
      <c r="J14">
        <v>255.03967372436449</v>
      </c>
      <c r="K14">
        <v>249.58127847211637</v>
      </c>
      <c r="L14" t="str">
        <f t="shared" si="1"/>
        <v>DOWN</v>
      </c>
      <c r="M14" t="str">
        <f t="shared" si="2"/>
        <v>DOWN</v>
      </c>
      <c r="N14">
        <v>23.416118108334487</v>
      </c>
      <c r="O14" t="str">
        <f t="shared" si="3"/>
        <v>DOWN</v>
      </c>
      <c r="P14" t="str">
        <f t="shared" si="4"/>
        <v>DOWN</v>
      </c>
      <c r="Q14">
        <f t="shared" si="5"/>
        <v>0.40000000000000568</v>
      </c>
      <c r="R14">
        <f t="shared" si="6"/>
        <v>4.4000000000000057</v>
      </c>
      <c r="S14">
        <f t="shared" si="7"/>
        <v>9.0909090909092077E-2</v>
      </c>
      <c r="T14" t="str">
        <f t="shared" si="8"/>
        <v>DOWN</v>
      </c>
      <c r="U14" t="str">
        <f t="shared" si="9"/>
        <v>DOWN</v>
      </c>
      <c r="V14">
        <v>252.7820512820513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248</v>
      </c>
      <c r="D15">
        <v>250.85</v>
      </c>
      <c r="E15">
        <v>240.5</v>
      </c>
      <c r="F15">
        <v>243</v>
      </c>
      <c r="G15">
        <f>_xll.TA_TYPPRICE(D15,E15,F15)</f>
        <v>244.78333333333333</v>
      </c>
      <c r="H15">
        <v>247.49578179253473</v>
      </c>
      <c r="I15" t="str">
        <f t="shared" si="0"/>
        <v>DOWN</v>
      </c>
      <c r="J15">
        <v>254.10863511895016</v>
      </c>
      <c r="K15">
        <v>247.56321658942383</v>
      </c>
      <c r="L15" t="str">
        <f t="shared" si="1"/>
        <v>DOWN</v>
      </c>
      <c r="M15" t="str">
        <f t="shared" si="2"/>
        <v>DOWN</v>
      </c>
      <c r="N15">
        <v>15.59174323305923</v>
      </c>
      <c r="O15" t="str">
        <f t="shared" si="3"/>
        <v>DOWN</v>
      </c>
      <c r="P15" t="str">
        <f t="shared" si="4"/>
        <v>DOWN</v>
      </c>
      <c r="Q15">
        <f t="shared" si="5"/>
        <v>2.5</v>
      </c>
      <c r="R15">
        <f t="shared" si="6"/>
        <v>10.349999999999994</v>
      </c>
      <c r="S15">
        <f t="shared" si="7"/>
        <v>0.24154589371980689</v>
      </c>
      <c r="T15" t="str">
        <f t="shared" si="8"/>
        <v>No Indication</v>
      </c>
      <c r="U15" t="str">
        <f t="shared" si="9"/>
        <v>No T+M+I</v>
      </c>
      <c r="V15">
        <v>251.27712031558187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247</v>
      </c>
      <c r="D16">
        <v>248</v>
      </c>
      <c r="E16">
        <v>240.5</v>
      </c>
      <c r="F16">
        <v>246</v>
      </c>
      <c r="G16">
        <f>_xll.TA_TYPPRICE(D16,E16,F16)</f>
        <v>244.83333333333334</v>
      </c>
      <c r="H16">
        <v>246.16455756293402</v>
      </c>
      <c r="I16" t="str">
        <f t="shared" si="0"/>
        <v>DOWN</v>
      </c>
      <c r="J16">
        <v>252.75116064807236</v>
      </c>
      <c r="K16">
        <v>245.99361290288519</v>
      </c>
      <c r="L16" t="str">
        <f t="shared" si="1"/>
        <v>No Confirmation</v>
      </c>
      <c r="M16" t="str">
        <f t="shared" si="2"/>
        <v>No Trend</v>
      </c>
      <c r="N16">
        <v>35.726203058080621</v>
      </c>
      <c r="O16" t="str">
        <f t="shared" si="3"/>
        <v>DOWN</v>
      </c>
      <c r="P16" t="str">
        <f t="shared" si="4"/>
        <v>No Trend + Momentum</v>
      </c>
      <c r="Q16">
        <f t="shared" si="5"/>
        <v>5.5</v>
      </c>
      <c r="R16">
        <f t="shared" si="6"/>
        <v>7.5</v>
      </c>
      <c r="S16">
        <f t="shared" si="7"/>
        <v>0.73333333333333328</v>
      </c>
      <c r="T16" t="str">
        <f t="shared" si="8"/>
        <v>No Indication</v>
      </c>
      <c r="U16" t="str">
        <f t="shared" si="9"/>
        <v>No T+M+I</v>
      </c>
      <c r="V16">
        <v>250.4652556516462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248.5</v>
      </c>
      <c r="D17">
        <v>248.5</v>
      </c>
      <c r="E17">
        <v>238.9</v>
      </c>
      <c r="F17">
        <v>246</v>
      </c>
      <c r="G17">
        <f>_xll.TA_TYPPRICE(D17,E17,F17)</f>
        <v>244.46666666666667</v>
      </c>
      <c r="H17">
        <v>245.31561211480033</v>
      </c>
      <c r="I17" t="str">
        <f t="shared" si="0"/>
        <v>UP</v>
      </c>
      <c r="J17">
        <v>251.80645828183407</v>
      </c>
      <c r="K17">
        <v>244.41725448002182</v>
      </c>
      <c r="L17" t="str">
        <f t="shared" si="1"/>
        <v>No Confirmation</v>
      </c>
      <c r="M17" t="str">
        <f t="shared" si="2"/>
        <v>No Trend</v>
      </c>
      <c r="N17">
        <v>35.726203058080621</v>
      </c>
      <c r="O17" t="str">
        <f t="shared" si="3"/>
        <v>DOWN</v>
      </c>
      <c r="P17" t="str">
        <f t="shared" si="4"/>
        <v>No Trend + Momentum</v>
      </c>
      <c r="Q17">
        <f t="shared" si="5"/>
        <v>7.0999999999999943</v>
      </c>
      <c r="R17">
        <f t="shared" si="6"/>
        <v>9.5999999999999943</v>
      </c>
      <c r="S17">
        <f t="shared" si="7"/>
        <v>0.73958333333333315</v>
      </c>
      <c r="T17" t="str">
        <f t="shared" si="8"/>
        <v>No Indication</v>
      </c>
      <c r="U17" t="str">
        <f t="shared" si="9"/>
        <v>No T+M+I</v>
      </c>
      <c r="V17">
        <v>249.77829324370063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245.05</v>
      </c>
      <c r="D18">
        <v>246.7</v>
      </c>
      <c r="E18">
        <v>238</v>
      </c>
      <c r="F18">
        <v>238</v>
      </c>
      <c r="G18">
        <f>_xll.TA_TYPPRICE(D18,E18,F18)</f>
        <v>240.9</v>
      </c>
      <c r="H18">
        <v>243.10780605740018</v>
      </c>
      <c r="I18" t="str">
        <f t="shared" si="0"/>
        <v>DOWN</v>
      </c>
      <c r="J18">
        <v>250.67168977475984</v>
      </c>
      <c r="K18">
        <v>242.99119792890588</v>
      </c>
      <c r="L18" t="str">
        <f t="shared" si="1"/>
        <v>DOWN</v>
      </c>
      <c r="M18" t="str">
        <f t="shared" si="2"/>
        <v>DOWN</v>
      </c>
      <c r="N18">
        <v>17.917727651112209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8.6999999999999886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247.96624812928516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241</v>
      </c>
      <c r="D19">
        <v>246</v>
      </c>
      <c r="E19">
        <v>238.6</v>
      </c>
      <c r="F19">
        <v>241</v>
      </c>
      <c r="G19">
        <f>_xll.TA_TYPPRICE(D19,E19,F19)</f>
        <v>241.86666666666667</v>
      </c>
      <c r="H19">
        <v>242.48723636203343</v>
      </c>
      <c r="I19" t="str">
        <f t="shared" si="0"/>
        <v>DOWN</v>
      </c>
      <c r="J19">
        <v>249.63353649147987</v>
      </c>
      <c r="K19">
        <v>242.01537616692679</v>
      </c>
      <c r="L19" t="str">
        <f t="shared" si="1"/>
        <v>DOWN</v>
      </c>
      <c r="M19" t="str">
        <f t="shared" si="2"/>
        <v>DOWN</v>
      </c>
      <c r="N19">
        <v>33.464335904192623</v>
      </c>
      <c r="O19" t="str">
        <f t="shared" si="3"/>
        <v>DOWN</v>
      </c>
      <c r="P19" t="str">
        <f t="shared" si="4"/>
        <v>DOWN</v>
      </c>
      <c r="Q19">
        <f t="shared" si="5"/>
        <v>2.4000000000000057</v>
      </c>
      <c r="R19">
        <f t="shared" si="6"/>
        <v>7.4000000000000057</v>
      </c>
      <c r="S19">
        <f t="shared" si="7"/>
        <v>0.32432432432432484</v>
      </c>
      <c r="T19" t="str">
        <f t="shared" si="8"/>
        <v>No Indication</v>
      </c>
      <c r="U19" t="str">
        <f t="shared" si="9"/>
        <v>No T+M+I</v>
      </c>
      <c r="V19">
        <v>246.89451764785667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243.95</v>
      </c>
      <c r="D20">
        <v>248.5</v>
      </c>
      <c r="E20">
        <v>240.65</v>
      </c>
      <c r="F20">
        <v>247</v>
      </c>
      <c r="G20">
        <f>_xll.TA_TYPPRICE(D20,E20,F20)</f>
        <v>245.38333333333333</v>
      </c>
      <c r="H20">
        <v>243.93528484768336</v>
      </c>
      <c r="I20" t="str">
        <f t="shared" si="0"/>
        <v>UP</v>
      </c>
      <c r="J20">
        <v>249.38163949337323</v>
      </c>
      <c r="K20">
        <v>241.71195924094306</v>
      </c>
      <c r="L20" t="str">
        <f t="shared" si="1"/>
        <v>No Confirmation</v>
      </c>
      <c r="M20" t="str">
        <f t="shared" si="2"/>
        <v>No Trend</v>
      </c>
      <c r="N20">
        <v>54.845365823059296</v>
      </c>
      <c r="O20" t="str">
        <f t="shared" si="3"/>
        <v>No Momentum</v>
      </c>
      <c r="P20" t="str">
        <f t="shared" si="4"/>
        <v>No Trend + Momentum</v>
      </c>
      <c r="Q20">
        <f t="shared" si="5"/>
        <v>6.3499999999999943</v>
      </c>
      <c r="R20">
        <f t="shared" si="6"/>
        <v>7.8499999999999943</v>
      </c>
      <c r="S20">
        <f t="shared" si="7"/>
        <v>0.80891719745222912</v>
      </c>
      <c r="T20" t="str">
        <f t="shared" si="8"/>
        <v>UP</v>
      </c>
      <c r="U20" t="str">
        <f t="shared" si="9"/>
        <v>No T+M+I</v>
      </c>
      <c r="V20">
        <v>246.91074570203256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245</v>
      </c>
      <c r="D21">
        <v>248.6</v>
      </c>
      <c r="E21">
        <v>236.1</v>
      </c>
      <c r="F21">
        <v>247</v>
      </c>
      <c r="G21">
        <f>_xll.TA_TYPPRICE(D21,E21,F21)</f>
        <v>243.9</v>
      </c>
      <c r="H21">
        <v>243.9176424238417</v>
      </c>
      <c r="I21" t="str">
        <f t="shared" si="0"/>
        <v>UP</v>
      </c>
      <c r="J21">
        <v>249.20794182817917</v>
      </c>
      <c r="K21">
        <v>240.46485718740016</v>
      </c>
      <c r="L21" t="str">
        <f t="shared" si="1"/>
        <v>No Confirmation</v>
      </c>
      <c r="M21" t="str">
        <f t="shared" si="2"/>
        <v>No Trend</v>
      </c>
      <c r="N21">
        <v>54.845365823059311</v>
      </c>
      <c r="O21" t="str">
        <f t="shared" si="3"/>
        <v>No Momentum</v>
      </c>
      <c r="P21" t="str">
        <f t="shared" si="4"/>
        <v>No Trend + Momentum</v>
      </c>
      <c r="Q21">
        <f t="shared" si="5"/>
        <v>10.900000000000006</v>
      </c>
      <c r="R21">
        <f t="shared" si="6"/>
        <v>12.5</v>
      </c>
      <c r="S21">
        <f t="shared" si="7"/>
        <v>0.87200000000000044</v>
      </c>
      <c r="T21" t="str">
        <f t="shared" si="8"/>
        <v>UP</v>
      </c>
      <c r="U21" t="str">
        <f t="shared" si="9"/>
        <v>No T+M+I</v>
      </c>
      <c r="V21">
        <v>246.92447713248907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245</v>
      </c>
      <c r="D22">
        <v>248</v>
      </c>
      <c r="E22">
        <v>242.55</v>
      </c>
      <c r="F22">
        <v>243</v>
      </c>
      <c r="G22">
        <f>_xll.TA_TYPPRICE(D22,E22,F22)</f>
        <v>244.51666666666665</v>
      </c>
      <c r="H22">
        <v>244.21715454525417</v>
      </c>
      <c r="I22" t="str">
        <f t="shared" si="0"/>
        <v>DOWN</v>
      </c>
      <c r="J22">
        <v>248.93951031080601</v>
      </c>
      <c r="K22">
        <v>240.9282222568668</v>
      </c>
      <c r="L22" t="str">
        <f t="shared" si="1"/>
        <v>No Confirmation</v>
      </c>
      <c r="M22" t="str">
        <f t="shared" si="2"/>
        <v>No Trend</v>
      </c>
      <c r="N22">
        <v>41.090785694034786</v>
      </c>
      <c r="O22" t="str">
        <f t="shared" si="3"/>
        <v>No Momentum</v>
      </c>
      <c r="P22" t="str">
        <f t="shared" si="4"/>
        <v>No Trend + Momentum</v>
      </c>
      <c r="Q22">
        <f t="shared" si="5"/>
        <v>0.44999999999998863</v>
      </c>
      <c r="R22">
        <f t="shared" si="6"/>
        <v>5.4499999999999886</v>
      </c>
      <c r="S22">
        <f t="shared" si="7"/>
        <v>8.2568807339447631E-2</v>
      </c>
      <c r="T22" t="str">
        <f t="shared" si="8"/>
        <v>DOWN</v>
      </c>
      <c r="U22" t="str">
        <f t="shared" si="9"/>
        <v>No T+M+I</v>
      </c>
      <c r="V22">
        <v>246.32071141979844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245</v>
      </c>
      <c r="D23">
        <v>249</v>
      </c>
      <c r="E23">
        <v>239.25</v>
      </c>
      <c r="F23">
        <v>242</v>
      </c>
      <c r="G23">
        <f>_xll.TA_TYPPRICE(D23,E23,F23)</f>
        <v>243.41666666666666</v>
      </c>
      <c r="H23">
        <v>243.8169106059604</v>
      </c>
      <c r="I23" t="str">
        <f t="shared" si="0"/>
        <v>DOWN</v>
      </c>
      <c r="J23">
        <v>248.95295246396023</v>
      </c>
      <c r="K23">
        <v>240.55528397756308</v>
      </c>
      <c r="L23" t="str">
        <f t="shared" si="1"/>
        <v>No Confirmation</v>
      </c>
      <c r="M23" t="str">
        <f t="shared" si="2"/>
        <v>No Trend</v>
      </c>
      <c r="N23">
        <v>38.104485109176231</v>
      </c>
      <c r="O23" t="str">
        <f t="shared" si="3"/>
        <v>DOWN</v>
      </c>
      <c r="P23" t="str">
        <f t="shared" si="4"/>
        <v>No Trend + Momentum</v>
      </c>
      <c r="Q23">
        <f t="shared" si="5"/>
        <v>2.75</v>
      </c>
      <c r="R23">
        <f t="shared" si="6"/>
        <v>9.75</v>
      </c>
      <c r="S23">
        <f t="shared" si="7"/>
        <v>0.28205128205128205</v>
      </c>
      <c r="T23" t="str">
        <f t="shared" si="8"/>
        <v>No Indication</v>
      </c>
      <c r="U23" t="str">
        <f t="shared" si="9"/>
        <v>No T+M+I</v>
      </c>
      <c r="V23">
        <v>245.6559865859833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245</v>
      </c>
      <c r="D24">
        <v>248.4</v>
      </c>
      <c r="E24">
        <v>243.3</v>
      </c>
      <c r="F24">
        <v>244</v>
      </c>
      <c r="G24">
        <f>_xll.TA_TYPPRICE(D24,E24,F24)</f>
        <v>245.23333333333335</v>
      </c>
      <c r="H24">
        <v>244.52512196964688</v>
      </c>
      <c r="I24" t="str">
        <f t="shared" si="0"/>
        <v>DOWN</v>
      </c>
      <c r="J24">
        <v>248.83007413863572</v>
      </c>
      <c r="K24">
        <v>241.16522087143795</v>
      </c>
      <c r="L24" t="str">
        <f t="shared" si="1"/>
        <v>No Confirmation</v>
      </c>
      <c r="M24" t="str">
        <f t="shared" si="2"/>
        <v>No Trend</v>
      </c>
      <c r="N24">
        <v>47.621154910199017</v>
      </c>
      <c r="O24" t="str">
        <f t="shared" si="3"/>
        <v>No Momentum</v>
      </c>
      <c r="P24" t="str">
        <f t="shared" si="4"/>
        <v>No Trend + Momentum</v>
      </c>
      <c r="Q24">
        <f t="shared" si="5"/>
        <v>0.69999999999998863</v>
      </c>
      <c r="R24">
        <f t="shared" si="6"/>
        <v>5.0999999999999943</v>
      </c>
      <c r="S24">
        <f t="shared" si="7"/>
        <v>0.13725490196078224</v>
      </c>
      <c r="T24" t="str">
        <f t="shared" si="8"/>
        <v>DOWN</v>
      </c>
      <c r="U24" t="str">
        <f t="shared" si="9"/>
        <v>No T+M+I</v>
      </c>
      <c r="V24">
        <v>245.40121941890894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246.7</v>
      </c>
      <c r="D25">
        <v>252</v>
      </c>
      <c r="E25">
        <v>243.75</v>
      </c>
      <c r="F25">
        <v>248</v>
      </c>
      <c r="G25">
        <f>_xll.TA_TYPPRICE(D25,E25,F25)</f>
        <v>247.91666666666666</v>
      </c>
      <c r="H25">
        <v>246.22089431815675</v>
      </c>
      <c r="I25" t="str">
        <f t="shared" si="0"/>
        <v>UP</v>
      </c>
      <c r="J25">
        <v>249.53450210782779</v>
      </c>
      <c r="K25">
        <v>241.73961623334063</v>
      </c>
      <c r="L25" t="str">
        <f t="shared" si="1"/>
        <v>No Confirmation</v>
      </c>
      <c r="M25" t="str">
        <f t="shared" si="2"/>
        <v>No Trend</v>
      </c>
      <c r="N25">
        <v>62.164524135151865</v>
      </c>
      <c r="O25" t="str">
        <f t="shared" si="3"/>
        <v>UP</v>
      </c>
      <c r="P25" t="str">
        <f t="shared" si="4"/>
        <v>No Trend + Momentum</v>
      </c>
      <c r="Q25">
        <f t="shared" si="5"/>
        <v>4.25</v>
      </c>
      <c r="R25">
        <f t="shared" si="6"/>
        <v>8.25</v>
      </c>
      <c r="S25">
        <f t="shared" si="7"/>
        <v>0.51515151515151514</v>
      </c>
      <c r="T25" t="str">
        <f t="shared" si="8"/>
        <v>No Indication</v>
      </c>
      <c r="U25" t="str">
        <f t="shared" si="9"/>
        <v>No T+M+I</v>
      </c>
      <c r="V25">
        <v>245.80103181599986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250.1</v>
      </c>
      <c r="D26">
        <v>256.7</v>
      </c>
      <c r="E26">
        <v>248</v>
      </c>
      <c r="F26">
        <v>253</v>
      </c>
      <c r="G26">
        <f>_xll.TA_TYPPRICE(D26,E26,F26)</f>
        <v>252.56666666666669</v>
      </c>
      <c r="H26">
        <v>249.39378049241174</v>
      </c>
      <c r="I26" t="str">
        <f t="shared" si="0"/>
        <v>UP</v>
      </c>
      <c r="J26">
        <v>251.12683497275495</v>
      </c>
      <c r="K26">
        <v>243.13081262593161</v>
      </c>
      <c r="L26" t="str">
        <f t="shared" si="1"/>
        <v>UP</v>
      </c>
      <c r="M26" t="str">
        <f t="shared" si="2"/>
        <v>UP</v>
      </c>
      <c r="N26">
        <v>73.612475712409051</v>
      </c>
      <c r="O26" t="str">
        <f t="shared" si="3"/>
        <v>UP</v>
      </c>
      <c r="P26" t="str">
        <f t="shared" si="4"/>
        <v>UP</v>
      </c>
      <c r="Q26">
        <f t="shared" si="5"/>
        <v>5</v>
      </c>
      <c r="R26">
        <f t="shared" si="6"/>
        <v>8.6999999999999886</v>
      </c>
      <c r="S26">
        <f t="shared" si="7"/>
        <v>0.57471264367816166</v>
      </c>
      <c r="T26" t="str">
        <f t="shared" si="8"/>
        <v>No Indication</v>
      </c>
      <c r="U26" t="str">
        <f t="shared" si="9"/>
        <v>No T+M+I</v>
      </c>
      <c r="V26">
        <v>246.90856538276913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253</v>
      </c>
      <c r="D27">
        <v>255</v>
      </c>
      <c r="E27">
        <v>249</v>
      </c>
      <c r="F27">
        <v>250</v>
      </c>
      <c r="G27">
        <f>_xll.TA_TYPPRICE(D27,E27,F27)</f>
        <v>251.33333333333334</v>
      </c>
      <c r="H27">
        <v>250.36355691287253</v>
      </c>
      <c r="I27" t="str">
        <f t="shared" si="0"/>
        <v>DOWN</v>
      </c>
      <c r="J27">
        <v>251.98753831214273</v>
      </c>
      <c r="K27">
        <v>244.4350764868357</v>
      </c>
      <c r="L27" t="str">
        <f t="shared" si="1"/>
        <v>No Confirmation</v>
      </c>
      <c r="M27" t="str">
        <f t="shared" si="2"/>
        <v>No Trend</v>
      </c>
      <c r="N27">
        <v>59.997343367631629</v>
      </c>
      <c r="O27" t="str">
        <f t="shared" si="3"/>
        <v>No Momentum</v>
      </c>
      <c r="P27" t="str">
        <f t="shared" si="4"/>
        <v>No Trend + Momentum</v>
      </c>
      <c r="Q27">
        <f t="shared" si="5"/>
        <v>1</v>
      </c>
      <c r="R27">
        <f t="shared" si="6"/>
        <v>6</v>
      </c>
      <c r="S27">
        <f t="shared" si="7"/>
        <v>0.16666666666666666</v>
      </c>
      <c r="T27" t="str">
        <f t="shared" si="8"/>
        <v>DOWN</v>
      </c>
      <c r="U27" t="str">
        <f t="shared" si="9"/>
        <v>No T+M+I</v>
      </c>
      <c r="V27">
        <v>247.38417070849695</v>
      </c>
      <c r="W27">
        <v>249.26923076923077</v>
      </c>
      <c r="X27">
        <f t="shared" si="10"/>
        <v>-1.8850600607338208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252.4</v>
      </c>
      <c r="D28">
        <v>253.2</v>
      </c>
      <c r="E28">
        <v>249.3</v>
      </c>
      <c r="F28">
        <v>252</v>
      </c>
      <c r="G28">
        <f>_xll.TA_TYPPRICE(D28,E28,F28)</f>
        <v>251.5</v>
      </c>
      <c r="H28">
        <v>250.93177845643626</v>
      </c>
      <c r="I28" t="str">
        <f t="shared" si="0"/>
        <v>UP</v>
      </c>
      <c r="J28">
        <v>252.25697424277769</v>
      </c>
      <c r="K28">
        <v>245.51617060087221</v>
      </c>
      <c r="L28" t="str">
        <f t="shared" si="1"/>
        <v>No Confirmation</v>
      </c>
      <c r="M28" t="str">
        <f t="shared" si="2"/>
        <v>No Trend</v>
      </c>
      <c r="N28">
        <v>65.339578903437882</v>
      </c>
      <c r="O28" t="str">
        <f t="shared" si="3"/>
        <v>UP</v>
      </c>
      <c r="P28" t="str">
        <f t="shared" si="4"/>
        <v>No Trend + Momentum</v>
      </c>
      <c r="Q28">
        <f t="shared" si="5"/>
        <v>2.6999999999999886</v>
      </c>
      <c r="R28">
        <f t="shared" si="6"/>
        <v>3.8999999999999773</v>
      </c>
      <c r="S28">
        <f t="shared" si="7"/>
        <v>0.6923076923076934</v>
      </c>
      <c r="T28" t="str">
        <f t="shared" si="8"/>
        <v>No Indication</v>
      </c>
      <c r="U28" t="str">
        <f t="shared" si="9"/>
        <v>No T+M+I</v>
      </c>
      <c r="V28">
        <v>248.0942982918051</v>
      </c>
      <c r="W28">
        <v>249.47150997150999</v>
      </c>
      <c r="X28">
        <f t="shared" si="10"/>
        <v>-1.3772116797048852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252.75</v>
      </c>
      <c r="D29">
        <v>252.75</v>
      </c>
      <c r="E29">
        <v>247.05</v>
      </c>
      <c r="F29">
        <v>248</v>
      </c>
      <c r="G29">
        <f>_xll.TA_TYPPRICE(D29,E29,F29)</f>
        <v>249.26666666666665</v>
      </c>
      <c r="H29">
        <v>250.09922256155147</v>
      </c>
      <c r="I29" t="str">
        <f t="shared" si="0"/>
        <v>DOWN</v>
      </c>
      <c r="J29">
        <v>252.36653552216043</v>
      </c>
      <c r="K29">
        <v>245.85702157845617</v>
      </c>
      <c r="L29" t="str">
        <f t="shared" si="1"/>
        <v>No Confirmation</v>
      </c>
      <c r="M29" t="str">
        <f t="shared" si="2"/>
        <v>No Trend</v>
      </c>
      <c r="N29">
        <v>48.98505781557283</v>
      </c>
      <c r="O29" t="str">
        <f t="shared" si="3"/>
        <v>No Momentum</v>
      </c>
      <c r="P29" t="str">
        <f t="shared" si="4"/>
        <v>No Trend + Momentum</v>
      </c>
      <c r="Q29">
        <f t="shared" si="5"/>
        <v>0.94999999999998863</v>
      </c>
      <c r="R29">
        <f t="shared" si="6"/>
        <v>5.6999999999999886</v>
      </c>
      <c r="S29">
        <f t="shared" si="7"/>
        <v>0.16666666666666499</v>
      </c>
      <c r="T29" t="str">
        <f t="shared" si="8"/>
        <v>DOWN</v>
      </c>
      <c r="U29" t="str">
        <f t="shared" si="9"/>
        <v>No T+M+I</v>
      </c>
      <c r="V29">
        <v>248.07979086229662</v>
      </c>
      <c r="W29">
        <v>249.36250923287963</v>
      </c>
      <c r="X29">
        <f t="shared" si="10"/>
        <v>-1.2827183705830123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250.5</v>
      </c>
      <c r="D30">
        <v>252</v>
      </c>
      <c r="E30">
        <v>247.35</v>
      </c>
      <c r="F30">
        <v>252</v>
      </c>
      <c r="G30">
        <f>_xll.TA_TYPPRICE(D30,E30,F30)</f>
        <v>250.45000000000002</v>
      </c>
      <c r="H30">
        <v>250.27461128077573</v>
      </c>
      <c r="I30" t="str">
        <f t="shared" si="0"/>
        <v>UP</v>
      </c>
      <c r="J30">
        <v>252.28508318390257</v>
      </c>
      <c r="K30">
        <v>246.18879456102147</v>
      </c>
      <c r="L30" t="str">
        <f t="shared" si="1"/>
        <v>No Confirmation</v>
      </c>
      <c r="M30" t="str">
        <f t="shared" si="2"/>
        <v>No Trend</v>
      </c>
      <c r="N30">
        <v>61.142588608642548</v>
      </c>
      <c r="O30" t="str">
        <f t="shared" si="3"/>
        <v>UP</v>
      </c>
      <c r="P30" t="str">
        <f t="shared" si="4"/>
        <v>No Trend + Momentum</v>
      </c>
      <c r="Q30">
        <f t="shared" si="5"/>
        <v>4.6500000000000057</v>
      </c>
      <c r="R30">
        <f t="shared" si="6"/>
        <v>4.6500000000000057</v>
      </c>
      <c r="S30">
        <f t="shared" si="7"/>
        <v>1</v>
      </c>
      <c r="T30" t="str">
        <f t="shared" si="8"/>
        <v>UP</v>
      </c>
      <c r="U30" t="str">
        <f t="shared" si="9"/>
        <v>No T+M+I</v>
      </c>
      <c r="V30">
        <v>248.68289996040482</v>
      </c>
      <c r="W30">
        <v>249.55787891933298</v>
      </c>
      <c r="X30">
        <f t="shared" si="10"/>
        <v>-0.87497895892815336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251</v>
      </c>
      <c r="D31">
        <v>255</v>
      </c>
      <c r="E31">
        <v>248.5</v>
      </c>
      <c r="F31">
        <v>255</v>
      </c>
      <c r="G31">
        <f>_xll.TA_TYPPRICE(D31,E31,F31)</f>
        <v>252.83333333333334</v>
      </c>
      <c r="H31">
        <v>251.55397230705455</v>
      </c>
      <c r="I31" t="str">
        <f t="shared" si="0"/>
        <v>UP</v>
      </c>
      <c r="J31">
        <v>252.88839803192423</v>
      </c>
      <c r="K31">
        <v>246.70239576968336</v>
      </c>
      <c r="L31" t="str">
        <f t="shared" si="1"/>
        <v>UP</v>
      </c>
      <c r="M31" t="str">
        <f t="shared" si="2"/>
        <v>UP</v>
      </c>
      <c r="N31">
        <v>68.238661289723652</v>
      </c>
      <c r="O31" t="str">
        <f t="shared" si="3"/>
        <v>UP</v>
      </c>
      <c r="P31" t="str">
        <f t="shared" si="4"/>
        <v>UP</v>
      </c>
      <c r="Q31">
        <f t="shared" si="5"/>
        <v>6.5</v>
      </c>
      <c r="R31">
        <f t="shared" si="6"/>
        <v>6.5</v>
      </c>
      <c r="S31">
        <f t="shared" si="7"/>
        <v>1</v>
      </c>
      <c r="T31" t="str">
        <f t="shared" si="8"/>
        <v>UP</v>
      </c>
      <c r="U31" t="str">
        <f t="shared" si="9"/>
        <v>UP</v>
      </c>
      <c r="V31">
        <v>249.65476150495792</v>
      </c>
      <c r="W31">
        <v>249.96099899938238</v>
      </c>
      <c r="X31">
        <f t="shared" si="10"/>
        <v>-0.30623749442446524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253.8</v>
      </c>
      <c r="D32">
        <v>257</v>
      </c>
      <c r="E32">
        <v>251</v>
      </c>
      <c r="F32">
        <v>256</v>
      </c>
      <c r="G32">
        <f>_xll.TA_TYPPRICE(D32,E32,F32)</f>
        <v>254.66666666666666</v>
      </c>
      <c r="H32">
        <v>253.11031948686059</v>
      </c>
      <c r="I32" t="str">
        <f t="shared" si="0"/>
        <v>UP</v>
      </c>
      <c r="J32">
        <v>253.80208735816328</v>
      </c>
      <c r="K32">
        <v>247.65741893197594</v>
      </c>
      <c r="L32" t="str">
        <f t="shared" si="1"/>
        <v>UP</v>
      </c>
      <c r="M32" t="str">
        <f t="shared" si="2"/>
        <v>UP</v>
      </c>
      <c r="N32">
        <v>70.484521766748415</v>
      </c>
      <c r="O32" t="str">
        <f t="shared" si="3"/>
        <v>UP</v>
      </c>
      <c r="P32" t="str">
        <f t="shared" si="4"/>
        <v>UP</v>
      </c>
      <c r="Q32">
        <f t="shared" si="5"/>
        <v>5</v>
      </c>
      <c r="R32">
        <f t="shared" si="6"/>
        <v>6</v>
      </c>
      <c r="S32">
        <f t="shared" si="7"/>
        <v>0.83333333333333337</v>
      </c>
      <c r="T32" t="str">
        <f t="shared" si="8"/>
        <v>UP</v>
      </c>
      <c r="U32" t="str">
        <f t="shared" si="9"/>
        <v>UP</v>
      </c>
      <c r="V32">
        <v>250.6309520426567</v>
      </c>
      <c r="W32">
        <v>250.40833240683554</v>
      </c>
      <c r="X32">
        <f t="shared" si="10"/>
        <v>0.22261963582116095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253.7</v>
      </c>
      <c r="D33">
        <v>255.35</v>
      </c>
      <c r="E33">
        <v>251.6</v>
      </c>
      <c r="F33">
        <v>254</v>
      </c>
      <c r="G33">
        <f>_xll.TA_TYPPRICE(D33,E33,F33)</f>
        <v>253.65</v>
      </c>
      <c r="H33">
        <v>253.38015974343028</v>
      </c>
      <c r="I33" t="str">
        <f t="shared" si="0"/>
        <v>UP</v>
      </c>
      <c r="J33">
        <v>254.14606794523812</v>
      </c>
      <c r="K33">
        <v>248.53354805820351</v>
      </c>
      <c r="L33" t="str">
        <f t="shared" si="1"/>
        <v>No Confirmation</v>
      </c>
      <c r="M33" t="str">
        <f t="shared" si="2"/>
        <v>No Trend</v>
      </c>
      <c r="N33">
        <v>59.896280352310882</v>
      </c>
      <c r="O33" t="str">
        <f t="shared" si="3"/>
        <v>No Momentum</v>
      </c>
      <c r="P33" t="str">
        <f t="shared" si="4"/>
        <v>No Trend + Momentum</v>
      </c>
      <c r="Q33">
        <f t="shared" si="5"/>
        <v>2.4000000000000057</v>
      </c>
      <c r="R33">
        <f t="shared" si="6"/>
        <v>3.75</v>
      </c>
      <c r="S33">
        <f t="shared" si="7"/>
        <v>0.64000000000000157</v>
      </c>
      <c r="T33" t="str">
        <f t="shared" si="8"/>
        <v>No Indication</v>
      </c>
      <c r="U33" t="str">
        <f t="shared" si="9"/>
        <v>No T+M+I</v>
      </c>
      <c r="V33">
        <v>251.1492671130172</v>
      </c>
      <c r="W33">
        <v>250.67438185818105</v>
      </c>
      <c r="X33">
        <f t="shared" si="10"/>
        <v>0.47488525483615263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253.95</v>
      </c>
      <c r="D34">
        <v>255</v>
      </c>
      <c r="E34">
        <v>249.1</v>
      </c>
      <c r="F34">
        <v>250</v>
      </c>
      <c r="G34">
        <f>_xll.TA_TYPPRICE(D34,E34,F34)</f>
        <v>251.36666666666667</v>
      </c>
      <c r="H34">
        <v>252.37341320504848</v>
      </c>
      <c r="I34" t="str">
        <f t="shared" si="0"/>
        <v>DOWN</v>
      </c>
      <c r="J34">
        <v>254.33583062407408</v>
      </c>
      <c r="K34">
        <v>248.65942626749163</v>
      </c>
      <c r="L34" t="str">
        <f t="shared" si="1"/>
        <v>No Confirmation</v>
      </c>
      <c r="M34" t="str">
        <f t="shared" si="2"/>
        <v>No Trend</v>
      </c>
      <c r="N34">
        <v>43.543450261684733</v>
      </c>
      <c r="O34" t="str">
        <f t="shared" si="3"/>
        <v>No Momentum</v>
      </c>
      <c r="P34" t="str">
        <f t="shared" si="4"/>
        <v>No Trend + Momentum</v>
      </c>
      <c r="Q34">
        <f t="shared" si="5"/>
        <v>0.90000000000000568</v>
      </c>
      <c r="R34">
        <f t="shared" si="6"/>
        <v>5.9000000000000057</v>
      </c>
      <c r="S34">
        <f t="shared" si="7"/>
        <v>0.15254237288135675</v>
      </c>
      <c r="T34" t="str">
        <f t="shared" si="8"/>
        <v>DOWN</v>
      </c>
      <c r="U34" t="str">
        <f t="shared" si="9"/>
        <v>No T+M+I</v>
      </c>
      <c r="V34">
        <v>250.97245678793763</v>
      </c>
      <c r="W34">
        <v>250.62442764646394</v>
      </c>
      <c r="X34">
        <f t="shared" si="10"/>
        <v>0.34802914147368824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250.85</v>
      </c>
      <c r="D35">
        <v>253</v>
      </c>
      <c r="E35">
        <v>245.6</v>
      </c>
      <c r="F35">
        <v>248</v>
      </c>
      <c r="G35">
        <f>_xll.TA_TYPPRICE(D35,E35,F35)</f>
        <v>248.86666666666667</v>
      </c>
      <c r="H35">
        <v>250.62003993585756</v>
      </c>
      <c r="I35" t="str">
        <f t="shared" si="0"/>
        <v>DOWN</v>
      </c>
      <c r="J35">
        <v>254.03897937427985</v>
      </c>
      <c r="K35">
        <v>247.9795537636046</v>
      </c>
      <c r="L35" t="str">
        <f t="shared" si="1"/>
        <v>No Confirmation</v>
      </c>
      <c r="M35" t="str">
        <f t="shared" si="2"/>
        <v>No Trend</v>
      </c>
      <c r="N35">
        <v>37.196374273564984</v>
      </c>
      <c r="O35" t="str">
        <f t="shared" si="3"/>
        <v>DOWN</v>
      </c>
      <c r="P35" t="str">
        <f t="shared" si="4"/>
        <v>No Trend + Momentum</v>
      </c>
      <c r="Q35">
        <f t="shared" si="5"/>
        <v>2.4000000000000057</v>
      </c>
      <c r="R35">
        <f t="shared" si="6"/>
        <v>7.4000000000000057</v>
      </c>
      <c r="S35">
        <f t="shared" si="7"/>
        <v>0.32432432432432484</v>
      </c>
      <c r="T35" t="str">
        <f t="shared" si="8"/>
        <v>No Indication</v>
      </c>
      <c r="U35" t="str">
        <f t="shared" si="9"/>
        <v>No T+M+I</v>
      </c>
      <c r="V35">
        <v>250.51515574363953</v>
      </c>
      <c r="W35">
        <v>250.43002559857771</v>
      </c>
      <c r="X35">
        <f t="shared" si="10"/>
        <v>8.5130145061810936E-2</v>
      </c>
      <c r="Y35">
        <v>-0.5106158207979471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249.45</v>
      </c>
      <c r="D36">
        <v>250.2</v>
      </c>
      <c r="E36">
        <v>244</v>
      </c>
      <c r="F36">
        <v>248</v>
      </c>
      <c r="G36">
        <f>_xll.TA_TYPPRICE(D36,E36,F36)</f>
        <v>247.4</v>
      </c>
      <c r="H36">
        <v>249.01001996792877</v>
      </c>
      <c r="I36" t="str">
        <f t="shared" si="0"/>
        <v>DOWN</v>
      </c>
      <c r="J36">
        <v>253.18587284666211</v>
      </c>
      <c r="K36">
        <v>247.09520848280357</v>
      </c>
      <c r="L36" t="str">
        <f t="shared" si="1"/>
        <v>No Confirmation</v>
      </c>
      <c r="M36" t="str">
        <f t="shared" si="2"/>
        <v>No Trend</v>
      </c>
      <c r="N36">
        <v>37.196374273564984</v>
      </c>
      <c r="O36" t="str">
        <f t="shared" si="3"/>
        <v>DOWN</v>
      </c>
      <c r="P36" t="str">
        <f t="shared" si="4"/>
        <v>No Trend + Momentum</v>
      </c>
      <c r="Q36">
        <f t="shared" si="5"/>
        <v>4</v>
      </c>
      <c r="R36">
        <f t="shared" si="6"/>
        <v>6.1999999999999886</v>
      </c>
      <c r="S36">
        <f t="shared" si="7"/>
        <v>0.64516129032258185</v>
      </c>
      <c r="T36" t="str">
        <f t="shared" si="8"/>
        <v>No Indication</v>
      </c>
      <c r="U36" t="str">
        <f t="shared" si="9"/>
        <v>No T+M+I</v>
      </c>
      <c r="V36">
        <v>250.12820870615653</v>
      </c>
      <c r="W36">
        <v>250.25002370238678</v>
      </c>
      <c r="X36">
        <f t="shared" si="10"/>
        <v>-0.12181499623025616</v>
      </c>
      <c r="Y36">
        <v>-0.43285565588440889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247</v>
      </c>
      <c r="D37">
        <v>249.8</v>
      </c>
      <c r="E37">
        <v>244.95</v>
      </c>
      <c r="F37">
        <v>247</v>
      </c>
      <c r="G37">
        <f>_xll.TA_TYPPRICE(D37,E37,F37)</f>
        <v>247.25</v>
      </c>
      <c r="H37">
        <v>248.13000998396438</v>
      </c>
      <c r="I37" t="str">
        <f t="shared" si="0"/>
        <v>DOWN</v>
      </c>
      <c r="J37">
        <v>252.43345665851498</v>
      </c>
      <c r="K37">
        <v>246.61849548662499</v>
      </c>
      <c r="L37" t="str">
        <f t="shared" si="1"/>
        <v>No Confirmation</v>
      </c>
      <c r="M37" t="str">
        <f t="shared" si="2"/>
        <v>No Trend</v>
      </c>
      <c r="N37">
        <v>33.393571831166632</v>
      </c>
      <c r="O37" t="str">
        <f t="shared" si="3"/>
        <v>DOWN</v>
      </c>
      <c r="P37" t="str">
        <f t="shared" si="4"/>
        <v>No Trend + Momentum</v>
      </c>
      <c r="Q37">
        <f t="shared" si="5"/>
        <v>2.0500000000000114</v>
      </c>
      <c r="R37">
        <f t="shared" si="6"/>
        <v>4.8500000000000227</v>
      </c>
      <c r="S37">
        <f t="shared" si="7"/>
        <v>0.42268041237113441</v>
      </c>
      <c r="T37" t="str">
        <f t="shared" si="8"/>
        <v>No Indication</v>
      </c>
      <c r="U37" t="str">
        <f t="shared" si="9"/>
        <v>No T+M+I</v>
      </c>
      <c r="V37">
        <v>249.64694582828631</v>
      </c>
      <c r="W37">
        <v>250.00928120591368</v>
      </c>
      <c r="X37">
        <f t="shared" si="10"/>
        <v>-0.36233537762737456</v>
      </c>
      <c r="Y37">
        <v>-0.41875160023300201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247</v>
      </c>
      <c r="D38">
        <v>248.6</v>
      </c>
      <c r="E38">
        <v>242.5</v>
      </c>
      <c r="F38">
        <v>243</v>
      </c>
      <c r="G38">
        <f>_xll.TA_TYPPRICE(D38,E38,F38)</f>
        <v>244.70000000000002</v>
      </c>
      <c r="H38">
        <v>246.41500499198219</v>
      </c>
      <c r="I38" t="str">
        <f t="shared" si="0"/>
        <v>DOWN</v>
      </c>
      <c r="J38">
        <v>251.58157740106722</v>
      </c>
      <c r="K38">
        <v>245.70327426737501</v>
      </c>
      <c r="L38" t="str">
        <f t="shared" si="1"/>
        <v>DOWN</v>
      </c>
      <c r="M38" t="str">
        <f t="shared" si="2"/>
        <v>DOWN</v>
      </c>
      <c r="N38">
        <v>22.097691793711714</v>
      </c>
      <c r="O38" t="str">
        <f t="shared" si="3"/>
        <v>DOWN</v>
      </c>
      <c r="P38" t="str">
        <f t="shared" si="4"/>
        <v>DOWN</v>
      </c>
      <c r="Q38">
        <f t="shared" si="5"/>
        <v>0.5</v>
      </c>
      <c r="R38">
        <f t="shared" si="6"/>
        <v>6.0999999999999943</v>
      </c>
      <c r="S38">
        <f t="shared" si="7"/>
        <v>8.1967213114754175E-2</v>
      </c>
      <c r="T38" t="str">
        <f t="shared" si="8"/>
        <v>DOWN</v>
      </c>
      <c r="U38" t="str">
        <f t="shared" si="9"/>
        <v>DOWN</v>
      </c>
      <c r="V38">
        <v>248.62433877778071</v>
      </c>
      <c r="W38">
        <v>249.4900751906608</v>
      </c>
      <c r="X38">
        <f t="shared" si="10"/>
        <v>-0.8657364128800964</v>
      </c>
      <c r="Y38">
        <v>-0.50814856276242093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245.05</v>
      </c>
      <c r="D39">
        <v>246.45</v>
      </c>
      <c r="E39">
        <v>242.75</v>
      </c>
      <c r="F39">
        <v>244</v>
      </c>
      <c r="G39">
        <f>_xll.TA_TYPPRICE(D39,E39,F39)</f>
        <v>244.4</v>
      </c>
      <c r="H39">
        <v>245.40750249599108</v>
      </c>
      <c r="I39" t="str">
        <f t="shared" si="0"/>
        <v>DOWN</v>
      </c>
      <c r="J39">
        <v>250.44122686749674</v>
      </c>
      <c r="K39">
        <v>245.04699109684722</v>
      </c>
      <c r="L39" t="str">
        <f t="shared" si="1"/>
        <v>DOWN</v>
      </c>
      <c r="M39" t="str">
        <f t="shared" si="2"/>
        <v>DOWN</v>
      </c>
      <c r="N39">
        <v>29.545305691934111</v>
      </c>
      <c r="O39" t="str">
        <f t="shared" si="3"/>
        <v>DOWN</v>
      </c>
      <c r="P39" t="str">
        <f t="shared" si="4"/>
        <v>DOWN</v>
      </c>
      <c r="Q39">
        <f t="shared" si="5"/>
        <v>1.25</v>
      </c>
      <c r="R39">
        <f t="shared" si="6"/>
        <v>3.6999999999999886</v>
      </c>
      <c r="S39">
        <f t="shared" si="7"/>
        <v>0.33783783783783888</v>
      </c>
      <c r="T39" t="str">
        <f t="shared" si="8"/>
        <v>No Indication</v>
      </c>
      <c r="U39" t="str">
        <f t="shared" si="9"/>
        <v>No T+M+I</v>
      </c>
      <c r="V39">
        <v>247.91290204273753</v>
      </c>
      <c r="W39">
        <v>249.08340295431555</v>
      </c>
      <c r="X39">
        <f t="shared" si="10"/>
        <v>-1.1705009115780172</v>
      </c>
      <c r="Y39">
        <v>-0.6406190325255402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243</v>
      </c>
      <c r="D40">
        <v>244.95</v>
      </c>
      <c r="E40">
        <v>241</v>
      </c>
      <c r="F40">
        <v>241</v>
      </c>
      <c r="G40">
        <f>_xll.TA_TYPPRICE(D40,E40,F40)</f>
        <v>242.31666666666669</v>
      </c>
      <c r="H40">
        <v>243.86208458132887</v>
      </c>
      <c r="I40" t="str">
        <f t="shared" si="0"/>
        <v>DOWN</v>
      </c>
      <c r="J40">
        <v>249.22095423027523</v>
      </c>
      <c r="K40">
        <v>244.14765974199227</v>
      </c>
      <c r="L40" t="str">
        <f t="shared" si="1"/>
        <v>DOWN</v>
      </c>
      <c r="M40" t="str">
        <f t="shared" si="2"/>
        <v>DOWN</v>
      </c>
      <c r="N40">
        <v>21.748358682921527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3.9499999999999886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246.84937865154714</v>
      </c>
      <c r="W40">
        <v>248.48463236510699</v>
      </c>
      <c r="X40">
        <f t="shared" si="10"/>
        <v>-1.6352537135598482</v>
      </c>
      <c r="Y40">
        <v>-0.83954596873240184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244.5</v>
      </c>
      <c r="AE40">
        <f t="shared" si="16"/>
        <v>243.45000000000002</v>
      </c>
      <c r="AF40">
        <f t="shared" si="17"/>
        <v>243</v>
      </c>
      <c r="AG40">
        <f t="shared" si="18"/>
        <v>242.5</v>
      </c>
      <c r="AH40">
        <f t="shared" si="19"/>
        <v>242.5</v>
      </c>
    </row>
    <row r="41" spans="1:34" x14ac:dyDescent="0.25">
      <c r="A41" t="s">
        <v>5</v>
      </c>
      <c r="B41" s="1">
        <v>42913</v>
      </c>
      <c r="C41">
        <v>243</v>
      </c>
      <c r="D41">
        <v>243</v>
      </c>
      <c r="E41">
        <v>234</v>
      </c>
      <c r="F41">
        <v>234</v>
      </c>
      <c r="G41">
        <f>_xll.TA_TYPPRICE(D41,E41,F41)</f>
        <v>237</v>
      </c>
      <c r="H41">
        <v>240.43104229066444</v>
      </c>
      <c r="I41" t="str">
        <f t="shared" si="0"/>
        <v>DOWN</v>
      </c>
      <c r="J41">
        <v>247.83851995688073</v>
      </c>
      <c r="K41">
        <v>241.89262424377176</v>
      </c>
      <c r="L41" t="str">
        <f t="shared" si="1"/>
        <v>DOWN</v>
      </c>
      <c r="M41" t="str">
        <f t="shared" si="2"/>
        <v>DOWN</v>
      </c>
      <c r="N41">
        <v>12.289273915163472</v>
      </c>
      <c r="O41" t="str">
        <f t="shared" si="3"/>
        <v>DOWN</v>
      </c>
      <c r="P41" t="str">
        <f t="shared" si="4"/>
        <v>DOWN</v>
      </c>
      <c r="Q41">
        <f t="shared" si="5"/>
        <v>0</v>
      </c>
      <c r="R41">
        <f t="shared" si="6"/>
        <v>9</v>
      </c>
      <c r="S41">
        <f t="shared" si="7"/>
        <v>0</v>
      </c>
      <c r="T41" t="str">
        <f t="shared" si="8"/>
        <v>DOWN</v>
      </c>
      <c r="U41" t="str">
        <f t="shared" si="9"/>
        <v>DOWN</v>
      </c>
      <c r="V41">
        <v>244.87255116669374</v>
      </c>
      <c r="W41">
        <v>247.41169663435832</v>
      </c>
      <c r="X41">
        <f t="shared" si="10"/>
        <v>-2.5391454676645822</v>
      </c>
      <c r="Y41">
        <v>-1.1794658685188379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241.95000000000002</v>
      </c>
      <c r="AE41">
        <f t="shared" si="16"/>
        <v>239.55</v>
      </c>
      <c r="AF41">
        <f t="shared" si="17"/>
        <v>238.5</v>
      </c>
      <c r="AG41">
        <f t="shared" si="18"/>
        <v>237.45000000000002</v>
      </c>
      <c r="AH41">
        <f t="shared" si="19"/>
        <v>237.45000000000002</v>
      </c>
    </row>
    <row r="42" spans="1:34" x14ac:dyDescent="0.25">
      <c r="A42" t="s">
        <v>5</v>
      </c>
      <c r="B42" s="1">
        <v>42914</v>
      </c>
      <c r="C42">
        <v>234</v>
      </c>
      <c r="D42">
        <v>237.65</v>
      </c>
      <c r="E42">
        <v>233.95</v>
      </c>
      <c r="F42">
        <v>235</v>
      </c>
      <c r="G42">
        <f>_xll.TA_TYPPRICE(D42,E42,F42)</f>
        <v>235.53333333333333</v>
      </c>
      <c r="H42">
        <v>237.98218781199887</v>
      </c>
      <c r="I42" t="str">
        <f t="shared" si="0"/>
        <v>DOWN</v>
      </c>
      <c r="J42">
        <v>245.57440441090725</v>
      </c>
      <c r="K42">
        <v>240.12759663404469</v>
      </c>
      <c r="L42" t="str">
        <f t="shared" si="1"/>
        <v>DOWN</v>
      </c>
      <c r="M42" t="str">
        <f t="shared" si="2"/>
        <v>DOWN</v>
      </c>
      <c r="N42">
        <v>18.610522425433857</v>
      </c>
      <c r="O42" t="str">
        <f t="shared" si="3"/>
        <v>DOWN</v>
      </c>
      <c r="P42" t="str">
        <f t="shared" si="4"/>
        <v>DOWN</v>
      </c>
      <c r="Q42">
        <f t="shared" si="5"/>
        <v>1.0500000000000114</v>
      </c>
      <c r="R42">
        <f t="shared" si="6"/>
        <v>3.7000000000000171</v>
      </c>
      <c r="S42">
        <f t="shared" si="7"/>
        <v>0.28378378378378555</v>
      </c>
      <c r="T42" t="str">
        <f t="shared" si="8"/>
        <v>No Indication</v>
      </c>
      <c r="U42" t="str">
        <f t="shared" si="9"/>
        <v>No T+M+I</v>
      </c>
      <c r="V42">
        <v>243.35369714104854</v>
      </c>
      <c r="W42">
        <v>246.49231169847994</v>
      </c>
      <c r="X42">
        <f t="shared" si="10"/>
        <v>-3.1386145574313957</v>
      </c>
      <c r="Y42">
        <v>-1.5712956063013495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235</v>
      </c>
      <c r="D43">
        <v>242.4</v>
      </c>
      <c r="E43">
        <v>233.05</v>
      </c>
      <c r="F43">
        <v>236</v>
      </c>
      <c r="G43">
        <f>_xll.TA_TYPPRICE(D43,E43,F43)</f>
        <v>237.15</v>
      </c>
      <c r="H43">
        <v>237.56609390599942</v>
      </c>
      <c r="I43" t="str">
        <f t="shared" si="0"/>
        <v>DOWN</v>
      </c>
      <c r="J43">
        <v>244.8689812084834</v>
      </c>
      <c r="K43">
        <v>238.55479738203476</v>
      </c>
      <c r="L43" t="str">
        <f t="shared" si="1"/>
        <v>DOWN</v>
      </c>
      <c r="M43" t="str">
        <f t="shared" si="2"/>
        <v>DOWN</v>
      </c>
      <c r="N43">
        <v>25.336686126577472</v>
      </c>
      <c r="O43" t="str">
        <f t="shared" si="3"/>
        <v>DOWN</v>
      </c>
      <c r="P43" t="str">
        <f t="shared" si="4"/>
        <v>DOWN</v>
      </c>
      <c r="Q43">
        <f t="shared" si="5"/>
        <v>2.9499999999999886</v>
      </c>
      <c r="R43">
        <f t="shared" si="6"/>
        <v>9.3499999999999943</v>
      </c>
      <c r="S43">
        <f t="shared" si="7"/>
        <v>0.31550802139037332</v>
      </c>
      <c r="T43" t="str">
        <f t="shared" si="8"/>
        <v>No Indication</v>
      </c>
      <c r="U43" t="str">
        <f t="shared" si="9"/>
        <v>No T+M+I</v>
      </c>
      <c r="V43">
        <v>242.22235911934877</v>
      </c>
      <c r="W43">
        <v>245.71510342451847</v>
      </c>
      <c r="X43">
        <f t="shared" si="10"/>
        <v>-3.4927443051697082</v>
      </c>
      <c r="Y43">
        <v>-1.9555853460750212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235</v>
      </c>
      <c r="D44">
        <v>238.95</v>
      </c>
      <c r="E44">
        <v>227.4</v>
      </c>
      <c r="F44">
        <v>237</v>
      </c>
      <c r="G44">
        <f>_xll.TA_TYPPRICE(D44,E44,F44)</f>
        <v>234.45000000000002</v>
      </c>
      <c r="H44">
        <v>236.00804695299973</v>
      </c>
      <c r="I44" t="str">
        <f t="shared" si="0"/>
        <v>UP</v>
      </c>
      <c r="J44">
        <v>243.55365205104263</v>
      </c>
      <c r="K44">
        <v>236.07595351936038</v>
      </c>
      <c r="L44" t="str">
        <f t="shared" si="1"/>
        <v>No Confirmation</v>
      </c>
      <c r="M44" t="str">
        <f t="shared" si="2"/>
        <v>No Trend</v>
      </c>
      <c r="N44">
        <v>32.327407595688044</v>
      </c>
      <c r="O44" t="str">
        <f t="shared" si="3"/>
        <v>DOWN</v>
      </c>
      <c r="P44" t="str">
        <f t="shared" si="4"/>
        <v>No Trend + Momentum</v>
      </c>
      <c r="Q44">
        <f t="shared" si="5"/>
        <v>9.5999999999999943</v>
      </c>
      <c r="R44">
        <f t="shared" si="6"/>
        <v>11.549999999999983</v>
      </c>
      <c r="S44">
        <f t="shared" si="7"/>
        <v>0.83116883116883189</v>
      </c>
      <c r="T44" t="str">
        <f t="shared" si="8"/>
        <v>UP</v>
      </c>
      <c r="U44" t="str">
        <f t="shared" si="9"/>
        <v>No T+M+I</v>
      </c>
      <c r="V44">
        <v>241.41891925483358</v>
      </c>
      <c r="W44">
        <v>245.06954020788748</v>
      </c>
      <c r="X44">
        <f t="shared" si="10"/>
        <v>-3.6506209530539024</v>
      </c>
      <c r="Y44">
        <v>-2.2945924674707974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241</v>
      </c>
      <c r="D45">
        <v>241</v>
      </c>
      <c r="E45">
        <v>235.15</v>
      </c>
      <c r="F45">
        <v>240</v>
      </c>
      <c r="G45">
        <f>_xll.TA_TYPPRICE(D45,E45,F45)</f>
        <v>238.71666666666667</v>
      </c>
      <c r="H45">
        <v>237.36235680983322</v>
      </c>
      <c r="I45" t="str">
        <f t="shared" si="0"/>
        <v>UP</v>
      </c>
      <c r="J45">
        <v>242.98617381747761</v>
      </c>
      <c r="K45">
        <v>235.87018607061364</v>
      </c>
      <c r="L45" t="str">
        <f t="shared" si="1"/>
        <v>No Confirmation</v>
      </c>
      <c r="M45" t="str">
        <f t="shared" si="2"/>
        <v>No Trend</v>
      </c>
      <c r="N45">
        <v>49.913420238169337</v>
      </c>
      <c r="O45" t="str">
        <f t="shared" si="3"/>
        <v>No Momentum</v>
      </c>
      <c r="P45" t="str">
        <f t="shared" si="4"/>
        <v>No Trend + Momentum</v>
      </c>
      <c r="Q45">
        <f t="shared" si="5"/>
        <v>4.8499999999999943</v>
      </c>
      <c r="R45">
        <f t="shared" si="6"/>
        <v>5.8499999999999943</v>
      </c>
      <c r="S45">
        <f t="shared" si="7"/>
        <v>0.82905982905982889</v>
      </c>
      <c r="T45" t="str">
        <f t="shared" si="8"/>
        <v>UP</v>
      </c>
      <c r="U45" t="str">
        <f t="shared" si="9"/>
        <v>No T+M+I</v>
      </c>
      <c r="V45">
        <v>241.20062398485919</v>
      </c>
      <c r="W45">
        <v>244.69401871100692</v>
      </c>
      <c r="X45">
        <f t="shared" si="10"/>
        <v>-3.4933947261477272</v>
      </c>
      <c r="Y45">
        <v>-2.5343529192061833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240.5</v>
      </c>
      <c r="D46">
        <v>241.7</v>
      </c>
      <c r="E46">
        <v>236</v>
      </c>
      <c r="F46">
        <v>236</v>
      </c>
      <c r="G46">
        <f>_xll.TA_TYPPRICE(D46,E46,F46)</f>
        <v>237.9</v>
      </c>
      <c r="H46">
        <v>237.63117840491662</v>
      </c>
      <c r="I46" t="str">
        <f t="shared" si="0"/>
        <v>DOWN</v>
      </c>
      <c r="J46">
        <v>242.70035741359368</v>
      </c>
      <c r="K46">
        <v>235.89903361047729</v>
      </c>
      <c r="L46" t="str">
        <f t="shared" si="1"/>
        <v>No Confirmation</v>
      </c>
      <c r="M46" t="str">
        <f t="shared" si="2"/>
        <v>No Trend</v>
      </c>
      <c r="N46">
        <v>34.828619504562127</v>
      </c>
      <c r="O46" t="str">
        <f t="shared" si="3"/>
        <v>DOWN</v>
      </c>
      <c r="P46" t="str">
        <f t="shared" si="4"/>
        <v>No Trend + Momentum</v>
      </c>
      <c r="Q46">
        <f t="shared" si="5"/>
        <v>0</v>
      </c>
      <c r="R46">
        <f t="shared" si="6"/>
        <v>5.6999999999999886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240.40052798718855</v>
      </c>
      <c r="W46">
        <v>244.05001732500639</v>
      </c>
      <c r="X46">
        <f t="shared" si="10"/>
        <v>-3.6494893378178404</v>
      </c>
      <c r="Y46">
        <v>-2.7573802029285148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238.95</v>
      </c>
      <c r="D47">
        <v>238.95</v>
      </c>
      <c r="E47">
        <v>236</v>
      </c>
      <c r="F47">
        <v>236</v>
      </c>
      <c r="G47">
        <f>_xll.TA_TYPPRICE(D47,E47,F47)</f>
        <v>236.98333333333335</v>
      </c>
      <c r="H47">
        <v>237.30725586912499</v>
      </c>
      <c r="I47" t="str">
        <f t="shared" si="0"/>
        <v>DOWN</v>
      </c>
      <c r="J47">
        <v>241.86694465501731</v>
      </c>
      <c r="K47">
        <v>235.92147058592678</v>
      </c>
      <c r="L47" t="str">
        <f t="shared" si="1"/>
        <v>No Confirmation</v>
      </c>
      <c r="M47" t="str">
        <f t="shared" si="2"/>
        <v>No Trend</v>
      </c>
      <c r="N47">
        <v>34.828619504562127</v>
      </c>
      <c r="O47" t="str">
        <f t="shared" si="3"/>
        <v>DOWN</v>
      </c>
      <c r="P47" t="str">
        <f t="shared" si="4"/>
        <v>No Trend + Momentum</v>
      </c>
      <c r="Q47">
        <f t="shared" si="5"/>
        <v>0</v>
      </c>
      <c r="R47">
        <f t="shared" si="6"/>
        <v>2.9499999999999886</v>
      </c>
      <c r="S47">
        <f t="shared" si="7"/>
        <v>0</v>
      </c>
      <c r="T47" t="str">
        <f t="shared" si="8"/>
        <v>DOWN</v>
      </c>
      <c r="U47" t="str">
        <f t="shared" si="9"/>
        <v>No T+M+I</v>
      </c>
      <c r="V47">
        <v>239.72352368146724</v>
      </c>
      <c r="W47">
        <v>243.4537197453763</v>
      </c>
      <c r="X47">
        <f t="shared" si="10"/>
        <v>-3.7301960639090623</v>
      </c>
      <c r="Y47">
        <v>-2.9519433751246242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237.8</v>
      </c>
      <c r="D48">
        <v>245.5</v>
      </c>
      <c r="E48">
        <v>236.05</v>
      </c>
      <c r="F48">
        <v>242</v>
      </c>
      <c r="G48">
        <f>_xll.TA_TYPPRICE(D48,E48,F48)</f>
        <v>241.18333333333331</v>
      </c>
      <c r="H48">
        <v>239.24529460122915</v>
      </c>
      <c r="I48" t="str">
        <f t="shared" si="0"/>
        <v>UP</v>
      </c>
      <c r="J48">
        <v>242.67429028723569</v>
      </c>
      <c r="K48">
        <v>235.95003267794306</v>
      </c>
      <c r="L48" t="str">
        <f t="shared" si="1"/>
        <v>No Confirmation</v>
      </c>
      <c r="M48" t="str">
        <f t="shared" si="2"/>
        <v>No Trend</v>
      </c>
      <c r="N48">
        <v>61.850748172759317</v>
      </c>
      <c r="O48" t="str">
        <f t="shared" si="3"/>
        <v>UP</v>
      </c>
      <c r="P48" t="str">
        <f t="shared" si="4"/>
        <v>No Trend + Momentum</v>
      </c>
      <c r="Q48">
        <f t="shared" si="5"/>
        <v>5.9499999999999886</v>
      </c>
      <c r="R48">
        <f t="shared" si="6"/>
        <v>9.4499999999999886</v>
      </c>
      <c r="S48">
        <f t="shared" si="7"/>
        <v>0.62962962962962921</v>
      </c>
      <c r="T48" t="str">
        <f t="shared" si="8"/>
        <v>No Indication</v>
      </c>
      <c r="U48" t="str">
        <f t="shared" si="9"/>
        <v>No T+M+I</v>
      </c>
      <c r="V48">
        <v>240.07375080739536</v>
      </c>
      <c r="W48">
        <v>243.34603680127435</v>
      </c>
      <c r="X48">
        <f t="shared" si="10"/>
        <v>-3.2722859938789952</v>
      </c>
      <c r="Y48">
        <v>-3.0160118988754983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245.5</v>
      </c>
      <c r="D49">
        <v>265.75</v>
      </c>
      <c r="E49">
        <v>245.5</v>
      </c>
      <c r="F49">
        <v>249</v>
      </c>
      <c r="G49">
        <f>_xll.TA_TYPPRICE(D49,E49,F49)</f>
        <v>253.41666666666666</v>
      </c>
      <c r="H49">
        <v>246.33098063394789</v>
      </c>
      <c r="I49" t="str">
        <f t="shared" si="0"/>
        <v>UP</v>
      </c>
      <c r="J49">
        <v>247.80222577896109</v>
      </c>
      <c r="K49">
        <v>238.07224763840014</v>
      </c>
      <c r="L49" t="str">
        <f t="shared" si="1"/>
        <v>UP</v>
      </c>
      <c r="M49" t="str">
        <f t="shared" si="2"/>
        <v>UP</v>
      </c>
      <c r="N49">
        <v>76.226128645719214</v>
      </c>
      <c r="O49" t="str">
        <f t="shared" si="3"/>
        <v>UP</v>
      </c>
      <c r="P49" t="str">
        <f t="shared" si="4"/>
        <v>UP</v>
      </c>
      <c r="Q49">
        <f t="shared" si="5"/>
        <v>3.5</v>
      </c>
      <c r="R49">
        <f t="shared" si="6"/>
        <v>20.25</v>
      </c>
      <c r="S49">
        <f t="shared" si="7"/>
        <v>0.1728395061728395</v>
      </c>
      <c r="T49" t="str">
        <f t="shared" si="8"/>
        <v>DOWN</v>
      </c>
      <c r="U49" t="str">
        <f t="shared" si="9"/>
        <v>No T+M+I</v>
      </c>
      <c r="V49">
        <v>241.44701991394993</v>
      </c>
      <c r="W49">
        <v>243.76484889006883</v>
      </c>
      <c r="X49">
        <f t="shared" si="10"/>
        <v>-2.3178289761189035</v>
      </c>
      <c r="Y49">
        <v>-2.8763753143241795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268.5</v>
      </c>
      <c r="D50">
        <v>268.5</v>
      </c>
      <c r="E50">
        <v>245.95</v>
      </c>
      <c r="F50">
        <v>246</v>
      </c>
      <c r="G50">
        <f>_xll.TA_TYPPRICE(D50,E50,F50)</f>
        <v>253.48333333333335</v>
      </c>
      <c r="H50">
        <v>249.90715698364062</v>
      </c>
      <c r="I50" t="str">
        <f t="shared" si="0"/>
        <v>DOWN</v>
      </c>
      <c r="J50">
        <v>252.40173116141418</v>
      </c>
      <c r="K50">
        <v>239.82285927431121</v>
      </c>
      <c r="L50" t="str">
        <f t="shared" si="1"/>
        <v>No Confirmation</v>
      </c>
      <c r="M50" t="str">
        <f t="shared" si="2"/>
        <v>No Trend</v>
      </c>
      <c r="N50">
        <v>63.423068135212588</v>
      </c>
      <c r="O50" t="str">
        <f t="shared" si="3"/>
        <v>UP</v>
      </c>
      <c r="P50" t="str">
        <f t="shared" si="4"/>
        <v>No Trend + Momentum</v>
      </c>
      <c r="Q50">
        <f t="shared" si="5"/>
        <v>5.0000000000011369E-2</v>
      </c>
      <c r="R50">
        <f t="shared" si="6"/>
        <v>22.550000000000011</v>
      </c>
      <c r="S50">
        <f t="shared" si="7"/>
        <v>2.2172949002222326E-3</v>
      </c>
      <c r="T50" t="str">
        <f t="shared" si="8"/>
        <v>DOWN</v>
      </c>
      <c r="U50" t="str">
        <f t="shared" si="9"/>
        <v>No T+M+I</v>
      </c>
      <c r="V50">
        <v>242.14747838872685</v>
      </c>
      <c r="W50">
        <v>243.93041563895261</v>
      </c>
      <c r="X50">
        <f t="shared" si="10"/>
        <v>-1.782937250225757</v>
      </c>
      <c r="Y50">
        <v>-2.6576877015044951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248</v>
      </c>
      <c r="D51">
        <v>248.95</v>
      </c>
      <c r="E51">
        <v>242</v>
      </c>
      <c r="F51">
        <v>243</v>
      </c>
      <c r="G51">
        <f>_xll.TA_TYPPRICE(D51,E51,F51)</f>
        <v>244.65</v>
      </c>
      <c r="H51">
        <v>247.27857849182033</v>
      </c>
      <c r="I51" t="str">
        <f t="shared" si="0"/>
        <v>DOWN</v>
      </c>
      <c r="J51">
        <v>251.63467979221102</v>
      </c>
      <c r="K51">
        <v>240.30666832446428</v>
      </c>
      <c r="L51" t="str">
        <f t="shared" si="1"/>
        <v>No Confirmation</v>
      </c>
      <c r="M51" t="str">
        <f t="shared" si="2"/>
        <v>No Trend</v>
      </c>
      <c r="N51">
        <v>52.417839608832452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6.9499999999999886</v>
      </c>
      <c r="S51">
        <f t="shared" si="7"/>
        <v>0.14388489208633118</v>
      </c>
      <c r="T51" t="str">
        <f t="shared" si="8"/>
        <v>DOWN</v>
      </c>
      <c r="U51" t="str">
        <f t="shared" si="9"/>
        <v>No T+M+I</v>
      </c>
      <c r="V51">
        <v>242.27863555969196</v>
      </c>
      <c r="W51">
        <v>243.86149596199317</v>
      </c>
      <c r="X51">
        <f t="shared" si="10"/>
        <v>-1.5828604023012076</v>
      </c>
      <c r="Y51">
        <v>-2.4427222416638377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243.05</v>
      </c>
      <c r="D52">
        <v>245.7</v>
      </c>
      <c r="E52">
        <v>242.3</v>
      </c>
      <c r="F52">
        <v>245</v>
      </c>
      <c r="G52">
        <f>_xll.TA_TYPPRICE(D52,E52,F52)</f>
        <v>244.33333333333334</v>
      </c>
      <c r="H52">
        <v>245.80595591257685</v>
      </c>
      <c r="I52" t="str">
        <f t="shared" si="0"/>
        <v>DOWN</v>
      </c>
      <c r="J52">
        <v>250.31586206060857</v>
      </c>
      <c r="K52">
        <v>240.74963091902777</v>
      </c>
      <c r="L52" t="str">
        <f t="shared" si="1"/>
        <v>No Confirmation</v>
      </c>
      <c r="M52" t="str">
        <f t="shared" si="2"/>
        <v>No Trend</v>
      </c>
      <c r="N52">
        <v>58.429032980155135</v>
      </c>
      <c r="O52" t="str">
        <f t="shared" si="3"/>
        <v>No Momentum</v>
      </c>
      <c r="P52" t="str">
        <f t="shared" si="4"/>
        <v>No Trend + Momentum</v>
      </c>
      <c r="Q52">
        <f t="shared" si="5"/>
        <v>2.6999999999999886</v>
      </c>
      <c r="R52">
        <f t="shared" si="6"/>
        <v>3.3999999999999773</v>
      </c>
      <c r="S52">
        <f t="shared" si="7"/>
        <v>0.79411764705882548</v>
      </c>
      <c r="T52" t="str">
        <f t="shared" si="8"/>
        <v>No Indication</v>
      </c>
      <c r="U52" t="str">
        <f t="shared" si="9"/>
        <v>No T+M+I</v>
      </c>
      <c r="V52">
        <v>242.69730701204705</v>
      </c>
      <c r="W52">
        <v>243.94582959443812</v>
      </c>
      <c r="X52">
        <f t="shared" si="10"/>
        <v>-1.2485225823910753</v>
      </c>
      <c r="Y52">
        <v>-2.203882309809285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247</v>
      </c>
      <c r="D53">
        <v>254</v>
      </c>
      <c r="E53">
        <v>245.1</v>
      </c>
      <c r="F53">
        <v>248</v>
      </c>
      <c r="G53">
        <f>_xll.TA_TYPPRICE(D53,E53,F53)</f>
        <v>249.03333333333333</v>
      </c>
      <c r="H53">
        <v>247.4196446229551</v>
      </c>
      <c r="I53" t="str">
        <f t="shared" si="0"/>
        <v>UP</v>
      </c>
      <c r="J53">
        <v>251.13455938047332</v>
      </c>
      <c r="K53">
        <v>241.71637960368827</v>
      </c>
      <c r="L53" t="str">
        <f t="shared" si="1"/>
        <v>No Confirmation</v>
      </c>
      <c r="M53" t="str">
        <f t="shared" si="2"/>
        <v>No Trend</v>
      </c>
      <c r="N53">
        <v>66.390303852259521</v>
      </c>
      <c r="O53" t="str">
        <f t="shared" si="3"/>
        <v>UP</v>
      </c>
      <c r="P53" t="str">
        <f t="shared" si="4"/>
        <v>No Trend + Momentum</v>
      </c>
      <c r="Q53">
        <f t="shared" si="5"/>
        <v>2.9000000000000057</v>
      </c>
      <c r="R53">
        <f t="shared" si="6"/>
        <v>8.9000000000000057</v>
      </c>
      <c r="S53">
        <f t="shared" si="7"/>
        <v>0.32584269662921389</v>
      </c>
      <c r="T53" t="str">
        <f t="shared" si="8"/>
        <v>No Indication</v>
      </c>
      <c r="U53" t="str">
        <f t="shared" si="9"/>
        <v>No T+M+I</v>
      </c>
      <c r="V53">
        <v>243.51310593327057</v>
      </c>
      <c r="W53">
        <v>244.24613851336863</v>
      </c>
      <c r="X53">
        <f t="shared" si="10"/>
        <v>-0.73303258009806882</v>
      </c>
      <c r="Y53">
        <v>-1.9097123638670417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249.5</v>
      </c>
      <c r="D54">
        <v>271.89999999999998</v>
      </c>
      <c r="E54">
        <v>243.3</v>
      </c>
      <c r="F54">
        <v>261</v>
      </c>
      <c r="G54">
        <f>_xll.TA_TYPPRICE(D54,E54,F54)</f>
        <v>258.73333333333335</v>
      </c>
      <c r="H54">
        <v>253.07648897814423</v>
      </c>
      <c r="I54" t="str">
        <f t="shared" si="0"/>
        <v>UP</v>
      </c>
      <c r="J54">
        <v>255.74910174036813</v>
      </c>
      <c r="K54">
        <v>242.0682952473131</v>
      </c>
      <c r="L54" t="str">
        <f t="shared" si="1"/>
        <v>UP</v>
      </c>
      <c r="M54" t="str">
        <f t="shared" si="2"/>
        <v>UP</v>
      </c>
      <c r="N54">
        <v>83.503211186801991</v>
      </c>
      <c r="O54" t="str">
        <f t="shared" si="3"/>
        <v>UP</v>
      </c>
      <c r="P54" t="str">
        <f t="shared" si="4"/>
        <v>UP</v>
      </c>
      <c r="Q54">
        <f t="shared" si="5"/>
        <v>17.699999999999989</v>
      </c>
      <c r="R54">
        <f t="shared" si="6"/>
        <v>28.599999999999966</v>
      </c>
      <c r="S54">
        <f t="shared" si="7"/>
        <v>0.61888111888111919</v>
      </c>
      <c r="T54" t="str">
        <f t="shared" si="8"/>
        <v>No Indication</v>
      </c>
      <c r="U54" t="str">
        <f t="shared" si="9"/>
        <v>No T+M+I</v>
      </c>
      <c r="V54">
        <v>246.20339732815202</v>
      </c>
      <c r="W54">
        <v>245.48716529015616</v>
      </c>
      <c r="X54">
        <f t="shared" si="10"/>
        <v>0.71623203799586577</v>
      </c>
      <c r="Y54">
        <v>-1.3845234834944602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262</v>
      </c>
      <c r="D55">
        <v>262</v>
      </c>
      <c r="E55">
        <v>251.4</v>
      </c>
      <c r="F55">
        <v>260</v>
      </c>
      <c r="G55">
        <f>_xll.TA_TYPPRICE(D55,E55,F55)</f>
        <v>257.8</v>
      </c>
      <c r="H55">
        <v>255.43824448907213</v>
      </c>
      <c r="I55" t="str">
        <f t="shared" si="0"/>
        <v>UP</v>
      </c>
      <c r="J55">
        <v>257.13819024250853</v>
      </c>
      <c r="K55">
        <v>244.14200741457685</v>
      </c>
      <c r="L55" t="str">
        <f t="shared" si="1"/>
        <v>UP</v>
      </c>
      <c r="M55" t="str">
        <f t="shared" si="2"/>
        <v>UP</v>
      </c>
      <c r="N55">
        <v>79.605848277484384</v>
      </c>
      <c r="O55" t="str">
        <f t="shared" si="3"/>
        <v>UP</v>
      </c>
      <c r="P55" t="str">
        <f t="shared" si="4"/>
        <v>UP</v>
      </c>
      <c r="Q55">
        <f t="shared" si="5"/>
        <v>8.5999999999999943</v>
      </c>
      <c r="R55">
        <f t="shared" si="6"/>
        <v>10.599999999999994</v>
      </c>
      <c r="S55">
        <f t="shared" si="7"/>
        <v>0.81132075471698106</v>
      </c>
      <c r="T55" t="str">
        <f t="shared" si="8"/>
        <v>UP</v>
      </c>
      <c r="U55" t="str">
        <f t="shared" si="9"/>
        <v>UP</v>
      </c>
      <c r="V55">
        <v>248.32595158535941</v>
      </c>
      <c r="W55">
        <v>246.56219008347793</v>
      </c>
      <c r="X55">
        <f t="shared" si="10"/>
        <v>1.7637615018814756</v>
      </c>
      <c r="Y55">
        <v>-0.75486648641927301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259</v>
      </c>
      <c r="D56">
        <v>263.89999999999998</v>
      </c>
      <c r="E56">
        <v>252.65</v>
      </c>
      <c r="F56">
        <v>254</v>
      </c>
      <c r="G56">
        <f>_xll.TA_TYPPRICE(D56,E56,F56)</f>
        <v>256.84999999999997</v>
      </c>
      <c r="H56">
        <v>256.14412224453605</v>
      </c>
      <c r="I56" t="str">
        <f t="shared" si="0"/>
        <v>DOWN</v>
      </c>
      <c r="J56">
        <v>258.64081463306218</v>
      </c>
      <c r="K56">
        <v>246.03267243355978</v>
      </c>
      <c r="L56" t="str">
        <f t="shared" si="1"/>
        <v>No Confirmation</v>
      </c>
      <c r="M56" t="str">
        <f t="shared" si="2"/>
        <v>No Trend</v>
      </c>
      <c r="N56">
        <v>58.965151536059203</v>
      </c>
      <c r="O56" t="str">
        <f t="shared" si="3"/>
        <v>No Momentum</v>
      </c>
      <c r="P56" t="str">
        <f t="shared" si="4"/>
        <v>No Trend + Momentum</v>
      </c>
      <c r="Q56">
        <f t="shared" si="5"/>
        <v>1.3499999999999943</v>
      </c>
      <c r="R56">
        <f t="shared" si="6"/>
        <v>11.249999999999972</v>
      </c>
      <c r="S56">
        <f t="shared" si="7"/>
        <v>0.1199999999999998</v>
      </c>
      <c r="T56" t="str">
        <f t="shared" si="8"/>
        <v>DOWN</v>
      </c>
      <c r="U56" t="str">
        <f t="shared" si="9"/>
        <v>No T+M+I</v>
      </c>
      <c r="V56">
        <v>249.19888211068871</v>
      </c>
      <c r="W56">
        <v>247.11313896618327</v>
      </c>
      <c r="X56">
        <f t="shared" si="10"/>
        <v>2.0857431445054431</v>
      </c>
      <c r="Y56">
        <v>-0.18674456023432973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255.85</v>
      </c>
      <c r="D57">
        <v>258.3</v>
      </c>
      <c r="E57">
        <v>252</v>
      </c>
      <c r="F57">
        <v>257</v>
      </c>
      <c r="G57">
        <f>_xll.TA_TYPPRICE(D57,E57,F57)</f>
        <v>255.76666666666665</v>
      </c>
      <c r="H57">
        <v>255.95539445560135</v>
      </c>
      <c r="I57" t="str">
        <f t="shared" si="0"/>
        <v>UP</v>
      </c>
      <c r="J57">
        <v>258.56507804793728</v>
      </c>
      <c r="K57">
        <v>247.35874522610206</v>
      </c>
      <c r="L57" t="str">
        <f t="shared" si="1"/>
        <v>No Confirmation</v>
      </c>
      <c r="M57" t="str">
        <f t="shared" si="2"/>
        <v>No Trend</v>
      </c>
      <c r="N57">
        <v>64.687653759172278</v>
      </c>
      <c r="O57" t="str">
        <f t="shared" si="3"/>
        <v>UP</v>
      </c>
      <c r="P57" t="str">
        <f t="shared" si="4"/>
        <v>No Trend + Momentum</v>
      </c>
      <c r="Q57">
        <f t="shared" si="5"/>
        <v>5</v>
      </c>
      <c r="R57">
        <f t="shared" si="6"/>
        <v>6.3000000000000114</v>
      </c>
      <c r="S57">
        <f t="shared" si="7"/>
        <v>0.79365079365079216</v>
      </c>
      <c r="T57" t="str">
        <f t="shared" si="8"/>
        <v>No Indication</v>
      </c>
      <c r="U57" t="str">
        <f t="shared" si="9"/>
        <v>No T+M+I</v>
      </c>
      <c r="V57">
        <v>250.39905409365969</v>
      </c>
      <c r="W57">
        <v>247.8454990427623</v>
      </c>
      <c r="X57">
        <f t="shared" si="10"/>
        <v>2.553555050897387</v>
      </c>
      <c r="Y57">
        <v>0.36131536199201364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257.5</v>
      </c>
      <c r="D58">
        <v>263.95</v>
      </c>
      <c r="E58">
        <v>255.1</v>
      </c>
      <c r="F58">
        <v>260</v>
      </c>
      <c r="G58">
        <f>_xll.TA_TYPPRICE(D58,E58,F58)</f>
        <v>259.68333333333334</v>
      </c>
      <c r="H58">
        <v>257.81936389446736</v>
      </c>
      <c r="I58" t="str">
        <f t="shared" si="0"/>
        <v>UP</v>
      </c>
      <c r="J58">
        <v>259.7617273706179</v>
      </c>
      <c r="K58">
        <v>249.07902406474605</v>
      </c>
      <c r="L58" t="str">
        <f t="shared" si="1"/>
        <v>UP</v>
      </c>
      <c r="M58" t="str">
        <f t="shared" si="2"/>
        <v>UP</v>
      </c>
      <c r="N58">
        <v>69.929495075773872</v>
      </c>
      <c r="O58" t="str">
        <f t="shared" si="3"/>
        <v>UP</v>
      </c>
      <c r="P58" t="str">
        <f t="shared" si="4"/>
        <v>UP</v>
      </c>
      <c r="Q58">
        <f t="shared" si="5"/>
        <v>4.9000000000000057</v>
      </c>
      <c r="R58">
        <f t="shared" si="6"/>
        <v>8.8499999999999943</v>
      </c>
      <c r="S58">
        <f t="shared" si="7"/>
        <v>0.5536723163841818</v>
      </c>
      <c r="T58" t="str">
        <f t="shared" si="8"/>
        <v>No Indication</v>
      </c>
      <c r="U58" t="str">
        <f t="shared" si="9"/>
        <v>No T+M+I</v>
      </c>
      <c r="V58">
        <v>251.87612269463511</v>
      </c>
      <c r="W58">
        <v>248.74583244700213</v>
      </c>
      <c r="X58">
        <f t="shared" si="10"/>
        <v>3.1302902476329848</v>
      </c>
      <c r="Y58">
        <v>0.91511033912020789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257.64999999999998</v>
      </c>
      <c r="D59">
        <v>263.95</v>
      </c>
      <c r="E59">
        <v>253.1</v>
      </c>
      <c r="F59">
        <v>257</v>
      </c>
      <c r="G59">
        <f>_xll.TA_TYPPRICE(D59,E59,F59)</f>
        <v>258.01666666666665</v>
      </c>
      <c r="H59">
        <v>257.91801528056703</v>
      </c>
      <c r="I59" t="str">
        <f t="shared" si="0"/>
        <v>DOWN</v>
      </c>
      <c r="J59">
        <v>260.69245462159171</v>
      </c>
      <c r="K59">
        <v>249.97257427258026</v>
      </c>
      <c r="L59" t="str">
        <f t="shared" si="1"/>
        <v>No Confirmation</v>
      </c>
      <c r="M59" t="str">
        <f t="shared" si="2"/>
        <v>No Trend</v>
      </c>
      <c r="N59">
        <v>58.984720216733876</v>
      </c>
      <c r="O59" t="str">
        <f t="shared" si="3"/>
        <v>No Momentum</v>
      </c>
      <c r="P59" t="str">
        <f t="shared" si="4"/>
        <v>No Trend + Momentum</v>
      </c>
      <c r="Q59">
        <f t="shared" si="5"/>
        <v>3.9000000000000057</v>
      </c>
      <c r="R59">
        <f t="shared" si="6"/>
        <v>10.849999999999994</v>
      </c>
      <c r="S59">
        <f t="shared" si="7"/>
        <v>0.35944700460829565</v>
      </c>
      <c r="T59" t="str">
        <f t="shared" si="8"/>
        <v>No Indication</v>
      </c>
      <c r="U59" t="str">
        <f t="shared" si="9"/>
        <v>No T+M+I</v>
      </c>
      <c r="V59">
        <v>252.6644115108451</v>
      </c>
      <c r="W59">
        <v>249.35725226574272</v>
      </c>
      <c r="X59">
        <f t="shared" si="10"/>
        <v>3.3071592451023832</v>
      </c>
      <c r="Y59">
        <v>1.393520120316643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259.89999999999998</v>
      </c>
      <c r="D60">
        <v>263</v>
      </c>
      <c r="E60">
        <v>255.05</v>
      </c>
      <c r="F60">
        <v>260</v>
      </c>
      <c r="G60">
        <f>_xll.TA_TYPPRICE(D60,E60,F60)</f>
        <v>259.34999999999997</v>
      </c>
      <c r="H60">
        <v>258.63400764028347</v>
      </c>
      <c r="I60" t="str">
        <f t="shared" si="0"/>
        <v>UP</v>
      </c>
      <c r="J60">
        <v>261.20524248346021</v>
      </c>
      <c r="K60">
        <v>251.10089110089575</v>
      </c>
      <c r="L60" t="str">
        <f t="shared" si="1"/>
        <v>No Confirmation</v>
      </c>
      <c r="M60" t="str">
        <f t="shared" si="2"/>
        <v>No Trend</v>
      </c>
      <c r="N60">
        <v>65.695946650213145</v>
      </c>
      <c r="O60" t="str">
        <f t="shared" si="3"/>
        <v>UP</v>
      </c>
      <c r="P60" t="str">
        <f t="shared" si="4"/>
        <v>No Trend + Momentum</v>
      </c>
      <c r="Q60">
        <f t="shared" si="5"/>
        <v>4.9499999999999886</v>
      </c>
      <c r="R60">
        <f t="shared" si="6"/>
        <v>7.9499999999999886</v>
      </c>
      <c r="S60">
        <f t="shared" si="7"/>
        <v>0.62264150943396168</v>
      </c>
      <c r="T60" t="str">
        <f t="shared" si="8"/>
        <v>No Indication</v>
      </c>
      <c r="U60" t="str">
        <f t="shared" si="9"/>
        <v>No T+M+I</v>
      </c>
      <c r="V60">
        <v>253.79296358609969</v>
      </c>
      <c r="W60">
        <v>250.14560394976178</v>
      </c>
      <c r="X60">
        <f t="shared" si="10"/>
        <v>3.6473596363379102</v>
      </c>
      <c r="Y60">
        <v>1.8442880235208965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261</v>
      </c>
      <c r="D61">
        <v>262</v>
      </c>
      <c r="E61">
        <v>256.14999999999998</v>
      </c>
      <c r="F61">
        <v>262</v>
      </c>
      <c r="G61">
        <f>_xll.TA_TYPPRICE(D61,E61,F61)</f>
        <v>260.05</v>
      </c>
      <c r="H61">
        <v>259.34200382014171</v>
      </c>
      <c r="I61" t="str">
        <f t="shared" si="0"/>
        <v>UP</v>
      </c>
      <c r="J61">
        <v>261.3818552649135</v>
      </c>
      <c r="K61">
        <v>252.22291530069668</v>
      </c>
      <c r="L61" t="str">
        <f t="shared" si="1"/>
        <v>UP</v>
      </c>
      <c r="M61" t="str">
        <f t="shared" si="2"/>
        <v>UP</v>
      </c>
      <c r="N61">
        <v>69.812236152047873</v>
      </c>
      <c r="O61" t="str">
        <f t="shared" si="3"/>
        <v>UP</v>
      </c>
      <c r="P61" t="str">
        <f t="shared" si="4"/>
        <v>UP</v>
      </c>
      <c r="Q61">
        <f t="shared" si="5"/>
        <v>5.8500000000000227</v>
      </c>
      <c r="R61">
        <f t="shared" si="6"/>
        <v>5.8500000000000227</v>
      </c>
      <c r="S61">
        <f t="shared" si="7"/>
        <v>1</v>
      </c>
      <c r="T61" t="str">
        <f t="shared" si="8"/>
        <v>UP</v>
      </c>
      <c r="U61" t="str">
        <f t="shared" si="9"/>
        <v>UP</v>
      </c>
      <c r="V61">
        <v>255.05558457285358</v>
      </c>
      <c r="W61">
        <v>251.02370736089054</v>
      </c>
      <c r="X61">
        <f t="shared" si="10"/>
        <v>4.0318772119630353</v>
      </c>
      <c r="Y61">
        <v>2.2818058612093242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261</v>
      </c>
      <c r="D62">
        <v>261.35000000000002</v>
      </c>
      <c r="E62">
        <v>254</v>
      </c>
      <c r="F62">
        <v>256</v>
      </c>
      <c r="G62">
        <f>_xll.TA_TYPPRICE(D62,E62,F62)</f>
        <v>257.11666666666667</v>
      </c>
      <c r="H62">
        <v>258.22933524340419</v>
      </c>
      <c r="I62" t="str">
        <f t="shared" si="0"/>
        <v>DOWN</v>
      </c>
      <c r="J62">
        <v>261.37477631715495</v>
      </c>
      <c r="K62">
        <v>252.61782301165297</v>
      </c>
      <c r="L62" t="str">
        <f t="shared" si="1"/>
        <v>No Confirmation</v>
      </c>
      <c r="M62" t="str">
        <f t="shared" si="2"/>
        <v>No Trend</v>
      </c>
      <c r="N62">
        <v>48.147084476592369</v>
      </c>
      <c r="O62" t="str">
        <f t="shared" si="3"/>
        <v>No Momentum</v>
      </c>
      <c r="P62" t="str">
        <f t="shared" si="4"/>
        <v>No Trend + Momentum</v>
      </c>
      <c r="Q62">
        <f t="shared" si="5"/>
        <v>2</v>
      </c>
      <c r="R62">
        <f t="shared" si="6"/>
        <v>7.3500000000000227</v>
      </c>
      <c r="S62">
        <f t="shared" si="7"/>
        <v>0.2721088435374141</v>
      </c>
      <c r="T62" t="str">
        <f t="shared" si="8"/>
        <v>No Indication</v>
      </c>
      <c r="U62" t="str">
        <f t="shared" si="9"/>
        <v>No T+M+I</v>
      </c>
      <c r="V62">
        <v>255.20087925395302</v>
      </c>
      <c r="W62">
        <v>251.39232163045421</v>
      </c>
      <c r="X62">
        <f t="shared" si="10"/>
        <v>3.8085576234988139</v>
      </c>
      <c r="Y62">
        <v>2.5871562136672219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257.3</v>
      </c>
      <c r="D63">
        <v>260.95</v>
      </c>
      <c r="E63">
        <v>255.25</v>
      </c>
      <c r="F63">
        <v>260</v>
      </c>
      <c r="G63">
        <f>_xll.TA_TYPPRICE(D63,E63,F63)</f>
        <v>258.73333333333335</v>
      </c>
      <c r="H63">
        <v>258.48133428836877</v>
      </c>
      <c r="I63" t="str">
        <f t="shared" si="0"/>
        <v>UP</v>
      </c>
      <c r="J63">
        <v>261.28038158000942</v>
      </c>
      <c r="K63">
        <v>253.20275123128565</v>
      </c>
      <c r="L63" t="str">
        <f t="shared" si="1"/>
        <v>No Confirmation</v>
      </c>
      <c r="M63" t="str">
        <f t="shared" si="2"/>
        <v>No Trend</v>
      </c>
      <c r="N63">
        <v>58.801513886617315</v>
      </c>
      <c r="O63" t="str">
        <f t="shared" si="3"/>
        <v>No Momentum</v>
      </c>
      <c r="P63" t="str">
        <f t="shared" si="4"/>
        <v>No Trend + Momentum</v>
      </c>
      <c r="Q63">
        <f t="shared" si="5"/>
        <v>4.75</v>
      </c>
      <c r="R63">
        <f t="shared" si="6"/>
        <v>5.6999999999999886</v>
      </c>
      <c r="S63">
        <f t="shared" si="7"/>
        <v>0.83333333333333504</v>
      </c>
      <c r="T63" t="str">
        <f t="shared" si="8"/>
        <v>UP</v>
      </c>
      <c r="U63" t="str">
        <f t="shared" si="9"/>
        <v>No T+M+I</v>
      </c>
      <c r="V63">
        <v>255.93920552257563</v>
      </c>
      <c r="W63">
        <v>252.02992743560574</v>
      </c>
      <c r="X63">
        <f t="shared" si="10"/>
        <v>3.9092780869698913</v>
      </c>
      <c r="Y63">
        <v>2.8515805883277556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259</v>
      </c>
      <c r="D64">
        <v>260.95</v>
      </c>
      <c r="E64">
        <v>251.35</v>
      </c>
      <c r="F64">
        <v>260.95</v>
      </c>
      <c r="G64">
        <f>_xll.TA_TYPPRICE(D64,E64,F64)</f>
        <v>257.75</v>
      </c>
      <c r="H64">
        <v>258.11566714418439</v>
      </c>
      <c r="I64" t="str">
        <f t="shared" si="0"/>
        <v>UP</v>
      </c>
      <c r="J64">
        <v>261.20696345111844</v>
      </c>
      <c r="K64">
        <v>252.7910287354444</v>
      </c>
      <c r="L64" t="str">
        <f t="shared" si="1"/>
        <v>No Confirmation</v>
      </c>
      <c r="M64" t="str">
        <f t="shared" si="2"/>
        <v>No Trend</v>
      </c>
      <c r="N64">
        <v>61.170139767161423</v>
      </c>
      <c r="O64" t="str">
        <f t="shared" si="3"/>
        <v>UP</v>
      </c>
      <c r="P64" t="str">
        <f t="shared" si="4"/>
        <v>No Trend + Momentum</v>
      </c>
      <c r="Q64">
        <f t="shared" si="5"/>
        <v>9.5999999999999943</v>
      </c>
      <c r="R64">
        <f t="shared" si="6"/>
        <v>9.5999999999999943</v>
      </c>
      <c r="S64">
        <f t="shared" si="7"/>
        <v>1</v>
      </c>
      <c r="T64" t="str">
        <f t="shared" si="8"/>
        <v>UP</v>
      </c>
      <c r="U64" t="str">
        <f t="shared" si="9"/>
        <v>No T+M+I</v>
      </c>
      <c r="V64">
        <v>256.71009698064091</v>
      </c>
      <c r="W64">
        <v>252.69067355148681</v>
      </c>
      <c r="X64">
        <f t="shared" si="10"/>
        <v>4.0194234291541022</v>
      </c>
      <c r="Y64">
        <v>3.0851491564930251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260.8</v>
      </c>
      <c r="D65">
        <v>269.60000000000002</v>
      </c>
      <c r="E65">
        <v>256.5</v>
      </c>
      <c r="F65">
        <v>269</v>
      </c>
      <c r="G65">
        <f>_xll.TA_TYPPRICE(D65,E65,F65)</f>
        <v>265.03333333333336</v>
      </c>
      <c r="H65">
        <v>261.5745002387589</v>
      </c>
      <c r="I65" t="str">
        <f t="shared" si="0"/>
        <v>UP</v>
      </c>
      <c r="J65">
        <v>263.07208268420322</v>
      </c>
      <c r="K65">
        <v>253.6152445720123</v>
      </c>
      <c r="L65" t="str">
        <f t="shared" si="1"/>
        <v>UP</v>
      </c>
      <c r="M65" t="str">
        <f t="shared" si="2"/>
        <v>UP</v>
      </c>
      <c r="N65">
        <v>75.866668733050943</v>
      </c>
      <c r="O65" t="str">
        <f t="shared" si="3"/>
        <v>UP</v>
      </c>
      <c r="P65" t="str">
        <f t="shared" si="4"/>
        <v>UP</v>
      </c>
      <c r="Q65">
        <f t="shared" si="5"/>
        <v>12.5</v>
      </c>
      <c r="R65">
        <f t="shared" si="6"/>
        <v>13.100000000000023</v>
      </c>
      <c r="S65">
        <f t="shared" si="7"/>
        <v>0.95419847328244112</v>
      </c>
      <c r="T65" t="str">
        <f t="shared" si="8"/>
        <v>UP</v>
      </c>
      <c r="U65" t="str">
        <f t="shared" si="9"/>
        <v>UP</v>
      </c>
      <c r="V65">
        <v>258.60085129131153</v>
      </c>
      <c r="W65">
        <v>253.89877180693225</v>
      </c>
      <c r="X65">
        <f t="shared" si="10"/>
        <v>4.7020794843792828</v>
      </c>
      <c r="Y65">
        <v>3.4085352220702765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283</v>
      </c>
      <c r="D66">
        <v>300</v>
      </c>
      <c r="E66">
        <v>270.2</v>
      </c>
      <c r="F66">
        <v>271.25</v>
      </c>
      <c r="G66">
        <f>_xll.TA_TYPPRICE(D66,E66,F66)</f>
        <v>280.48333333333335</v>
      </c>
      <c r="H66">
        <v>271.02891678604612</v>
      </c>
      <c r="I66" t="str">
        <f t="shared" si="0"/>
        <v>UP</v>
      </c>
      <c r="J66">
        <v>271.27828653215806</v>
      </c>
      <c r="K66">
        <v>257.30074577823177</v>
      </c>
      <c r="L66" t="str">
        <f t="shared" si="1"/>
        <v>No Confirmation</v>
      </c>
      <c r="M66" t="str">
        <f t="shared" si="2"/>
        <v>No Trend</v>
      </c>
      <c r="N66">
        <v>78.685222947254672</v>
      </c>
      <c r="O66" t="str">
        <f t="shared" si="3"/>
        <v>UP</v>
      </c>
      <c r="P66" t="str">
        <f t="shared" si="4"/>
        <v>No Trend + Momentum</v>
      </c>
      <c r="Q66">
        <f t="shared" si="5"/>
        <v>1.0500000000000114</v>
      </c>
      <c r="R66">
        <f t="shared" si="6"/>
        <v>29.800000000000011</v>
      </c>
      <c r="S66">
        <f t="shared" si="7"/>
        <v>3.5234899328859426E-2</v>
      </c>
      <c r="T66" t="str">
        <f t="shared" si="8"/>
        <v>DOWN</v>
      </c>
      <c r="U66" t="str">
        <f t="shared" si="9"/>
        <v>No T+M+I</v>
      </c>
      <c r="V66">
        <v>260.54687416957131</v>
      </c>
      <c r="W66">
        <v>255.18404796938171</v>
      </c>
      <c r="X66">
        <f t="shared" si="10"/>
        <v>5.3628262001896019</v>
      </c>
      <c r="Y66">
        <v>3.7993934176941417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273.8</v>
      </c>
      <c r="D67">
        <v>280</v>
      </c>
      <c r="E67">
        <v>262.60000000000002</v>
      </c>
      <c r="F67">
        <v>275.2</v>
      </c>
      <c r="G67">
        <f>_xll.TA_TYPPRICE(D67,E67,F67)</f>
        <v>272.59999999999997</v>
      </c>
      <c r="H67">
        <v>271.81445839302307</v>
      </c>
      <c r="I67" t="str">
        <f t="shared" ref="I67:I82" si="20">IF(F67&gt;H67,"UP","DOWN")</f>
        <v>UP</v>
      </c>
      <c r="J67">
        <v>273.21644508056738</v>
      </c>
      <c r="K67">
        <v>258.47835782751361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83.033569838190573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12.599999999999966</v>
      </c>
      <c r="R67">
        <f t="shared" ref="R67:R82" si="26">D67-E67</f>
        <v>17.399999999999977</v>
      </c>
      <c r="S67">
        <f t="shared" ref="S67:S82" si="27">Q67/R67</f>
        <v>0.72413793103448176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262.80120122040648</v>
      </c>
      <c r="W67">
        <v>256.66671108276086</v>
      </c>
      <c r="X67">
        <f t="shared" ref="X67:X82" si="30">V67-W67</f>
        <v>6.1344901376456278</v>
      </c>
      <c r="Y67">
        <v>4.2664127616844389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276</v>
      </c>
      <c r="D68">
        <v>282</v>
      </c>
      <c r="E68">
        <v>271.2</v>
      </c>
      <c r="F68">
        <v>280</v>
      </c>
      <c r="G68">
        <f>_xll.TA_TYPPRICE(D68,E68,F68)</f>
        <v>277.73333333333335</v>
      </c>
      <c r="H68">
        <v>274.77389586317821</v>
      </c>
      <c r="I68" t="str">
        <f t="shared" si="20"/>
        <v>UP</v>
      </c>
      <c r="J68">
        <v>275.16834617377464</v>
      </c>
      <c r="K68">
        <v>261.30538942139947</v>
      </c>
      <c r="L68" t="str">
        <f t="shared" si="21"/>
        <v>UP</v>
      </c>
      <c r="M68" t="str">
        <f t="shared" si="22"/>
        <v>UP</v>
      </c>
      <c r="N68">
        <v>87.047368284292531</v>
      </c>
      <c r="O68" t="str">
        <f t="shared" si="23"/>
        <v>UP</v>
      </c>
      <c r="P68" t="str">
        <f t="shared" si="24"/>
        <v>UP</v>
      </c>
      <c r="Q68">
        <f t="shared" si="25"/>
        <v>8.8000000000000114</v>
      </c>
      <c r="R68">
        <f t="shared" si="26"/>
        <v>10.800000000000011</v>
      </c>
      <c r="S68">
        <f t="shared" si="27"/>
        <v>0.81481481481481499</v>
      </c>
      <c r="T68" t="str">
        <f t="shared" si="28"/>
        <v>UP</v>
      </c>
      <c r="U68" t="str">
        <f t="shared" si="29"/>
        <v>UP</v>
      </c>
      <c r="V68">
        <v>265.44717026342084</v>
      </c>
      <c r="W68">
        <v>258.39510285440821</v>
      </c>
      <c r="X68">
        <f t="shared" si="30"/>
        <v>7.0520674090126363</v>
      </c>
      <c r="Y68">
        <v>4.8235436911500784</v>
      </c>
      <c r="Z68" t="str">
        <f t="shared" si="31"/>
        <v>UP</v>
      </c>
      <c r="AA68" t="str">
        <f t="shared" si="32"/>
        <v>UP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279.95</v>
      </c>
      <c r="D69">
        <v>284</v>
      </c>
      <c r="E69">
        <v>273.5</v>
      </c>
      <c r="F69">
        <v>278.25</v>
      </c>
      <c r="G69">
        <f>_xll.TA_TYPPRICE(D69,E69,F69)</f>
        <v>278.58333333333331</v>
      </c>
      <c r="H69">
        <v>276.67861459825576</v>
      </c>
      <c r="I69" t="str">
        <f t="shared" si="20"/>
        <v>UP</v>
      </c>
      <c r="J69">
        <v>277.13093591293585</v>
      </c>
      <c r="K69">
        <v>264.01530288331071</v>
      </c>
      <c r="L69" t="str">
        <f t="shared" si="21"/>
        <v>UP</v>
      </c>
      <c r="M69" t="str">
        <f t="shared" si="22"/>
        <v>UP</v>
      </c>
      <c r="N69">
        <v>78.57585446831466</v>
      </c>
      <c r="O69" t="str">
        <f t="shared" si="23"/>
        <v>UP</v>
      </c>
      <c r="P69" t="str">
        <f t="shared" si="24"/>
        <v>UP</v>
      </c>
      <c r="Q69">
        <f t="shared" si="25"/>
        <v>4.75</v>
      </c>
      <c r="R69">
        <f t="shared" si="26"/>
        <v>10.5</v>
      </c>
      <c r="S69">
        <f t="shared" si="27"/>
        <v>0.45238095238095238</v>
      </c>
      <c r="T69" t="str">
        <f t="shared" si="28"/>
        <v>No Indication</v>
      </c>
      <c r="U69" t="str">
        <f t="shared" si="29"/>
        <v>No T+M+I</v>
      </c>
      <c r="V69">
        <v>267.41683637674072</v>
      </c>
      <c r="W69">
        <v>259.86583597630391</v>
      </c>
      <c r="X69">
        <f t="shared" si="30"/>
        <v>7.5510004004368056</v>
      </c>
      <c r="Y69">
        <v>5.3690350330074237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283</v>
      </c>
      <c r="D70">
        <v>284</v>
      </c>
      <c r="E70">
        <v>278.85000000000002</v>
      </c>
      <c r="F70">
        <v>283</v>
      </c>
      <c r="G70">
        <f>_xll.TA_TYPPRICE(D70,E70,F70)</f>
        <v>281.95</v>
      </c>
      <c r="H70">
        <v>279.3143072991279</v>
      </c>
      <c r="I70" t="str">
        <f t="shared" si="20"/>
        <v>UP</v>
      </c>
      <c r="J70">
        <v>278.65739459895013</v>
      </c>
      <c r="K70">
        <v>267.311902242575</v>
      </c>
      <c r="L70" t="str">
        <f t="shared" si="21"/>
        <v>UP</v>
      </c>
      <c r="M70" t="str">
        <f t="shared" si="22"/>
        <v>UP</v>
      </c>
      <c r="N70">
        <v>83.893985536995814</v>
      </c>
      <c r="O70" t="str">
        <f t="shared" si="23"/>
        <v>UP</v>
      </c>
      <c r="P70" t="str">
        <f t="shared" si="24"/>
        <v>UP</v>
      </c>
      <c r="Q70">
        <f t="shared" si="25"/>
        <v>4.1499999999999773</v>
      </c>
      <c r="R70">
        <f t="shared" si="26"/>
        <v>5.1499999999999773</v>
      </c>
      <c r="S70">
        <f t="shared" si="27"/>
        <v>0.8058252427184458</v>
      </c>
      <c r="T70" t="str">
        <f t="shared" si="28"/>
        <v>UP</v>
      </c>
      <c r="U70" t="str">
        <f t="shared" si="29"/>
        <v>UP</v>
      </c>
      <c r="V70">
        <v>269.81424616493445</v>
      </c>
      <c r="W70">
        <v>261.57947775583693</v>
      </c>
      <c r="X70">
        <f t="shared" si="30"/>
        <v>8.2347684090975122</v>
      </c>
      <c r="Y70">
        <v>5.9421817082254416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279.45</v>
      </c>
      <c r="AE70">
        <f t="shared" si="36"/>
        <v>280.8</v>
      </c>
      <c r="AF70">
        <f t="shared" si="37"/>
        <v>281.45</v>
      </c>
      <c r="AG70">
        <f t="shared" si="38"/>
        <v>282.05</v>
      </c>
    </row>
    <row r="71" spans="1:33" x14ac:dyDescent="0.25">
      <c r="A71" t="s">
        <v>5</v>
      </c>
      <c r="B71" s="1">
        <v>42955</v>
      </c>
      <c r="C71">
        <v>283.64999999999998</v>
      </c>
      <c r="D71">
        <v>283.64999999999998</v>
      </c>
      <c r="E71">
        <v>275.25</v>
      </c>
      <c r="F71">
        <v>279.75</v>
      </c>
      <c r="G71">
        <f>_xll.TA_TYPPRICE(D71,E71,F71)</f>
        <v>279.55</v>
      </c>
      <c r="H71">
        <v>279.43215364956393</v>
      </c>
      <c r="I71" t="str">
        <f t="shared" si="20"/>
        <v>UP</v>
      </c>
      <c r="J71">
        <v>279.76686246585012</v>
      </c>
      <c r="K71">
        <v>269.07592396644725</v>
      </c>
      <c r="L71" t="str">
        <f t="shared" si="21"/>
        <v>No Confirmation</v>
      </c>
      <c r="M71" t="str">
        <f t="shared" si="22"/>
        <v>No Trend</v>
      </c>
      <c r="N71">
        <v>69.202182912961362</v>
      </c>
      <c r="O71" t="str">
        <f t="shared" si="23"/>
        <v>UP</v>
      </c>
      <c r="P71" t="str">
        <f t="shared" si="24"/>
        <v>No Trend + Momentum</v>
      </c>
      <c r="Q71">
        <f t="shared" si="25"/>
        <v>4.5</v>
      </c>
      <c r="R71">
        <f t="shared" si="26"/>
        <v>8.3999999999999773</v>
      </c>
      <c r="S71">
        <f t="shared" si="27"/>
        <v>0.53571428571428714</v>
      </c>
      <c r="T71" t="str">
        <f t="shared" si="28"/>
        <v>No Indication</v>
      </c>
      <c r="U71" t="str">
        <f t="shared" si="29"/>
        <v>No T+M+I</v>
      </c>
      <c r="V71">
        <v>271.34282367802143</v>
      </c>
      <c r="W71">
        <v>262.92544236651565</v>
      </c>
      <c r="X71">
        <f t="shared" si="30"/>
        <v>8.4173813115057783</v>
      </c>
      <c r="Y71">
        <v>6.4372216288815087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279</v>
      </c>
      <c r="D72">
        <v>279</v>
      </c>
      <c r="E72">
        <v>273.05</v>
      </c>
      <c r="F72">
        <v>274</v>
      </c>
      <c r="G72">
        <f>_xll.TA_TYPPRICE(D72,E72,F72)</f>
        <v>275.34999999999997</v>
      </c>
      <c r="H72">
        <v>277.39107682478198</v>
      </c>
      <c r="I72" t="str">
        <f t="shared" si="20"/>
        <v>DOWN</v>
      </c>
      <c r="J72">
        <v>279.5964485845501</v>
      </c>
      <c r="K72">
        <v>269.9590519739034</v>
      </c>
      <c r="L72" t="str">
        <f t="shared" si="21"/>
        <v>No Confirmation</v>
      </c>
      <c r="M72" t="str">
        <f t="shared" si="22"/>
        <v>No Trend</v>
      </c>
      <c r="N72">
        <v>49.882917749152931</v>
      </c>
      <c r="O72" t="str">
        <f t="shared" si="23"/>
        <v>No Momentum</v>
      </c>
      <c r="P72" t="str">
        <f t="shared" si="24"/>
        <v>No Trend + Momentum</v>
      </c>
      <c r="Q72">
        <f t="shared" si="25"/>
        <v>0.94999999999998863</v>
      </c>
      <c r="R72">
        <f t="shared" si="26"/>
        <v>5.9499999999999886</v>
      </c>
      <c r="S72">
        <f t="shared" si="27"/>
        <v>0.15966386554621689</v>
      </c>
      <c r="T72" t="str">
        <f t="shared" si="28"/>
        <v>DOWN</v>
      </c>
      <c r="U72" t="str">
        <f t="shared" si="29"/>
        <v>No T+M+I</v>
      </c>
      <c r="V72">
        <v>271.75162003524889</v>
      </c>
      <c r="W72">
        <v>263.74577996899598</v>
      </c>
      <c r="X72">
        <f t="shared" si="30"/>
        <v>8.0058400662529152</v>
      </c>
      <c r="Y72">
        <v>6.7509453163557902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276</v>
      </c>
      <c r="D73">
        <v>276</v>
      </c>
      <c r="E73">
        <v>262.25</v>
      </c>
      <c r="F73">
        <v>269</v>
      </c>
      <c r="G73">
        <f>_xll.TA_TYPPRICE(D73,E73,F73)</f>
        <v>269.08333333333331</v>
      </c>
      <c r="H73">
        <v>273.23720507905762</v>
      </c>
      <c r="I73" t="str">
        <f t="shared" si="20"/>
        <v>DOWN</v>
      </c>
      <c r="J73">
        <v>278.79723778798342</v>
      </c>
      <c r="K73">
        <v>268.24592931303596</v>
      </c>
      <c r="L73" t="str">
        <f t="shared" si="21"/>
        <v>No Confirmation</v>
      </c>
      <c r="M73" t="str">
        <f t="shared" si="22"/>
        <v>No Trend</v>
      </c>
      <c r="N73">
        <v>38.269998068967055</v>
      </c>
      <c r="O73" t="str">
        <f t="shared" si="23"/>
        <v>DOWN</v>
      </c>
      <c r="P73" t="str">
        <f t="shared" si="24"/>
        <v>No Trend + Momentum</v>
      </c>
      <c r="Q73">
        <f t="shared" si="25"/>
        <v>6.75</v>
      </c>
      <c r="R73">
        <f t="shared" si="26"/>
        <v>13.75</v>
      </c>
      <c r="S73">
        <f t="shared" si="27"/>
        <v>0.49090909090909091</v>
      </c>
      <c r="T73" t="str">
        <f t="shared" si="28"/>
        <v>No Indication</v>
      </c>
      <c r="U73" t="str">
        <f t="shared" si="29"/>
        <v>No T+M+I</v>
      </c>
      <c r="V73">
        <v>271.32829387597985</v>
      </c>
      <c r="W73">
        <v>264.13498145277407</v>
      </c>
      <c r="X73">
        <f t="shared" si="30"/>
        <v>7.1933124232057821</v>
      </c>
      <c r="Y73">
        <v>6.8394187377257882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260</v>
      </c>
      <c r="D74">
        <v>270</v>
      </c>
      <c r="E74">
        <v>259.89999999999998</v>
      </c>
      <c r="F74">
        <v>265.35000000000002</v>
      </c>
      <c r="G74">
        <f>_xll.TA_TYPPRICE(D74,E74,F74)</f>
        <v>265.08333333333331</v>
      </c>
      <c r="H74">
        <v>269.16026920619549</v>
      </c>
      <c r="I74" t="str">
        <f t="shared" si="20"/>
        <v>DOWN</v>
      </c>
      <c r="J74">
        <v>276.84229605732043</v>
      </c>
      <c r="K74">
        <v>266.39127835458351</v>
      </c>
      <c r="L74" t="str">
        <f t="shared" si="21"/>
        <v>DOWN</v>
      </c>
      <c r="M74" t="str">
        <f t="shared" si="22"/>
        <v>DOWN</v>
      </c>
      <c r="N74">
        <v>31.564623275731563</v>
      </c>
      <c r="O74" t="str">
        <f t="shared" si="23"/>
        <v>DOWN</v>
      </c>
      <c r="P74" t="str">
        <f t="shared" si="24"/>
        <v>DOWN</v>
      </c>
      <c r="Q74">
        <f t="shared" si="25"/>
        <v>5.4500000000000455</v>
      </c>
      <c r="R74">
        <f t="shared" si="26"/>
        <v>10.100000000000023</v>
      </c>
      <c r="S74">
        <f t="shared" si="27"/>
        <v>0.53960396039604286</v>
      </c>
      <c r="T74" t="str">
        <f t="shared" si="28"/>
        <v>No Indication</v>
      </c>
      <c r="U74" t="str">
        <f t="shared" si="29"/>
        <v>No T+M+I</v>
      </c>
      <c r="V74">
        <v>270.40855635659835</v>
      </c>
      <c r="W74">
        <v>264.22498282664264</v>
      </c>
      <c r="X74">
        <f t="shared" si="30"/>
        <v>6.1835735299557086</v>
      </c>
      <c r="Y74">
        <v>6.7082496961717721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263</v>
      </c>
      <c r="D75">
        <v>281.45</v>
      </c>
      <c r="E75">
        <v>263</v>
      </c>
      <c r="F75">
        <v>281</v>
      </c>
      <c r="G75">
        <f>_xll.TA_TYPPRICE(D75,E75,F75)</f>
        <v>275.15000000000003</v>
      </c>
      <c r="H75">
        <v>272.15513460309774</v>
      </c>
      <c r="I75" t="str">
        <f t="shared" si="20"/>
        <v>UP</v>
      </c>
      <c r="J75">
        <v>277.86623026680479</v>
      </c>
      <c r="K75">
        <v>265.63766094245386</v>
      </c>
      <c r="L75" t="str">
        <f t="shared" si="21"/>
        <v>UP</v>
      </c>
      <c r="M75" t="str">
        <f t="shared" si="22"/>
        <v>UP</v>
      </c>
      <c r="N75">
        <v>64.7070407018536</v>
      </c>
      <c r="O75" t="str">
        <f t="shared" si="23"/>
        <v>UP</v>
      </c>
      <c r="P75" t="str">
        <f t="shared" si="24"/>
        <v>UP</v>
      </c>
      <c r="Q75">
        <f t="shared" si="25"/>
        <v>18</v>
      </c>
      <c r="R75">
        <f t="shared" si="26"/>
        <v>18.449999999999989</v>
      </c>
      <c r="S75">
        <f t="shared" si="27"/>
        <v>0.97560975609756162</v>
      </c>
      <c r="T75" t="str">
        <f t="shared" si="28"/>
        <v>UP</v>
      </c>
      <c r="U75" t="str">
        <f t="shared" si="29"/>
        <v>UP</v>
      </c>
      <c r="V75">
        <v>272.038009224814</v>
      </c>
      <c r="W75">
        <v>265.46757669133581</v>
      </c>
      <c r="X75">
        <f t="shared" si="30"/>
        <v>6.570432533478197</v>
      </c>
      <c r="Y75">
        <v>6.6806862636330573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280</v>
      </c>
      <c r="D76">
        <v>280</v>
      </c>
      <c r="E76">
        <v>270.5</v>
      </c>
      <c r="F76">
        <v>272</v>
      </c>
      <c r="G76">
        <f>_xll.TA_TYPPRICE(D76,E76,F76)</f>
        <v>274.16666666666669</v>
      </c>
      <c r="H76">
        <v>273.16090063488218</v>
      </c>
      <c r="I76" t="str">
        <f t="shared" si="20"/>
        <v>DOWN</v>
      </c>
      <c r="J76">
        <v>278.34040131862594</v>
      </c>
      <c r="K76">
        <v>266.71818073301966</v>
      </c>
      <c r="L76" t="str">
        <f t="shared" si="21"/>
        <v>No Confirmation</v>
      </c>
      <c r="M76" t="str">
        <f t="shared" si="22"/>
        <v>No Trend</v>
      </c>
      <c r="N76">
        <v>47.99761969673736</v>
      </c>
      <c r="O76" t="str">
        <f t="shared" si="23"/>
        <v>No Momentum</v>
      </c>
      <c r="P76" t="str">
        <f t="shared" si="24"/>
        <v>No Trend + Momentum</v>
      </c>
      <c r="Q76">
        <f t="shared" si="25"/>
        <v>1.5</v>
      </c>
      <c r="R76">
        <f t="shared" si="26"/>
        <v>9.5</v>
      </c>
      <c r="S76">
        <f t="shared" si="27"/>
        <v>0.15789473684210525</v>
      </c>
      <c r="T76" t="str">
        <f t="shared" si="28"/>
        <v>DOWN</v>
      </c>
      <c r="U76" t="str">
        <f t="shared" si="29"/>
        <v>No T+M+I</v>
      </c>
      <c r="V76">
        <v>272.0321616517657</v>
      </c>
      <c r="W76">
        <v>265.95145989938499</v>
      </c>
      <c r="X76">
        <f t="shared" si="30"/>
        <v>6.080701752380719</v>
      </c>
      <c r="Y76">
        <v>6.5606893613825896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278</v>
      </c>
      <c r="D77">
        <v>281</v>
      </c>
      <c r="E77">
        <v>270</v>
      </c>
      <c r="F77">
        <v>273.10000000000002</v>
      </c>
      <c r="G77">
        <f>_xll.TA_TYPPRICE(D77,E77,F77)</f>
        <v>274.7</v>
      </c>
      <c r="H77">
        <v>273.93045031744111</v>
      </c>
      <c r="I77" t="str">
        <f t="shared" si="20"/>
        <v>DOWN</v>
      </c>
      <c r="J77">
        <v>278.93142324782019</v>
      </c>
      <c r="K77">
        <v>267.44747390345975</v>
      </c>
      <c r="L77" t="str">
        <f t="shared" si="21"/>
        <v>No Confirmation</v>
      </c>
      <c r="M77" t="str">
        <f t="shared" si="22"/>
        <v>No Trend</v>
      </c>
      <c r="N77">
        <v>49.97135448880217</v>
      </c>
      <c r="O77" t="str">
        <f t="shared" si="23"/>
        <v>No Momentum</v>
      </c>
      <c r="P77" t="str">
        <f t="shared" si="24"/>
        <v>No Trend + Momentum</v>
      </c>
      <c r="Q77">
        <f t="shared" si="25"/>
        <v>3.1000000000000227</v>
      </c>
      <c r="R77">
        <f t="shared" si="26"/>
        <v>11</v>
      </c>
      <c r="S77">
        <f t="shared" si="27"/>
        <v>0.28181818181818391</v>
      </c>
      <c r="T77" t="str">
        <f t="shared" si="28"/>
        <v>No Indication</v>
      </c>
      <c r="U77" t="str">
        <f t="shared" si="29"/>
        <v>No T+M+I</v>
      </c>
      <c r="V77">
        <v>272.19644447457097</v>
      </c>
      <c r="W77">
        <v>266.48098138831944</v>
      </c>
      <c r="X77">
        <f t="shared" si="30"/>
        <v>5.7154630862515319</v>
      </c>
      <c r="Y77">
        <v>6.3916441063563783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272.95</v>
      </c>
      <c r="D78">
        <v>272.95</v>
      </c>
      <c r="E78">
        <v>264</v>
      </c>
      <c r="F78">
        <v>265.95</v>
      </c>
      <c r="G78">
        <f>_xll.TA_TYPPRICE(D78,E78,F78)</f>
        <v>267.63333333333338</v>
      </c>
      <c r="H78">
        <v>270.78189182538722</v>
      </c>
      <c r="I78" t="str">
        <f t="shared" si="20"/>
        <v>DOWN</v>
      </c>
      <c r="J78">
        <v>277.60221808163794</v>
      </c>
      <c r="K78">
        <v>266.68136859157983</v>
      </c>
      <c r="L78" t="str">
        <f t="shared" si="21"/>
        <v>DOWN</v>
      </c>
      <c r="M78" t="str">
        <f t="shared" si="22"/>
        <v>DOWN</v>
      </c>
      <c r="N78">
        <v>38.193246763746878</v>
      </c>
      <c r="O78" t="str">
        <f t="shared" si="23"/>
        <v>DOWN</v>
      </c>
      <c r="P78" t="str">
        <f t="shared" si="24"/>
        <v>DOWN</v>
      </c>
      <c r="Q78">
        <f t="shared" si="25"/>
        <v>1.9499999999999886</v>
      </c>
      <c r="R78">
        <f t="shared" si="26"/>
        <v>8.9499999999999886</v>
      </c>
      <c r="S78">
        <f t="shared" si="27"/>
        <v>0.21787709497206603</v>
      </c>
      <c r="T78" t="str">
        <f t="shared" si="28"/>
        <v>No Indication</v>
      </c>
      <c r="U78" t="str">
        <f t="shared" si="29"/>
        <v>No T+M+I</v>
      </c>
      <c r="V78">
        <v>271.23545301694469</v>
      </c>
      <c r="W78">
        <v>266.4416494336291</v>
      </c>
      <c r="X78">
        <f t="shared" si="30"/>
        <v>4.7938035833155936</v>
      </c>
      <c r="Y78">
        <v>6.0720760017482212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268.89999999999998</v>
      </c>
      <c r="D79">
        <v>272.5</v>
      </c>
      <c r="E79">
        <v>267</v>
      </c>
      <c r="F79">
        <v>270.5</v>
      </c>
      <c r="G79">
        <f>_xll.TA_TYPPRICE(D79,E79,F79)</f>
        <v>270</v>
      </c>
      <c r="H79">
        <v>270.39094591269361</v>
      </c>
      <c r="I79" t="str">
        <f t="shared" si="20"/>
        <v>UP</v>
      </c>
      <c r="J79">
        <v>276.46839184127396</v>
      </c>
      <c r="K79">
        <v>266.75217557122875</v>
      </c>
      <c r="L79" t="str">
        <f t="shared" si="21"/>
        <v>No Confirmation</v>
      </c>
      <c r="M79" t="str">
        <f t="shared" si="22"/>
        <v>No Trend</v>
      </c>
      <c r="N79">
        <v>47.951611684176484</v>
      </c>
      <c r="O79" t="str">
        <f t="shared" si="23"/>
        <v>No Momentum</v>
      </c>
      <c r="P79" t="str">
        <f t="shared" si="24"/>
        <v>No Trend + Momentum</v>
      </c>
      <c r="Q79">
        <f t="shared" si="25"/>
        <v>3.5</v>
      </c>
      <c r="R79">
        <f t="shared" si="26"/>
        <v>5.5</v>
      </c>
      <c r="S79">
        <f t="shared" si="27"/>
        <v>0.63636363636363635</v>
      </c>
      <c r="T79" t="str">
        <f t="shared" si="28"/>
        <v>No Indication</v>
      </c>
      <c r="U79" t="str">
        <f t="shared" si="29"/>
        <v>No T+M+I</v>
      </c>
      <c r="V79">
        <v>271.12230639895319</v>
      </c>
      <c r="W79">
        <v>266.74226799410104</v>
      </c>
      <c r="X79">
        <f t="shared" si="30"/>
        <v>4.3800384048521437</v>
      </c>
      <c r="Y79">
        <v>5.7336684823690058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267</v>
      </c>
      <c r="D80">
        <v>290</v>
      </c>
      <c r="E80">
        <v>267</v>
      </c>
      <c r="F80">
        <v>282</v>
      </c>
      <c r="G80">
        <f>_xll.TA_TYPPRICE(D80,E80,F80)</f>
        <v>279.66666666666669</v>
      </c>
      <c r="H80">
        <v>275.02880628968012</v>
      </c>
      <c r="I80" t="str">
        <f t="shared" si="20"/>
        <v>UP</v>
      </c>
      <c r="J80">
        <v>279.47541587654644</v>
      </c>
      <c r="K80">
        <v>266.80724766651127</v>
      </c>
      <c r="L80" t="str">
        <f t="shared" si="21"/>
        <v>UP</v>
      </c>
      <c r="M80" t="str">
        <f t="shared" si="22"/>
        <v>UP</v>
      </c>
      <c r="N80">
        <v>65.273589442874879</v>
      </c>
      <c r="O80" t="str">
        <f t="shared" si="23"/>
        <v>UP</v>
      </c>
      <c r="P80" t="str">
        <f t="shared" si="24"/>
        <v>UP</v>
      </c>
      <c r="Q80">
        <f t="shared" si="25"/>
        <v>15</v>
      </c>
      <c r="R80">
        <f t="shared" si="26"/>
        <v>23</v>
      </c>
      <c r="S80">
        <f t="shared" si="27"/>
        <v>0.65217391304347827</v>
      </c>
      <c r="T80" t="str">
        <f t="shared" si="28"/>
        <v>No Indication</v>
      </c>
      <c r="U80" t="str">
        <f t="shared" si="29"/>
        <v>No T+M+I</v>
      </c>
      <c r="V80">
        <v>272.79579772219114</v>
      </c>
      <c r="W80">
        <v>267.87247036490839</v>
      </c>
      <c r="X80">
        <f t="shared" si="30"/>
        <v>4.9233273572827443</v>
      </c>
      <c r="Y80">
        <v>5.5716002573517533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282</v>
      </c>
      <c r="D81">
        <v>297.85000000000002</v>
      </c>
      <c r="E81">
        <v>282</v>
      </c>
      <c r="F81">
        <v>284.5</v>
      </c>
      <c r="G81">
        <f>_xll.TA_TYPPRICE(D81,E81,F81)</f>
        <v>288.11666666666667</v>
      </c>
      <c r="H81">
        <v>281.5727364781734</v>
      </c>
      <c r="I81" t="str">
        <f t="shared" si="20"/>
        <v>UP</v>
      </c>
      <c r="J81">
        <v>283.55865679286944</v>
      </c>
      <c r="K81">
        <v>270.18341485173102</v>
      </c>
      <c r="L81" t="str">
        <f t="shared" si="21"/>
        <v>UP</v>
      </c>
      <c r="M81" t="str">
        <f t="shared" si="22"/>
        <v>UP</v>
      </c>
      <c r="N81">
        <v>68.153652531238023</v>
      </c>
      <c r="O81" t="str">
        <f t="shared" si="23"/>
        <v>UP</v>
      </c>
      <c r="P81" t="str">
        <f t="shared" si="24"/>
        <v>UP</v>
      </c>
      <c r="Q81">
        <f t="shared" si="25"/>
        <v>2.5</v>
      </c>
      <c r="R81">
        <f t="shared" si="26"/>
        <v>15.850000000000023</v>
      </c>
      <c r="S81">
        <f t="shared" si="27"/>
        <v>0.15772870662460545</v>
      </c>
      <c r="T81" t="str">
        <f t="shared" si="28"/>
        <v>DOWN</v>
      </c>
      <c r="U81" t="str">
        <f t="shared" si="29"/>
        <v>No T+M+I</v>
      </c>
      <c r="V81">
        <v>274.59644422646943</v>
      </c>
      <c r="W81">
        <v>269.10413922676702</v>
      </c>
      <c r="X81">
        <f t="shared" si="30"/>
        <v>5.4923049997024123</v>
      </c>
      <c r="Y81">
        <v>5.5557412058218851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287.3</v>
      </c>
      <c r="D82">
        <v>297</v>
      </c>
      <c r="E82">
        <v>283.25</v>
      </c>
      <c r="F82">
        <v>291</v>
      </c>
      <c r="G82">
        <f>_xll.TA_TYPPRICE(D82,E82,F82)</f>
        <v>290.41666666666669</v>
      </c>
      <c r="H82">
        <v>285.99470157242001</v>
      </c>
      <c r="I82" t="str">
        <f t="shared" si="20"/>
        <v>UP</v>
      </c>
      <c r="J82">
        <v>286.54562195000955</v>
      </c>
      <c r="K82">
        <v>273.08710044023525</v>
      </c>
      <c r="L82" t="str">
        <f t="shared" si="21"/>
        <v>UP</v>
      </c>
      <c r="M82" t="str">
        <f t="shared" si="22"/>
        <v>UP</v>
      </c>
      <c r="N82">
        <v>74.915077466551054</v>
      </c>
      <c r="O82" t="str">
        <f t="shared" si="23"/>
        <v>UP</v>
      </c>
      <c r="P82" t="str">
        <f t="shared" si="24"/>
        <v>UP</v>
      </c>
      <c r="Q82">
        <f t="shared" si="25"/>
        <v>7.75</v>
      </c>
      <c r="R82">
        <f t="shared" si="26"/>
        <v>13.75</v>
      </c>
      <c r="S82">
        <f t="shared" si="27"/>
        <v>0.5636363636363636</v>
      </c>
      <c r="T82" t="str">
        <f t="shared" si="28"/>
        <v>No Indication</v>
      </c>
      <c r="U82" t="str">
        <f t="shared" si="29"/>
        <v>No T+M+I</v>
      </c>
      <c r="V82">
        <v>277.12006819162798</v>
      </c>
      <c r="W82">
        <v>270.7260548395991</v>
      </c>
      <c r="X82">
        <f t="shared" si="30"/>
        <v>6.3940133520288782</v>
      </c>
      <c r="Y82">
        <v>5.7233956350632837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2017-07-05T09:02:17Z</dcterms:created>
  <dcterms:modified xsi:type="dcterms:W3CDTF">2017-08-26T06:08:47Z</dcterms:modified>
</cp:coreProperties>
</file>