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13" i="1"/>
  <c r="V21" i="1"/>
  <c r="V37" i="1"/>
  <c r="V6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7" i="1"/>
  <c r="V9" i="1"/>
  <c r="V11" i="1"/>
  <c r="V15" i="1"/>
  <c r="V17" i="1"/>
  <c r="V19" i="1"/>
  <c r="V23" i="1"/>
  <c r="V25" i="1"/>
  <c r="V27" i="1"/>
  <c r="V29" i="1"/>
  <c r="V31" i="1"/>
  <c r="V33" i="1"/>
  <c r="V35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9" i="1"/>
  <c r="V71" i="1"/>
  <c r="V73" i="1"/>
  <c r="V75" i="1"/>
  <c r="V77" i="1"/>
  <c r="V79" i="1"/>
  <c r="V81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77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6" i="1"/>
  <c r="G48" i="1"/>
  <c r="G52" i="1"/>
  <c r="G54" i="1"/>
  <c r="G58" i="1"/>
  <c r="G60" i="1"/>
  <c r="G64" i="1"/>
  <c r="G66" i="1"/>
  <c r="G70" i="1"/>
  <c r="G72" i="1"/>
  <c r="G76" i="1"/>
  <c r="G78" i="1"/>
  <c r="G82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50" i="1"/>
  <c r="G56" i="1"/>
  <c r="G62" i="1"/>
  <c r="G68" i="1"/>
  <c r="G74" i="1"/>
  <c r="G80" i="1"/>
  <c r="G2" i="1"/>
  <c r="H31" i="1" l="1"/>
  <c r="H57" i="1"/>
  <c r="H67" i="1"/>
  <c r="H75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3" i="1"/>
  <c r="H35" i="1"/>
  <c r="H37" i="1"/>
  <c r="H39" i="1"/>
  <c r="H41" i="1"/>
  <c r="H43" i="1"/>
  <c r="H45" i="1"/>
  <c r="H47" i="1"/>
  <c r="H49" i="1"/>
  <c r="H51" i="1"/>
  <c r="H53" i="1"/>
  <c r="H55" i="1"/>
  <c r="H59" i="1"/>
  <c r="H61" i="1"/>
  <c r="H63" i="1"/>
  <c r="H65" i="1"/>
  <c r="H69" i="1"/>
  <c r="H71" i="1"/>
  <c r="H73" i="1"/>
  <c r="H77" i="1"/>
  <c r="H79" i="1"/>
  <c r="H81" i="1"/>
  <c r="AH5" i="1" l="1"/>
  <c r="AH6" i="1"/>
  <c r="AH14" i="1"/>
  <c r="AH22" i="1"/>
  <c r="AH26" i="1"/>
  <c r="AH42" i="1"/>
  <c r="AH46" i="1"/>
  <c r="AH19" i="1"/>
  <c r="AH31" i="1"/>
  <c r="AH35" i="1"/>
  <c r="AH41" i="1"/>
  <c r="AH53" i="1"/>
  <c r="AH55" i="1"/>
  <c r="AH21" i="1"/>
  <c r="AH15" i="1"/>
  <c r="AH43" i="1"/>
  <c r="AH16" i="1"/>
  <c r="AH24" i="1"/>
  <c r="AH56" i="1"/>
  <c r="AH13" i="1"/>
  <c r="AH54" i="1"/>
  <c r="AH9" i="1"/>
  <c r="AH25" i="1"/>
  <c r="AH17" i="1"/>
  <c r="AH28" i="1"/>
  <c r="AH7" i="1"/>
  <c r="AH47" i="1"/>
  <c r="AH10" i="1"/>
  <c r="AH20" i="1"/>
  <c r="AH49" i="1"/>
  <c r="AH51" i="1"/>
  <c r="AH3" i="1"/>
  <c r="AH37" i="1"/>
  <c r="AH29" i="1"/>
  <c r="AH50" i="1"/>
  <c r="AH12" i="1"/>
  <c r="AH36" i="1"/>
  <c r="AH52" i="1"/>
  <c r="AH34" i="1"/>
  <c r="AH18" i="1"/>
  <c r="AH44" i="1"/>
  <c r="AH48" i="1"/>
  <c r="AH40" i="1"/>
  <c r="AH38" i="1" l="1"/>
  <c r="AH30" i="1"/>
  <c r="AH45" i="1"/>
  <c r="AH11" i="1"/>
  <c r="AH39" i="1"/>
  <c r="AH23" i="1"/>
  <c r="AH2" i="1"/>
  <c r="AH27" i="1"/>
  <c r="AH32" i="1"/>
  <c r="AH8" i="1"/>
  <c r="AH33" i="1"/>
  <c r="AH4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<sst xmlns="http://schemas.openxmlformats.org/spreadsheetml/2006/main" count="115" uniqueCount="35">
  <si>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</si>
  <si>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</si>
  <si>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</si>
  <si>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</si>
  <si>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</si>
  <si>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UBL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</si>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</sst>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770</v>
      </c>
      <c r="D2">
        <v>772.95</v>
      </c>
      <c r="E2">
        <v>763.25</v>
      </c>
      <c r="F2">
        <v>772</v>
      </c>
      <c r="G2">
        <f>_xll.TA_TYPPRICE(D2,E2,F2)</f>
        <v>769.4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8.75</v>
      </c>
      <c r="R2">
        <f>D2-E2</f>
        <v>9.7000000000000455</v>
      </c>
      <c r="S2">
        <f>Q2/R2</f>
        <v>0.90206185567009889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791</v>
      </c>
      <c r="D3">
        <v>819</v>
      </c>
      <c r="E3">
        <v>775.75</v>
      </c>
      <c r="F3">
        <v>777</v>
      </c>
      <c r="G3">
        <f>_xll.TA_TYPPRICE(D3,E3,F3)</f>
        <v>790.58333333333337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1.25</v>
      </c>
      <c r="R3">
        <f t="shared" ref="R3:R66" si="6">D3-E3</f>
        <v>43.25</v>
      </c>
      <c r="S3">
        <f t="shared" ref="S3:S66" si="7">Q3/R3</f>
        <v>2.8901734104046242E-2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781</v>
      </c>
      <c r="D4">
        <v>792.25</v>
      </c>
      <c r="E4">
        <v>771.3</v>
      </c>
      <c r="F4">
        <v>783</v>
      </c>
      <c r="G4">
        <f>_xll.TA_TYPPRICE(D4,E4,F4)</f>
        <v>782.18333333333339</v>
      </c>
      <c r="H4">
        <v>780.72222222222229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11.700000000000045</v>
      </c>
      <c r="R4">
        <f t="shared" si="6"/>
        <v>20.950000000000045</v>
      </c>
      <c r="S4">
        <f t="shared" si="7"/>
        <v>0.55847255369928495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789.5</v>
      </c>
      <c r="D5">
        <v>790</v>
      </c>
      <c r="E5">
        <v>769</v>
      </c>
      <c r="F5">
        <v>777</v>
      </c>
      <c r="G5">
        <f>_xll.TA_TYPPRICE(D5,E5,F5)</f>
        <v>778.66666666666663</v>
      </c>
      <c r="H5">
        <v>779.69444444444446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8</v>
      </c>
      <c r="R5">
        <f t="shared" si="6"/>
        <v>21</v>
      </c>
      <c r="S5">
        <f t="shared" si="7"/>
        <v>0.38095238095238093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785</v>
      </c>
      <c r="D6">
        <v>788</v>
      </c>
      <c r="E6">
        <v>771</v>
      </c>
      <c r="F6">
        <v>778</v>
      </c>
      <c r="G6">
        <f>_xll.TA_TYPPRICE(D6,E6,F6)</f>
        <v>779</v>
      </c>
      <c r="H6">
        <v>779.34722222222217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7</v>
      </c>
      <c r="R6">
        <f t="shared" si="6"/>
        <v>17</v>
      </c>
      <c r="S6">
        <f t="shared" si="7"/>
        <v>0.41176470588235292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782.25</v>
      </c>
      <c r="D7">
        <v>800</v>
      </c>
      <c r="E7">
        <v>778</v>
      </c>
      <c r="F7">
        <v>796</v>
      </c>
      <c r="G7">
        <f>_xll.TA_TYPPRICE(D7,E7,F7)</f>
        <v>791.33333333333337</v>
      </c>
      <c r="H7">
        <v>785.34027777777783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83.333333333333329</v>
      </c>
      <c r="O7" t="str">
        <f t="shared" si="3"/>
        <v>UP</v>
      </c>
      <c r="P7" t="e">
        <f t="shared" si="4"/>
        <v>#N/A</v>
      </c>
      <c r="Q7">
        <f t="shared" si="5"/>
        <v>18</v>
      </c>
      <c r="R7">
        <f t="shared" si="6"/>
        <v>22</v>
      </c>
      <c r="S7">
        <f t="shared" si="7"/>
        <v>0.81818181818181823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796.1</v>
      </c>
      <c r="D8">
        <v>813.45</v>
      </c>
      <c r="E8">
        <v>791.95</v>
      </c>
      <c r="F8">
        <v>805</v>
      </c>
      <c r="G8">
        <f>_xll.TA_TYPPRICE(D8,E8,F8)</f>
        <v>803.4666666666667</v>
      </c>
      <c r="H8">
        <v>794.40347222222226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87.301587301587304</v>
      </c>
      <c r="O8" t="str">
        <f t="shared" si="3"/>
        <v>UP</v>
      </c>
      <c r="P8" t="e">
        <f t="shared" si="4"/>
        <v>#N/A</v>
      </c>
      <c r="Q8">
        <f t="shared" si="5"/>
        <v>13.049999999999955</v>
      </c>
      <c r="R8">
        <f t="shared" si="6"/>
        <v>21.5</v>
      </c>
      <c r="S8">
        <f t="shared" si="7"/>
        <v>0.60697674418604441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807</v>
      </c>
      <c r="D9">
        <v>878.4</v>
      </c>
      <c r="E9">
        <v>795.15</v>
      </c>
      <c r="F9">
        <v>844</v>
      </c>
      <c r="G9">
        <f>_xll.TA_TYPPRICE(D9,E9,F9)</f>
        <v>839.18333333333339</v>
      </c>
      <c r="H9">
        <v>816.79340277777783</v>
      </c>
      <c r="I9" t="str">
        <f t="shared" si="0"/>
        <v>UP</v>
      </c>
      <c r="J9">
        <v>806.75624999999991</v>
      </c>
      <c r="K9">
        <v>776.92499999999995</v>
      </c>
      <c r="L9" t="str">
        <f t="shared" si="1"/>
        <v>UP</v>
      </c>
      <c r="M9" t="str">
        <f t="shared" si="2"/>
        <v>UP</v>
      </c>
      <c r="N9">
        <v>94.454072790294617</v>
      </c>
      <c r="O9" t="str">
        <f t="shared" si="3"/>
        <v>UP</v>
      </c>
      <c r="P9" t="str">
        <f t="shared" si="4"/>
        <v>UP</v>
      </c>
      <c r="Q9">
        <f t="shared" si="5"/>
        <v>48.850000000000023</v>
      </c>
      <c r="R9">
        <f t="shared" si="6"/>
        <v>83.25</v>
      </c>
      <c r="S9">
        <f t="shared" si="7"/>
        <v>0.58678678678678708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845.8</v>
      </c>
      <c r="D10">
        <v>861</v>
      </c>
      <c r="E10">
        <v>817.3</v>
      </c>
      <c r="F10">
        <v>822</v>
      </c>
      <c r="G10">
        <f>_xll.TA_TYPPRICE(D10,E10,F10)</f>
        <v>833.43333333333339</v>
      </c>
      <c r="H10">
        <v>825.11336805555561</v>
      </c>
      <c r="I10" t="str">
        <f t="shared" si="0"/>
        <v>DOWN</v>
      </c>
      <c r="J10">
        <v>818.81041666666658</v>
      </c>
      <c r="K10">
        <v>785.89722222222213</v>
      </c>
      <c r="L10" t="str">
        <f t="shared" si="1"/>
        <v>UP</v>
      </c>
      <c r="M10" t="str">
        <f t="shared" si="2"/>
        <v>No Trend</v>
      </c>
      <c r="N10">
        <v>67.603886706636345</v>
      </c>
      <c r="O10" t="str">
        <f t="shared" si="3"/>
        <v>UP</v>
      </c>
      <c r="P10" t="str">
        <f t="shared" si="4"/>
        <v>No Trend + Momentum</v>
      </c>
      <c r="Q10">
        <f t="shared" si="5"/>
        <v>4.7000000000000455</v>
      </c>
      <c r="R10">
        <f t="shared" si="6"/>
        <v>43.700000000000045</v>
      </c>
      <c r="S10">
        <f t="shared" si="7"/>
        <v>0.10755148741418857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826.9</v>
      </c>
      <c r="D11">
        <v>844.6</v>
      </c>
      <c r="E11">
        <v>822.2</v>
      </c>
      <c r="F11">
        <v>828</v>
      </c>
      <c r="G11">
        <f>_xll.TA_TYPPRICE(D11,E11,F11)</f>
        <v>831.6</v>
      </c>
      <c r="H11">
        <v>828.35668402777787</v>
      </c>
      <c r="I11" t="str">
        <f t="shared" si="0"/>
        <v>DOWN</v>
      </c>
      <c r="J11">
        <v>824.54143518518515</v>
      </c>
      <c r="K11">
        <v>793.96450617283949</v>
      </c>
      <c r="L11" t="str">
        <f t="shared" si="1"/>
        <v>UP</v>
      </c>
      <c r="M11" t="str">
        <f t="shared" si="2"/>
        <v>No Trend</v>
      </c>
      <c r="N11">
        <v>70.466003863732737</v>
      </c>
      <c r="O11" t="str">
        <f t="shared" si="3"/>
        <v>UP</v>
      </c>
      <c r="P11" t="str">
        <f t="shared" si="4"/>
        <v>No Trend + Momentum</v>
      </c>
      <c r="Q11">
        <f t="shared" si="5"/>
        <v>5.7999999999999545</v>
      </c>
      <c r="R11">
        <f t="shared" si="6"/>
        <v>22.399999999999977</v>
      </c>
      <c r="S11">
        <f t="shared" si="7"/>
        <v>0.25892857142856968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829.15</v>
      </c>
      <c r="D12">
        <v>834.55</v>
      </c>
      <c r="E12">
        <v>798</v>
      </c>
      <c r="F12">
        <v>802</v>
      </c>
      <c r="G12">
        <f>_xll.TA_TYPPRICE(D12,E12,F12)</f>
        <v>811.51666666666677</v>
      </c>
      <c r="H12">
        <v>819.93667534722226</v>
      </c>
      <c r="I12" t="str">
        <f t="shared" si="0"/>
        <v>DOWN</v>
      </c>
      <c r="J12">
        <v>826.76556069958849</v>
      </c>
      <c r="K12">
        <v>794.86128257887515</v>
      </c>
      <c r="L12" t="str">
        <f t="shared" si="1"/>
        <v>No Confirmation</v>
      </c>
      <c r="M12" t="str">
        <f t="shared" si="2"/>
        <v>No Trend</v>
      </c>
      <c r="N12">
        <v>47.658882860489015</v>
      </c>
      <c r="O12" t="str">
        <f t="shared" si="3"/>
        <v>No Momentum</v>
      </c>
      <c r="P12" t="str">
        <f t="shared" si="4"/>
        <v>No Trend + Momentum</v>
      </c>
      <c r="Q12">
        <f t="shared" si="5"/>
        <v>4</v>
      </c>
      <c r="R12">
        <f t="shared" si="6"/>
        <v>36.549999999999955</v>
      </c>
      <c r="S12">
        <f t="shared" si="7"/>
        <v>0.10943912448700424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810</v>
      </c>
      <c r="D13">
        <v>826.85</v>
      </c>
      <c r="E13">
        <v>797.65</v>
      </c>
      <c r="F13">
        <v>805</v>
      </c>
      <c r="G13">
        <f>_xll.TA_TYPPRICE(D13,E13,F13)</f>
        <v>809.83333333333337</v>
      </c>
      <c r="H13">
        <v>814.88500434027787</v>
      </c>
      <c r="I13" t="str">
        <f t="shared" si="0"/>
        <v>DOWN</v>
      </c>
      <c r="J13">
        <v>826.78432498856887</v>
      </c>
      <c r="K13">
        <v>795.48099756134729</v>
      </c>
      <c r="L13" t="str">
        <f t="shared" si="1"/>
        <v>No Confirmation</v>
      </c>
      <c r="M13" t="str">
        <f t="shared" si="2"/>
        <v>No Trend</v>
      </c>
      <c r="N13">
        <v>49.993292172964892</v>
      </c>
      <c r="O13" t="str">
        <f t="shared" si="3"/>
        <v>No Momentum</v>
      </c>
      <c r="P13" t="str">
        <f t="shared" si="4"/>
        <v>No Trend + Momentum</v>
      </c>
      <c r="Q13">
        <f t="shared" si="5"/>
        <v>7.3500000000000227</v>
      </c>
      <c r="R13">
        <f t="shared" si="6"/>
        <v>29.200000000000045</v>
      </c>
      <c r="S13">
        <f t="shared" si="7"/>
        <v>0.25171232876712368</v>
      </c>
      <c r="T13" t="str">
        <f t="shared" si="8"/>
        <v>No Indication</v>
      </c>
      <c r="U13" t="str">
        <f t="shared" si="9"/>
        <v>No T+M+I</v>
      </c>
      <c r="V13">
        <v>799.08333333333337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776</v>
      </c>
      <c r="D14">
        <v>805</v>
      </c>
      <c r="E14">
        <v>773.35</v>
      </c>
      <c r="F14">
        <v>802</v>
      </c>
      <c r="G14">
        <f>_xll.TA_TYPPRICE(D14,E14,F14)</f>
        <v>793.44999999999993</v>
      </c>
      <c r="H14">
        <v>804.16750217013896</v>
      </c>
      <c r="I14" t="str">
        <f t="shared" si="0"/>
        <v>DOWN</v>
      </c>
      <c r="J14">
        <v>821.94336387999806</v>
      </c>
      <c r="K14">
        <v>790.56299810327016</v>
      </c>
      <c r="L14" t="str">
        <f t="shared" si="1"/>
        <v>No Confirmation</v>
      </c>
      <c r="M14" t="str">
        <f t="shared" si="2"/>
        <v>No Trend</v>
      </c>
      <c r="N14">
        <v>47.353348117877111</v>
      </c>
      <c r="O14" t="str">
        <f t="shared" si="3"/>
        <v>No Momentum</v>
      </c>
      <c r="P14" t="str">
        <f t="shared" si="4"/>
        <v>No Trend + Momentum</v>
      </c>
      <c r="Q14">
        <f t="shared" si="5"/>
        <v>28.649999999999977</v>
      </c>
      <c r="R14">
        <f t="shared" si="6"/>
        <v>31.649999999999977</v>
      </c>
      <c r="S14">
        <f t="shared" si="7"/>
        <v>0.90521327014218</v>
      </c>
      <c r="T14" t="str">
        <f t="shared" si="8"/>
        <v>UP</v>
      </c>
      <c r="U14" t="str">
        <f t="shared" si="9"/>
        <v>No T+M+I</v>
      </c>
      <c r="V14">
        <v>799.53205128205127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799</v>
      </c>
      <c r="D15">
        <v>808.45</v>
      </c>
      <c r="E15">
        <v>773.55</v>
      </c>
      <c r="F15">
        <v>775</v>
      </c>
      <c r="G15">
        <f>_xll.TA_TYPPRICE(D15,E15,F15)</f>
        <v>785.66666666666663</v>
      </c>
      <c r="H15">
        <v>794.91708441840274</v>
      </c>
      <c r="I15" t="str">
        <f t="shared" si="0"/>
        <v>DOWN</v>
      </c>
      <c r="J15">
        <v>818.94483857333182</v>
      </c>
      <c r="K15">
        <v>786.78233185809904</v>
      </c>
      <c r="L15" t="str">
        <f t="shared" si="1"/>
        <v>DOWN</v>
      </c>
      <c r="M15" t="str">
        <f t="shared" si="2"/>
        <v>DOWN</v>
      </c>
      <c r="N15">
        <v>29.705994063507813</v>
      </c>
      <c r="O15" t="str">
        <f t="shared" si="3"/>
        <v>DOWN</v>
      </c>
      <c r="P15" t="str">
        <f t="shared" si="4"/>
        <v>DOWN</v>
      </c>
      <c r="Q15">
        <f t="shared" si="5"/>
        <v>1.4500000000000455</v>
      </c>
      <c r="R15">
        <f t="shared" si="6"/>
        <v>34.900000000000091</v>
      </c>
      <c r="S15">
        <f t="shared" si="7"/>
        <v>4.1547277936963944E-2</v>
      </c>
      <c r="T15" t="str">
        <f t="shared" si="8"/>
        <v>DOWN</v>
      </c>
      <c r="U15" t="str">
        <f t="shared" si="9"/>
        <v>DOWN</v>
      </c>
      <c r="V15">
        <v>795.75788954635107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777.5</v>
      </c>
      <c r="D16">
        <v>808</v>
      </c>
      <c r="E16">
        <v>773.4</v>
      </c>
      <c r="F16">
        <v>777</v>
      </c>
      <c r="G16">
        <f>_xll.TA_TYPPRICE(D16,E16,F16)</f>
        <v>786.13333333333333</v>
      </c>
      <c r="H16">
        <v>790.52520887586797</v>
      </c>
      <c r="I16" t="str">
        <f t="shared" si="0"/>
        <v>DOWN</v>
      </c>
      <c r="J16">
        <v>816.5126522237025</v>
      </c>
      <c r="K16">
        <v>783.80848033407699</v>
      </c>
      <c r="L16" t="str">
        <f t="shared" si="1"/>
        <v>DOWN</v>
      </c>
      <c r="M16" t="str">
        <f t="shared" si="2"/>
        <v>DOWN</v>
      </c>
      <c r="N16">
        <v>32.050709165710614</v>
      </c>
      <c r="O16" t="str">
        <f t="shared" si="3"/>
        <v>DOWN</v>
      </c>
      <c r="P16" t="str">
        <f t="shared" si="4"/>
        <v>DOWN</v>
      </c>
      <c r="Q16">
        <f t="shared" si="5"/>
        <v>3.6000000000000227</v>
      </c>
      <c r="R16">
        <f t="shared" si="6"/>
        <v>34.600000000000023</v>
      </c>
      <c r="S16">
        <f t="shared" si="7"/>
        <v>0.10404624277456706</v>
      </c>
      <c r="T16" t="str">
        <f t="shared" si="8"/>
        <v>DOWN</v>
      </c>
      <c r="U16" t="str">
        <f t="shared" si="9"/>
        <v>DOWN</v>
      </c>
      <c r="V16">
        <v>792.87206038537397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778.1</v>
      </c>
      <c r="D17">
        <v>798</v>
      </c>
      <c r="E17">
        <v>766.8</v>
      </c>
      <c r="F17">
        <v>779</v>
      </c>
      <c r="G17">
        <f>_xll.TA_TYPPRICE(D17,E17,F17)</f>
        <v>781.26666666666677</v>
      </c>
      <c r="H17">
        <v>785.89593777126743</v>
      </c>
      <c r="I17" t="str">
        <f t="shared" si="0"/>
        <v>DOWN</v>
      </c>
      <c r="J17">
        <v>812.39872950732422</v>
      </c>
      <c r="K17">
        <v>780.02881803761545</v>
      </c>
      <c r="L17" t="str">
        <f t="shared" si="1"/>
        <v>DOWN</v>
      </c>
      <c r="M17" t="str">
        <f t="shared" si="2"/>
        <v>DOWN</v>
      </c>
      <c r="N17">
        <v>34.770441947989781</v>
      </c>
      <c r="O17" t="str">
        <f t="shared" si="3"/>
        <v>DOWN</v>
      </c>
      <c r="P17" t="str">
        <f t="shared" si="4"/>
        <v>DOWN</v>
      </c>
      <c r="Q17">
        <f t="shared" si="5"/>
        <v>12.200000000000045</v>
      </c>
      <c r="R17">
        <f t="shared" si="6"/>
        <v>31.200000000000045</v>
      </c>
      <c r="S17">
        <f t="shared" si="7"/>
        <v>0.39102564102564191</v>
      </c>
      <c r="T17" t="str">
        <f t="shared" si="8"/>
        <v>No Indication</v>
      </c>
      <c r="U17" t="str">
        <f t="shared" si="9"/>
        <v>No T+M+I</v>
      </c>
      <c r="V17">
        <v>790.73789724916264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785.45</v>
      </c>
      <c r="D18">
        <v>786.4</v>
      </c>
      <c r="E18">
        <v>768.55</v>
      </c>
      <c r="F18">
        <v>774</v>
      </c>
      <c r="G18">
        <f>_xll.TA_TYPPRICE(D18,E18,F18)</f>
        <v>776.31666666666661</v>
      </c>
      <c r="H18">
        <v>781.10630221896702</v>
      </c>
      <c r="I18" t="str">
        <f t="shared" si="0"/>
        <v>DOWN</v>
      </c>
      <c r="J18">
        <v>806.62123406125215</v>
      </c>
      <c r="K18">
        <v>777.47796958481206</v>
      </c>
      <c r="L18" t="str">
        <f t="shared" si="1"/>
        <v>DOWN</v>
      </c>
      <c r="M18" t="str">
        <f t="shared" si="2"/>
        <v>DOWN</v>
      </c>
      <c r="N18">
        <v>30.904834483425386</v>
      </c>
      <c r="O18" t="str">
        <f t="shared" si="3"/>
        <v>DOWN</v>
      </c>
      <c r="P18" t="str">
        <f t="shared" si="4"/>
        <v>DOWN</v>
      </c>
      <c r="Q18">
        <f t="shared" si="5"/>
        <v>5.4500000000000455</v>
      </c>
      <c r="R18">
        <f t="shared" si="6"/>
        <v>17.850000000000023</v>
      </c>
      <c r="S18">
        <f t="shared" si="7"/>
        <v>0.30532212885154275</v>
      </c>
      <c r="T18" t="str">
        <f t="shared" si="8"/>
        <v>No Indication</v>
      </c>
      <c r="U18" t="str">
        <f t="shared" si="9"/>
        <v>No T+M+I</v>
      </c>
      <c r="V18">
        <v>788.16283613390681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787.75</v>
      </c>
      <c r="D19">
        <v>787.75</v>
      </c>
      <c r="E19">
        <v>772.25</v>
      </c>
      <c r="F19">
        <v>784</v>
      </c>
      <c r="G19">
        <f>_xll.TA_TYPPRICE(D19,E19,F19)</f>
        <v>781.33333333333337</v>
      </c>
      <c r="H19">
        <v>781.21981777615019</v>
      </c>
      <c r="I19" t="str">
        <f t="shared" si="0"/>
        <v>UP</v>
      </c>
      <c r="J19">
        <v>802.42762649208498</v>
      </c>
      <c r="K19">
        <v>776.3161985659649</v>
      </c>
      <c r="L19" t="str">
        <f t="shared" si="1"/>
        <v>No Confirmation</v>
      </c>
      <c r="M19" t="str">
        <f t="shared" si="2"/>
        <v>No Trend</v>
      </c>
      <c r="N19">
        <v>45.932291997429459</v>
      </c>
      <c r="O19" t="str">
        <f t="shared" si="3"/>
        <v>No Momentum</v>
      </c>
      <c r="P19" t="str">
        <f t="shared" si="4"/>
        <v>No Trend + Momentum</v>
      </c>
      <c r="Q19">
        <f t="shared" si="5"/>
        <v>11.75</v>
      </c>
      <c r="R19">
        <f t="shared" si="6"/>
        <v>15.5</v>
      </c>
      <c r="S19">
        <f t="shared" si="7"/>
        <v>0.75806451612903225</v>
      </c>
      <c r="T19" t="str">
        <f t="shared" si="8"/>
        <v>No Indication</v>
      </c>
      <c r="U19" t="str">
        <f t="shared" si="9"/>
        <v>No T+M+I</v>
      </c>
      <c r="V19">
        <v>787.52239980561342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780</v>
      </c>
      <c r="D20">
        <v>799.5</v>
      </c>
      <c r="E20">
        <v>777.7</v>
      </c>
      <c r="F20">
        <v>784</v>
      </c>
      <c r="G20">
        <f>_xll.TA_TYPPRICE(D20,E20,F20)</f>
        <v>787.06666666666661</v>
      </c>
      <c r="H20">
        <v>784.1432422214084</v>
      </c>
      <c r="I20" t="str">
        <f t="shared" si="0"/>
        <v>DOWN</v>
      </c>
      <c r="J20">
        <v>801.77704282717718</v>
      </c>
      <c r="K20">
        <v>776.62370999575046</v>
      </c>
      <c r="L20" t="str">
        <f t="shared" si="1"/>
        <v>No Confirmation</v>
      </c>
      <c r="M20" t="str">
        <f t="shared" si="2"/>
        <v>No Trend</v>
      </c>
      <c r="N20">
        <v>45.932291997429459</v>
      </c>
      <c r="O20" t="str">
        <f t="shared" si="3"/>
        <v>No Momentum</v>
      </c>
      <c r="P20" t="str">
        <f t="shared" si="4"/>
        <v>No Trend + Momentum</v>
      </c>
      <c r="Q20">
        <f t="shared" si="5"/>
        <v>6.2999999999999545</v>
      </c>
      <c r="R20">
        <f t="shared" si="6"/>
        <v>21.799999999999955</v>
      </c>
      <c r="S20">
        <f t="shared" si="7"/>
        <v>0.28899082568807188</v>
      </c>
      <c r="T20" t="str">
        <f t="shared" si="8"/>
        <v>No Indication</v>
      </c>
      <c r="U20" t="str">
        <f t="shared" si="9"/>
        <v>No T+M+I</v>
      </c>
      <c r="V20">
        <v>786.98049214321134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794.6</v>
      </c>
      <c r="D21">
        <v>803.1</v>
      </c>
      <c r="E21">
        <v>776.8</v>
      </c>
      <c r="F21">
        <v>794</v>
      </c>
      <c r="G21">
        <f>_xll.TA_TYPPRICE(D21,E21,F21)</f>
        <v>791.30000000000007</v>
      </c>
      <c r="H21">
        <v>787.72162111070429</v>
      </c>
      <c r="I21" t="str">
        <f t="shared" si="0"/>
        <v>UP</v>
      </c>
      <c r="J21">
        <v>802.07103331002668</v>
      </c>
      <c r="K21">
        <v>776.66288555225037</v>
      </c>
      <c r="L21" t="str">
        <f t="shared" si="1"/>
        <v>No Confirmation</v>
      </c>
      <c r="M21" t="str">
        <f t="shared" si="2"/>
        <v>No Trend</v>
      </c>
      <c r="N21">
        <v>59.645754068795711</v>
      </c>
      <c r="O21" t="str">
        <f t="shared" si="3"/>
        <v>No Momentum</v>
      </c>
      <c r="P21" t="str">
        <f t="shared" si="4"/>
        <v>No Trend + Momentum</v>
      </c>
      <c r="Q21">
        <f t="shared" si="5"/>
        <v>17.200000000000045</v>
      </c>
      <c r="R21">
        <f t="shared" si="6"/>
        <v>26.300000000000068</v>
      </c>
      <c r="S21">
        <f t="shared" si="7"/>
        <v>0.6539923954372624</v>
      </c>
      <c r="T21" t="str">
        <f t="shared" si="8"/>
        <v>No Indication</v>
      </c>
      <c r="U21" t="str">
        <f t="shared" si="9"/>
        <v>No T+M+I</v>
      </c>
      <c r="V21">
        <v>788.06041642887112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794</v>
      </c>
      <c r="D22">
        <v>799.55</v>
      </c>
      <c r="E22">
        <v>783.75</v>
      </c>
      <c r="F22">
        <v>788</v>
      </c>
      <c r="G22">
        <f>_xll.TA_TYPPRICE(D22,E22,F22)</f>
        <v>790.43333333333339</v>
      </c>
      <c r="H22">
        <v>789.07747722201884</v>
      </c>
      <c r="I22" t="str">
        <f t="shared" si="0"/>
        <v>DOWN</v>
      </c>
      <c r="J22">
        <v>801.51080368557632</v>
      </c>
      <c r="K22">
        <v>778.23779987397256</v>
      </c>
      <c r="L22" t="str">
        <f t="shared" si="1"/>
        <v>No Confirmation</v>
      </c>
      <c r="M22" t="str">
        <f t="shared" si="2"/>
        <v>No Trend</v>
      </c>
      <c r="N22">
        <v>50.112955244610703</v>
      </c>
      <c r="O22" t="str">
        <f t="shared" si="3"/>
        <v>No Momentum</v>
      </c>
      <c r="P22" t="str">
        <f t="shared" si="4"/>
        <v>No Trend + Momentum</v>
      </c>
      <c r="Q22">
        <f t="shared" si="5"/>
        <v>4.25</v>
      </c>
      <c r="R22">
        <f t="shared" si="6"/>
        <v>15.799999999999955</v>
      </c>
      <c r="S22">
        <f t="shared" si="7"/>
        <v>0.26898734177215267</v>
      </c>
      <c r="T22" t="str">
        <f t="shared" si="8"/>
        <v>No Indication</v>
      </c>
      <c r="U22" t="str">
        <f t="shared" si="9"/>
        <v>No T+M+I</v>
      </c>
      <c r="V22">
        <v>788.05112159366013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798</v>
      </c>
      <c r="D23">
        <v>827.45</v>
      </c>
      <c r="E23">
        <v>797.2</v>
      </c>
      <c r="F23">
        <v>802</v>
      </c>
      <c r="G23">
        <f>_xll.TA_TYPPRICE(D23,E23,F23)</f>
        <v>808.88333333333333</v>
      </c>
      <c r="H23">
        <v>798.98040527767603</v>
      </c>
      <c r="I23" t="str">
        <f t="shared" si="0"/>
        <v>UP</v>
      </c>
      <c r="J23">
        <v>807.27506953322609</v>
      </c>
      <c r="K23">
        <v>782.45162212420087</v>
      </c>
      <c r="L23" t="str">
        <f t="shared" si="1"/>
        <v>No Confirmation</v>
      </c>
      <c r="M23" t="str">
        <f t="shared" si="2"/>
        <v>No Trend</v>
      </c>
      <c r="N23">
        <v>65.974169383616996</v>
      </c>
      <c r="O23" t="str">
        <f t="shared" si="3"/>
        <v>UP</v>
      </c>
      <c r="P23" t="str">
        <f t="shared" si="4"/>
        <v>No Trend + Momentum</v>
      </c>
      <c r="Q23">
        <f t="shared" si="5"/>
        <v>4.7999999999999545</v>
      </c>
      <c r="R23">
        <f t="shared" si="6"/>
        <v>30.25</v>
      </c>
      <c r="S23">
        <f t="shared" si="7"/>
        <v>0.15867768595041171</v>
      </c>
      <c r="T23" t="str">
        <f t="shared" si="8"/>
        <v>DOWN</v>
      </c>
      <c r="U23" t="str">
        <f t="shared" si="9"/>
        <v>No T+M+I</v>
      </c>
      <c r="V23">
        <v>790.19710288694318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808.9</v>
      </c>
      <c r="D24">
        <v>814.95</v>
      </c>
      <c r="E24">
        <v>793.4</v>
      </c>
      <c r="F24">
        <v>806</v>
      </c>
      <c r="G24">
        <f>_xll.TA_TYPPRICE(D24,E24,F24)</f>
        <v>804.7833333333333</v>
      </c>
      <c r="H24">
        <v>801.88186930550467</v>
      </c>
      <c r="I24" t="str">
        <f t="shared" si="0"/>
        <v>UP</v>
      </c>
      <c r="J24">
        <v>808.98060963695366</v>
      </c>
      <c r="K24">
        <v>784.88459498548957</v>
      </c>
      <c r="L24" t="str">
        <f t="shared" si="1"/>
        <v>No Confirmation</v>
      </c>
      <c r="M24" t="str">
        <f t="shared" si="2"/>
        <v>No Trend</v>
      </c>
      <c r="N24">
        <v>69.443848227288271</v>
      </c>
      <c r="O24" t="str">
        <f t="shared" si="3"/>
        <v>UP</v>
      </c>
      <c r="P24" t="str">
        <f t="shared" si="4"/>
        <v>No Trend + Momentum</v>
      </c>
      <c r="Q24">
        <f t="shared" si="5"/>
        <v>12.600000000000023</v>
      </c>
      <c r="R24">
        <f t="shared" si="6"/>
        <v>21.550000000000068</v>
      </c>
      <c r="S24">
        <f t="shared" si="7"/>
        <v>0.58468677494199461</v>
      </c>
      <c r="T24" t="str">
        <f t="shared" si="8"/>
        <v>No Indication</v>
      </c>
      <c r="U24" t="str">
        <f t="shared" si="9"/>
        <v>No T+M+I</v>
      </c>
      <c r="V24">
        <v>792.62831782741341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806.95</v>
      </c>
      <c r="D25">
        <v>816</v>
      </c>
      <c r="E25">
        <v>802.85</v>
      </c>
      <c r="F25">
        <v>809</v>
      </c>
      <c r="G25">
        <f>_xll.TA_TYPPRICE(D25,E25,F25)</f>
        <v>809.2833333333333</v>
      </c>
      <c r="H25">
        <v>805.58260131941893</v>
      </c>
      <c r="I25" t="str">
        <f t="shared" si="0"/>
        <v>UP</v>
      </c>
      <c r="J25">
        <v>810.54047416207504</v>
      </c>
      <c r="K25">
        <v>788.87690721093634</v>
      </c>
      <c r="L25" t="str">
        <f t="shared" si="1"/>
        <v>No Confirmation</v>
      </c>
      <c r="M25" t="str">
        <f t="shared" si="2"/>
        <v>No Trend</v>
      </c>
      <c r="N25">
        <v>72.11008665548151</v>
      </c>
      <c r="O25" t="str">
        <f t="shared" si="3"/>
        <v>UP</v>
      </c>
      <c r="P25" t="str">
        <f t="shared" si="4"/>
        <v>No Trend + Momentum</v>
      </c>
      <c r="Q25">
        <f t="shared" si="5"/>
        <v>6.1499999999999773</v>
      </c>
      <c r="R25">
        <f t="shared" si="6"/>
        <v>13.149999999999977</v>
      </c>
      <c r="S25">
        <f t="shared" si="7"/>
        <v>0.46768060836501807</v>
      </c>
      <c r="T25" t="str">
        <f t="shared" si="8"/>
        <v>No Indication</v>
      </c>
      <c r="U25" t="str">
        <f t="shared" si="9"/>
        <v>No T+M+I</v>
      </c>
      <c r="V25">
        <v>795.14703816165752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806</v>
      </c>
      <c r="D26">
        <v>834.9</v>
      </c>
      <c r="E26">
        <v>806</v>
      </c>
      <c r="F26">
        <v>827</v>
      </c>
      <c r="G26">
        <f>_xll.TA_TYPPRICE(D26,E26,F26)</f>
        <v>822.63333333333333</v>
      </c>
      <c r="H26">
        <v>814.10796732637618</v>
      </c>
      <c r="I26" t="str">
        <f t="shared" si="0"/>
        <v>UP</v>
      </c>
      <c r="J26">
        <v>815.95370212605837</v>
      </c>
      <c r="K26">
        <v>792.68203894183932</v>
      </c>
      <c r="L26" t="str">
        <f t="shared" si="1"/>
        <v>UP</v>
      </c>
      <c r="M26" t="str">
        <f t="shared" si="2"/>
        <v>UP</v>
      </c>
      <c r="N26">
        <v>83.142257891432365</v>
      </c>
      <c r="O26" t="str">
        <f t="shared" si="3"/>
        <v>UP</v>
      </c>
      <c r="P26" t="str">
        <f t="shared" si="4"/>
        <v>UP</v>
      </c>
      <c r="Q26">
        <f t="shared" si="5"/>
        <v>21</v>
      </c>
      <c r="R26">
        <f t="shared" si="6"/>
        <v>28.899999999999977</v>
      </c>
      <c r="S26">
        <f t="shared" si="7"/>
        <v>0.72664359861591754</v>
      </c>
      <c r="T26" t="str">
        <f t="shared" si="8"/>
        <v>No Indication</v>
      </c>
      <c r="U26" t="str">
        <f t="shared" si="9"/>
        <v>No T+M+I</v>
      </c>
      <c r="V26">
        <v>800.04749382909483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827</v>
      </c>
      <c r="D27">
        <v>830.35</v>
      </c>
      <c r="E27">
        <v>807.15</v>
      </c>
      <c r="F27">
        <v>809</v>
      </c>
      <c r="G27">
        <f>_xll.TA_TYPPRICE(D27,E27,F27)</f>
        <v>815.5</v>
      </c>
      <c r="H27">
        <v>814.80398366318809</v>
      </c>
      <c r="I27" t="str">
        <f t="shared" si="0"/>
        <v>DOWN</v>
      </c>
      <c r="J27">
        <v>819.15287943137878</v>
      </c>
      <c r="K27">
        <v>795.89714139920841</v>
      </c>
      <c r="L27" t="str">
        <f t="shared" si="1"/>
        <v>No Confirmation</v>
      </c>
      <c r="M27" t="str">
        <f t="shared" si="2"/>
        <v>No Trend</v>
      </c>
      <c r="N27">
        <v>55.633955870446862</v>
      </c>
      <c r="O27" t="str">
        <f t="shared" si="3"/>
        <v>No Momentum</v>
      </c>
      <c r="P27" t="str">
        <f t="shared" si="4"/>
        <v>No Trend + Momentum</v>
      </c>
      <c r="Q27">
        <f t="shared" si="5"/>
        <v>1.8500000000000227</v>
      </c>
      <c r="R27">
        <f t="shared" si="6"/>
        <v>23.200000000000045</v>
      </c>
      <c r="S27">
        <f t="shared" si="7"/>
        <v>7.9741379310345653E-2</v>
      </c>
      <c r="T27" t="str">
        <f t="shared" si="8"/>
        <v>DOWN</v>
      </c>
      <c r="U27" t="str">
        <f t="shared" si="9"/>
        <v>No T+M+I</v>
      </c>
      <c r="V27">
        <v>801.42480247077253</v>
      </c>
      <c r="W27">
        <v>796.11538461538464</v>
      </c>
      <c r="X27">
        <f t="shared" si="10"/>
        <v>5.3094178553878919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812.95</v>
      </c>
      <c r="D28">
        <v>814.2</v>
      </c>
      <c r="E28">
        <v>797</v>
      </c>
      <c r="F28">
        <v>800</v>
      </c>
      <c r="G28">
        <f>_xll.TA_TYPPRICE(D28,E28,F28)</f>
        <v>803.73333333333323</v>
      </c>
      <c r="H28">
        <v>809.26865849826072</v>
      </c>
      <c r="I28" t="str">
        <f t="shared" si="0"/>
        <v>DOWN</v>
      </c>
      <c r="J28">
        <v>818.05223955773909</v>
      </c>
      <c r="K28">
        <v>796.14222108827323</v>
      </c>
      <c r="L28" t="str">
        <f t="shared" si="1"/>
        <v>No Confirmation</v>
      </c>
      <c r="M28" t="str">
        <f t="shared" si="2"/>
        <v>No Trend</v>
      </c>
      <c r="N28">
        <v>46.100913597202577</v>
      </c>
      <c r="O28" t="str">
        <f t="shared" si="3"/>
        <v>No Momentum</v>
      </c>
      <c r="P28" t="str">
        <f t="shared" si="4"/>
        <v>No Trend + Momentum</v>
      </c>
      <c r="Q28">
        <f t="shared" si="5"/>
        <v>3</v>
      </c>
      <c r="R28">
        <f t="shared" si="6"/>
        <v>17.200000000000045</v>
      </c>
      <c r="S28">
        <f t="shared" si="7"/>
        <v>0.17441860465116232</v>
      </c>
      <c r="T28" t="str">
        <f t="shared" si="8"/>
        <v>DOWN</v>
      </c>
      <c r="U28" t="str">
        <f t="shared" si="9"/>
        <v>No T+M+I</v>
      </c>
      <c r="V28">
        <v>801.20560209065366</v>
      </c>
      <c r="W28">
        <v>796.40313390313395</v>
      </c>
      <c r="X28">
        <f t="shared" si="10"/>
        <v>4.8024681875197075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803.85</v>
      </c>
      <c r="D29">
        <v>845</v>
      </c>
      <c r="E29">
        <v>800</v>
      </c>
      <c r="F29">
        <v>817</v>
      </c>
      <c r="G29">
        <f>_xll.TA_TYPPRICE(D29,E29,F29)</f>
        <v>820.66666666666663</v>
      </c>
      <c r="H29">
        <v>814.96766258246362</v>
      </c>
      <c r="I29" t="str">
        <f t="shared" si="0"/>
        <v>UP</v>
      </c>
      <c r="J29">
        <v>824.04063076713044</v>
      </c>
      <c r="K29">
        <v>796.99950529087914</v>
      </c>
      <c r="L29" t="str">
        <f t="shared" si="1"/>
        <v>No Confirmation</v>
      </c>
      <c r="M29" t="str">
        <f t="shared" si="2"/>
        <v>No Trend</v>
      </c>
      <c r="N29">
        <v>61.626281171048333</v>
      </c>
      <c r="O29" t="str">
        <f t="shared" si="3"/>
        <v>UP</v>
      </c>
      <c r="P29" t="str">
        <f t="shared" si="4"/>
        <v>No Trend + Momentum</v>
      </c>
      <c r="Q29">
        <f t="shared" si="5"/>
        <v>17</v>
      </c>
      <c r="R29">
        <f t="shared" si="6"/>
        <v>45</v>
      </c>
      <c r="S29">
        <f t="shared" si="7"/>
        <v>0.37777777777777777</v>
      </c>
      <c r="T29" t="str">
        <f t="shared" si="8"/>
        <v>No Indication</v>
      </c>
      <c r="U29" t="str">
        <f t="shared" si="9"/>
        <v>No T+M+I</v>
      </c>
      <c r="V29">
        <v>803.63550946132227</v>
      </c>
      <c r="W29">
        <v>797.92882768808704</v>
      </c>
      <c r="X29">
        <f t="shared" si="10"/>
        <v>5.706681773235232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827.7</v>
      </c>
      <c r="D30">
        <v>827.8</v>
      </c>
      <c r="E30">
        <v>786</v>
      </c>
      <c r="F30">
        <v>790</v>
      </c>
      <c r="G30">
        <f>_xll.TA_TYPPRICE(D30,E30,F30)</f>
        <v>801.26666666666677</v>
      </c>
      <c r="H30">
        <v>808.11716462456525</v>
      </c>
      <c r="I30" t="str">
        <f t="shared" si="0"/>
        <v>DOWN</v>
      </c>
      <c r="J30">
        <v>824.87604615221255</v>
      </c>
      <c r="K30">
        <v>794.55517078179491</v>
      </c>
      <c r="L30" t="str">
        <f t="shared" si="1"/>
        <v>DOWN</v>
      </c>
      <c r="M30" t="str">
        <f t="shared" si="2"/>
        <v>DOWN</v>
      </c>
      <c r="N30">
        <v>39.206104312074586</v>
      </c>
      <c r="O30" t="str">
        <f t="shared" si="3"/>
        <v>DOWN</v>
      </c>
      <c r="P30" t="str">
        <f t="shared" si="4"/>
        <v>DOWN</v>
      </c>
      <c r="Q30">
        <f t="shared" si="5"/>
        <v>4</v>
      </c>
      <c r="R30">
        <f t="shared" si="6"/>
        <v>41.799999999999955</v>
      </c>
      <c r="S30">
        <f t="shared" si="7"/>
        <v>9.5693779904306331E-2</v>
      </c>
      <c r="T30" t="str">
        <f t="shared" si="8"/>
        <v>DOWN</v>
      </c>
      <c r="U30" t="str">
        <f t="shared" si="9"/>
        <v>DOWN</v>
      </c>
      <c r="V30">
        <v>801.53773877496496</v>
      </c>
      <c r="W30">
        <v>797.34150711859911</v>
      </c>
      <c r="X30">
        <f t="shared" si="10"/>
        <v>4.1962316563658533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790</v>
      </c>
      <c r="D31">
        <v>814.9</v>
      </c>
      <c r="E31">
        <v>772.65</v>
      </c>
      <c r="F31">
        <v>792</v>
      </c>
      <c r="G31">
        <f>_xll.TA_TYPPRICE(D31,E31,F31)</f>
        <v>793.18333333333339</v>
      </c>
      <c r="H31">
        <v>800.65024897894932</v>
      </c>
      <c r="I31" t="str">
        <f t="shared" si="0"/>
        <v>DOWN</v>
      </c>
      <c r="J31">
        <v>822.65914700727637</v>
      </c>
      <c r="K31">
        <v>789.6873550525072</v>
      </c>
      <c r="L31" t="str">
        <f t="shared" si="1"/>
        <v>No Confirmation</v>
      </c>
      <c r="M31" t="str">
        <f t="shared" si="2"/>
        <v>No Trend</v>
      </c>
      <c r="N31">
        <v>41.187269377702691</v>
      </c>
      <c r="O31" t="str">
        <f t="shared" si="3"/>
        <v>No Momentum</v>
      </c>
      <c r="P31" t="str">
        <f t="shared" si="4"/>
        <v>No Trend + Momentum</v>
      </c>
      <c r="Q31">
        <f t="shared" si="5"/>
        <v>19.350000000000023</v>
      </c>
      <c r="R31">
        <f t="shared" si="6"/>
        <v>42.25</v>
      </c>
      <c r="S31">
        <f t="shared" si="7"/>
        <v>0.4579881656804739</v>
      </c>
      <c r="T31" t="str">
        <f t="shared" si="8"/>
        <v>No Indication</v>
      </c>
      <c r="U31" t="str">
        <f t="shared" si="9"/>
        <v>No T+M+I</v>
      </c>
      <c r="V31">
        <v>800.07039434804733</v>
      </c>
      <c r="W31">
        <v>796.94583992462879</v>
      </c>
      <c r="X31">
        <f t="shared" si="10"/>
        <v>3.1245544234185445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795</v>
      </c>
      <c r="D32">
        <v>803.75</v>
      </c>
      <c r="E32">
        <v>788.5</v>
      </c>
      <c r="F32">
        <v>790</v>
      </c>
      <c r="G32">
        <f>_xll.TA_TYPPRICE(D32,E32,F32)</f>
        <v>794.08333333333337</v>
      </c>
      <c r="H32">
        <v>797.36679115614129</v>
      </c>
      <c r="I32" t="str">
        <f t="shared" si="0"/>
        <v>DOWN</v>
      </c>
      <c r="J32">
        <v>818.45711433899271</v>
      </c>
      <c r="K32">
        <v>789.42349837417225</v>
      </c>
      <c r="L32" t="str">
        <f t="shared" si="1"/>
        <v>No Confirmation</v>
      </c>
      <c r="M32" t="str">
        <f t="shared" si="2"/>
        <v>No Trend</v>
      </c>
      <c r="N32">
        <v>39.575164010919366</v>
      </c>
      <c r="O32" t="str">
        <f t="shared" si="3"/>
        <v>DOWN</v>
      </c>
      <c r="P32" t="str">
        <f t="shared" si="4"/>
        <v>No Trend + Momentum</v>
      </c>
      <c r="Q32">
        <f t="shared" si="5"/>
        <v>1.5</v>
      </c>
      <c r="R32">
        <f t="shared" si="6"/>
        <v>15.25</v>
      </c>
      <c r="S32">
        <f t="shared" si="7"/>
        <v>9.8360655737704916E-2</v>
      </c>
      <c r="T32" t="str">
        <f t="shared" si="8"/>
        <v>DOWN</v>
      </c>
      <c r="U32" t="str">
        <f t="shared" si="9"/>
        <v>No T+M+I</v>
      </c>
      <c r="V32">
        <v>798.52110290988617</v>
      </c>
      <c r="W32">
        <v>796.43133326354518</v>
      </c>
      <c r="X32">
        <f t="shared" si="10"/>
        <v>2.0897696463409829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795</v>
      </c>
      <c r="D33">
        <v>798</v>
      </c>
      <c r="E33">
        <v>790</v>
      </c>
      <c r="F33">
        <v>791</v>
      </c>
      <c r="G33">
        <f>_xll.TA_TYPPRICE(D33,E33,F33)</f>
        <v>793</v>
      </c>
      <c r="H33">
        <v>795.18339557807064</v>
      </c>
      <c r="I33" t="str">
        <f t="shared" si="0"/>
        <v>DOWN</v>
      </c>
      <c r="J33">
        <v>813.91108893032765</v>
      </c>
      <c r="K33">
        <v>789.55160984657846</v>
      </c>
      <c r="L33" t="str">
        <f t="shared" si="1"/>
        <v>No Confirmation</v>
      </c>
      <c r="M33" t="str">
        <f t="shared" si="2"/>
        <v>No Trend</v>
      </c>
      <c r="N33">
        <v>41.018042058812199</v>
      </c>
      <c r="O33" t="str">
        <f t="shared" si="3"/>
        <v>No Momentum</v>
      </c>
      <c r="P33" t="str">
        <f t="shared" si="4"/>
        <v>No Trend + Momentum</v>
      </c>
      <c r="Q33">
        <f t="shared" si="5"/>
        <v>1</v>
      </c>
      <c r="R33">
        <f t="shared" si="6"/>
        <v>8</v>
      </c>
      <c r="S33">
        <f t="shared" si="7"/>
        <v>0.125</v>
      </c>
      <c r="T33" t="str">
        <f t="shared" si="8"/>
        <v>DOWN</v>
      </c>
      <c r="U33" t="str">
        <f t="shared" si="9"/>
        <v>No T+M+I</v>
      </c>
      <c r="V33">
        <v>797.36401015451906</v>
      </c>
      <c r="W33">
        <v>796.02901228106032</v>
      </c>
      <c r="X33">
        <f t="shared" si="10"/>
        <v>1.3349978734587467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794.8</v>
      </c>
      <c r="D34">
        <v>797.9</v>
      </c>
      <c r="E34">
        <v>789.6</v>
      </c>
      <c r="F34">
        <v>793</v>
      </c>
      <c r="G34">
        <f>_xll.TA_TYPPRICE(D34,E34,F34)</f>
        <v>793.5</v>
      </c>
      <c r="H34">
        <v>794.34169778903538</v>
      </c>
      <c r="I34" t="str">
        <f t="shared" si="0"/>
        <v>DOWN</v>
      </c>
      <c r="J34">
        <v>810.35306916803256</v>
      </c>
      <c r="K34">
        <v>789.56236321400547</v>
      </c>
      <c r="L34" t="str">
        <f t="shared" si="1"/>
        <v>No Confirmation</v>
      </c>
      <c r="M34" t="str">
        <f t="shared" si="2"/>
        <v>No Trend</v>
      </c>
      <c r="N34">
        <v>44.340745198997503</v>
      </c>
      <c r="O34" t="str">
        <f t="shared" si="3"/>
        <v>No Momentum</v>
      </c>
      <c r="P34" t="str">
        <f t="shared" si="4"/>
        <v>No Trend + Momentum</v>
      </c>
      <c r="Q34">
        <f t="shared" si="5"/>
        <v>3.3999999999999773</v>
      </c>
      <c r="R34">
        <f t="shared" si="6"/>
        <v>8.2999999999999545</v>
      </c>
      <c r="S34">
        <f t="shared" si="7"/>
        <v>0.40963855421686696</v>
      </c>
      <c r="T34" t="str">
        <f t="shared" si="8"/>
        <v>No Indication</v>
      </c>
      <c r="U34" t="str">
        <f t="shared" si="9"/>
        <v>No T+M+I</v>
      </c>
      <c r="V34">
        <v>796.69262397690079</v>
      </c>
      <c r="W34">
        <v>795.80464100098175</v>
      </c>
      <c r="X34">
        <f t="shared" si="10"/>
        <v>0.88798297591904429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796.85</v>
      </c>
      <c r="D35">
        <v>796.85</v>
      </c>
      <c r="E35">
        <v>780.8</v>
      </c>
      <c r="F35">
        <v>783</v>
      </c>
      <c r="G35">
        <f>_xll.TA_TYPPRICE(D35,E35,F35)</f>
        <v>786.88333333333333</v>
      </c>
      <c r="H35">
        <v>790.61251556118441</v>
      </c>
      <c r="I35" t="str">
        <f t="shared" si="0"/>
        <v>DOWN</v>
      </c>
      <c r="J35">
        <v>807.35238713069202</v>
      </c>
      <c r="K35">
        <v>787.61517138867089</v>
      </c>
      <c r="L35" t="str">
        <f t="shared" si="1"/>
        <v>DOWN</v>
      </c>
      <c r="M35" t="str">
        <f t="shared" si="2"/>
        <v>DOWN</v>
      </c>
      <c r="N35">
        <v>32.794252007571338</v>
      </c>
      <c r="O35" t="str">
        <f t="shared" si="3"/>
        <v>DOWN</v>
      </c>
      <c r="P35" t="str">
        <f t="shared" si="4"/>
        <v>DOWN</v>
      </c>
      <c r="Q35">
        <f t="shared" si="5"/>
        <v>2.2000000000000455</v>
      </c>
      <c r="R35">
        <f t="shared" si="6"/>
        <v>16.050000000000068</v>
      </c>
      <c r="S35">
        <f t="shared" si="7"/>
        <v>0.13707165109034494</v>
      </c>
      <c r="T35" t="str">
        <f t="shared" si="8"/>
        <v>DOWN</v>
      </c>
      <c r="U35" t="str">
        <f t="shared" si="9"/>
        <v>DOWN</v>
      </c>
      <c r="V35">
        <v>794.58606644199301</v>
      </c>
      <c r="W35">
        <v>794.85614907498314</v>
      </c>
      <c r="X35">
        <f t="shared" si="10"/>
        <v>-0.27008263299012469</v>
      </c>
      <c r="Y35">
        <v>3.0202246398506531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787.9</v>
      </c>
      <c r="D36">
        <v>790.2</v>
      </c>
      <c r="E36">
        <v>782.35</v>
      </c>
      <c r="F36">
        <v>783</v>
      </c>
      <c r="G36">
        <f>_xll.TA_TYPPRICE(D36,E36,F36)</f>
        <v>785.18333333333339</v>
      </c>
      <c r="H36">
        <v>787.8979244472589</v>
      </c>
      <c r="I36" t="str">
        <f t="shared" si="0"/>
        <v>DOWN</v>
      </c>
      <c r="J36">
        <v>803.54074554609383</v>
      </c>
      <c r="K36">
        <v>786.44513330229961</v>
      </c>
      <c r="L36" t="str">
        <f t="shared" si="1"/>
        <v>DOWN</v>
      </c>
      <c r="M36" t="str">
        <f t="shared" si="2"/>
        <v>DOWN</v>
      </c>
      <c r="N36">
        <v>32.794252007571338</v>
      </c>
      <c r="O36" t="str">
        <f t="shared" si="3"/>
        <v>DOWN</v>
      </c>
      <c r="P36" t="str">
        <f t="shared" si="4"/>
        <v>DOWN</v>
      </c>
      <c r="Q36">
        <f t="shared" si="5"/>
        <v>0.64999999999997726</v>
      </c>
      <c r="R36">
        <f t="shared" si="6"/>
        <v>7.8500000000000227</v>
      </c>
      <c r="S36">
        <f t="shared" si="7"/>
        <v>8.2802547770697496E-2</v>
      </c>
      <c r="T36" t="str">
        <f t="shared" si="8"/>
        <v>DOWN</v>
      </c>
      <c r="U36" t="str">
        <f t="shared" si="9"/>
        <v>DOWN</v>
      </c>
      <c r="V36">
        <v>792.80359468168638</v>
      </c>
      <c r="W36">
        <v>793.97791581016952</v>
      </c>
      <c r="X36">
        <f t="shared" si="10"/>
        <v>-1.1743211284831432</v>
      </c>
      <c r="Y36">
        <v>2.1813154861838937</v>
      </c>
      <c r="Z36" t="str">
        <f t="shared" si="11"/>
        <v>DOWN</v>
      </c>
      <c r="AA36" t="str">
        <f t="shared" si="12"/>
        <v>DOWN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785.2</v>
      </c>
      <c r="D37">
        <v>792.65</v>
      </c>
      <c r="E37">
        <v>777.7</v>
      </c>
      <c r="F37">
        <v>782</v>
      </c>
      <c r="G37">
        <f>_xll.TA_TYPPRICE(D37,E37,F37)</f>
        <v>784.11666666666667</v>
      </c>
      <c r="H37">
        <v>786.00729555696284</v>
      </c>
      <c r="I37" t="str">
        <f t="shared" si="0"/>
        <v>DOWN</v>
      </c>
      <c r="J37">
        <v>801.1205798691841</v>
      </c>
      <c r="K37">
        <v>784.501770346233</v>
      </c>
      <c r="L37" t="str">
        <f t="shared" si="1"/>
        <v>DOWN</v>
      </c>
      <c r="M37" t="str">
        <f t="shared" si="2"/>
        <v>DOWN</v>
      </c>
      <c r="N37">
        <v>31.512085896787038</v>
      </c>
      <c r="O37" t="str">
        <f t="shared" si="3"/>
        <v>DOWN</v>
      </c>
      <c r="P37" t="str">
        <f t="shared" si="4"/>
        <v>DOWN</v>
      </c>
      <c r="Q37">
        <f t="shared" si="5"/>
        <v>4.2999999999999545</v>
      </c>
      <c r="R37">
        <f t="shared" si="6"/>
        <v>14.949999999999932</v>
      </c>
      <c r="S37">
        <f t="shared" si="7"/>
        <v>0.28762541806019892</v>
      </c>
      <c r="T37" t="str">
        <f t="shared" si="8"/>
        <v>No Indication</v>
      </c>
      <c r="U37" t="str">
        <f t="shared" si="9"/>
        <v>No T+M+I</v>
      </c>
      <c r="V37">
        <v>791.14150319219618</v>
      </c>
      <c r="W37">
        <v>793.09066278719399</v>
      </c>
      <c r="X37">
        <f t="shared" si="10"/>
        <v>-1.9491595949978091</v>
      </c>
      <c r="Y37">
        <v>1.355220469947553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783.9</v>
      </c>
      <c r="D38">
        <v>790.5</v>
      </c>
      <c r="E38">
        <v>780.3</v>
      </c>
      <c r="F38">
        <v>783</v>
      </c>
      <c r="G38">
        <f>_xll.TA_TYPPRICE(D38,E38,F38)</f>
        <v>784.6</v>
      </c>
      <c r="H38">
        <v>785.30364777848149</v>
      </c>
      <c r="I38" t="str">
        <f t="shared" si="0"/>
        <v>DOWN</v>
      </c>
      <c r="J38">
        <v>798.7604510093654</v>
      </c>
      <c r="K38">
        <v>783.56804360262561</v>
      </c>
      <c r="L38" t="str">
        <f t="shared" si="1"/>
        <v>DOWN</v>
      </c>
      <c r="M38" t="str">
        <f t="shared" si="2"/>
        <v>DOWN</v>
      </c>
      <c r="N38">
        <v>34.703243028298424</v>
      </c>
      <c r="O38" t="str">
        <f t="shared" si="3"/>
        <v>DOWN</v>
      </c>
      <c r="P38" t="str">
        <f t="shared" si="4"/>
        <v>DOWN</v>
      </c>
      <c r="Q38">
        <f t="shared" si="5"/>
        <v>2.7000000000000455</v>
      </c>
      <c r="R38">
        <f t="shared" si="6"/>
        <v>10.200000000000045</v>
      </c>
      <c r="S38">
        <f t="shared" si="7"/>
        <v>0.26470588235294445</v>
      </c>
      <c r="T38" t="str">
        <f t="shared" si="8"/>
        <v>No Indication</v>
      </c>
      <c r="U38" t="str">
        <f t="shared" si="9"/>
        <v>No T+M+I</v>
      </c>
      <c r="V38">
        <v>789.88896423955066</v>
      </c>
      <c r="W38">
        <v>792.34320628443891</v>
      </c>
      <c r="X38">
        <f t="shared" si="10"/>
        <v>-2.4542420448882467</v>
      </c>
      <c r="Y38">
        <v>0.59332796698039303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789.9</v>
      </c>
      <c r="D39">
        <v>790.5</v>
      </c>
      <c r="E39">
        <v>778.95</v>
      </c>
      <c r="F39">
        <v>781</v>
      </c>
      <c r="G39">
        <f>_xll.TA_TYPPRICE(D39,E39,F39)</f>
        <v>783.48333333333323</v>
      </c>
      <c r="H39">
        <v>784.39349055590742</v>
      </c>
      <c r="I39" t="str">
        <f t="shared" si="0"/>
        <v>DOWN</v>
      </c>
      <c r="J39">
        <v>796.92479522950646</v>
      </c>
      <c r="K39">
        <v>782.54181169093101</v>
      </c>
      <c r="L39" t="str">
        <f t="shared" si="1"/>
        <v>DOWN</v>
      </c>
      <c r="M39" t="str">
        <f t="shared" si="2"/>
        <v>DOWN</v>
      </c>
      <c r="N39">
        <v>31.082556020613332</v>
      </c>
      <c r="O39" t="str">
        <f t="shared" si="3"/>
        <v>DOWN</v>
      </c>
      <c r="P39" t="str">
        <f t="shared" si="4"/>
        <v>DOWN</v>
      </c>
      <c r="Q39">
        <f t="shared" si="5"/>
        <v>2.0499999999999545</v>
      </c>
      <c r="R39">
        <f t="shared" si="6"/>
        <v>11.549999999999955</v>
      </c>
      <c r="S39">
        <f t="shared" si="7"/>
        <v>0.17748917748917425</v>
      </c>
      <c r="T39" t="str">
        <f t="shared" si="8"/>
        <v>DOWN</v>
      </c>
      <c r="U39" t="str">
        <f t="shared" si="9"/>
        <v>DOWN</v>
      </c>
      <c r="V39">
        <v>788.52143127961983</v>
      </c>
      <c r="W39">
        <v>791.50296878188783</v>
      </c>
      <c r="X39">
        <f t="shared" si="10"/>
        <v>-2.9815375022679973</v>
      </c>
      <c r="Y39">
        <v>-0.12164512686928508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781.25</v>
      </c>
      <c r="D40">
        <v>786.8</v>
      </c>
      <c r="E40">
        <v>776.3</v>
      </c>
      <c r="F40">
        <v>779</v>
      </c>
      <c r="G40">
        <f>_xll.TA_TYPPRICE(D40,E40,F40)</f>
        <v>780.69999999999993</v>
      </c>
      <c r="H40">
        <v>782.54674527795373</v>
      </c>
      <c r="I40" t="str">
        <f t="shared" si="0"/>
        <v>DOWN</v>
      </c>
      <c r="J40">
        <v>794.67484073406058</v>
      </c>
      <c r="K40">
        <v>781.15474242627965</v>
      </c>
      <c r="L40" t="str">
        <f t="shared" si="1"/>
        <v>DOWN</v>
      </c>
      <c r="M40" t="str">
        <f t="shared" si="2"/>
        <v>DOWN</v>
      </c>
      <c r="N40">
        <v>27.496563682643927</v>
      </c>
      <c r="O40" t="str">
        <f t="shared" si="3"/>
        <v>DOWN</v>
      </c>
      <c r="P40" t="str">
        <f t="shared" si="4"/>
        <v>DOWN</v>
      </c>
      <c r="Q40">
        <f t="shared" si="5"/>
        <v>2.7000000000000455</v>
      </c>
      <c r="R40">
        <f t="shared" si="6"/>
        <v>10.5</v>
      </c>
      <c r="S40">
        <f t="shared" si="7"/>
        <v>0.25714285714286145</v>
      </c>
      <c r="T40" t="str">
        <f t="shared" si="8"/>
        <v>No Indication</v>
      </c>
      <c r="U40" t="str">
        <f t="shared" si="9"/>
        <v>No T+M+I</v>
      </c>
      <c r="V40">
        <v>787.05659569813986</v>
      </c>
      <c r="W40">
        <v>790.57682294619246</v>
      </c>
      <c r="X40">
        <f t="shared" si="10"/>
        <v>-3.5202272480526062</v>
      </c>
      <c r="Y40">
        <v>-0.80136155110594942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777</v>
      </c>
      <c r="D41">
        <v>789</v>
      </c>
      <c r="E41">
        <v>773.95</v>
      </c>
      <c r="F41">
        <v>787</v>
      </c>
      <c r="G41">
        <f>_xll.TA_TYPPRICE(D41,E41,F41)</f>
        <v>783.31666666666661</v>
      </c>
      <c r="H41">
        <v>782.93170597231017</v>
      </c>
      <c r="I41" t="str">
        <f t="shared" si="0"/>
        <v>UP</v>
      </c>
      <c r="J41">
        <v>793.41376501538048</v>
      </c>
      <c r="K41">
        <v>779.5536885537731</v>
      </c>
      <c r="L41" t="str">
        <f t="shared" si="1"/>
        <v>No Confirmation</v>
      </c>
      <c r="M41" t="str">
        <f t="shared" si="2"/>
        <v>No Trend</v>
      </c>
      <c r="N41">
        <v>54.020070253599215</v>
      </c>
      <c r="O41" t="str">
        <f t="shared" si="3"/>
        <v>No Momentum</v>
      </c>
      <c r="P41" t="str">
        <f t="shared" si="4"/>
        <v>No Trend + Momentum</v>
      </c>
      <c r="Q41">
        <f t="shared" si="5"/>
        <v>13.049999999999955</v>
      </c>
      <c r="R41">
        <f t="shared" si="6"/>
        <v>15.049999999999955</v>
      </c>
      <c r="S41">
        <f t="shared" si="7"/>
        <v>0.86710963455149459</v>
      </c>
      <c r="T41" t="str">
        <f t="shared" si="8"/>
        <v>UP</v>
      </c>
      <c r="U41" t="str">
        <f t="shared" si="9"/>
        <v>No T+M+I</v>
      </c>
      <c r="V41">
        <v>787.04788866765682</v>
      </c>
      <c r="W41">
        <v>790.31187309832637</v>
      </c>
      <c r="X41">
        <f t="shared" si="10"/>
        <v>-3.2639844306695522</v>
      </c>
      <c r="Y41">
        <v>-1.2938861270186699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785</v>
      </c>
      <c r="D42">
        <v>796</v>
      </c>
      <c r="E42">
        <v>780</v>
      </c>
      <c r="F42">
        <v>782</v>
      </c>
      <c r="G42">
        <f>_xll.TA_TYPPRICE(D42,E42,F42)</f>
        <v>786</v>
      </c>
      <c r="H42">
        <v>784.46585298615514</v>
      </c>
      <c r="I42" t="str">
        <f t="shared" si="0"/>
        <v>DOWN</v>
      </c>
      <c r="J42">
        <v>793.98848390085152</v>
      </c>
      <c r="K42">
        <v>779.65286887515686</v>
      </c>
      <c r="L42" t="str">
        <f t="shared" si="1"/>
        <v>No Confirmation</v>
      </c>
      <c r="M42" t="str">
        <f t="shared" si="2"/>
        <v>No Trend</v>
      </c>
      <c r="N42">
        <v>42.012806004316225</v>
      </c>
      <c r="O42" t="str">
        <f t="shared" si="3"/>
        <v>No Momentum</v>
      </c>
      <c r="P42" t="str">
        <f t="shared" si="4"/>
        <v>No Trend + Momentum</v>
      </c>
      <c r="Q42">
        <f t="shared" si="5"/>
        <v>2</v>
      </c>
      <c r="R42">
        <f t="shared" si="6"/>
        <v>16</v>
      </c>
      <c r="S42">
        <f t="shared" si="7"/>
        <v>0.125</v>
      </c>
      <c r="T42" t="str">
        <f t="shared" si="8"/>
        <v>DOWN</v>
      </c>
      <c r="U42" t="str">
        <f t="shared" si="9"/>
        <v>No T+M+I</v>
      </c>
      <c r="V42">
        <v>786.27129041109424</v>
      </c>
      <c r="W42">
        <v>789.69617879474663</v>
      </c>
      <c r="X42">
        <f t="shared" si="10"/>
        <v>-3.4248883836523873</v>
      </c>
      <c r="Y42">
        <v>-1.7200865783454133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787.7</v>
      </c>
      <c r="D43">
        <v>789</v>
      </c>
      <c r="E43">
        <v>776.3</v>
      </c>
      <c r="F43">
        <v>778</v>
      </c>
      <c r="G43">
        <f>_xll.TA_TYPPRICE(D43,E43,F43)</f>
        <v>781.1</v>
      </c>
      <c r="H43">
        <v>782.78292649307764</v>
      </c>
      <c r="I43" t="str">
        <f t="shared" si="0"/>
        <v>DOWN</v>
      </c>
      <c r="J43">
        <v>792.87993192288457</v>
      </c>
      <c r="K43">
        <v>778.90778690289972</v>
      </c>
      <c r="L43" t="str">
        <f t="shared" si="1"/>
        <v>DOWN</v>
      </c>
      <c r="M43" t="str">
        <f t="shared" si="2"/>
        <v>DOWN</v>
      </c>
      <c r="N43">
        <v>34.372654128646204</v>
      </c>
      <c r="O43" t="str">
        <f t="shared" si="3"/>
        <v>DOWN</v>
      </c>
      <c r="P43" t="str">
        <f t="shared" si="4"/>
        <v>DOWN</v>
      </c>
      <c r="Q43">
        <f t="shared" si="5"/>
        <v>1.7000000000000455</v>
      </c>
      <c r="R43">
        <f t="shared" si="6"/>
        <v>12.700000000000045</v>
      </c>
      <c r="S43">
        <f t="shared" si="7"/>
        <v>0.13385826771653853</v>
      </c>
      <c r="T43" t="str">
        <f t="shared" si="8"/>
        <v>DOWN</v>
      </c>
      <c r="U43" t="str">
        <f t="shared" si="9"/>
        <v>DOWN</v>
      </c>
      <c r="V43">
        <v>784.99878419400284</v>
      </c>
      <c r="W43">
        <v>788.82979518032096</v>
      </c>
      <c r="X43">
        <f t="shared" si="10"/>
        <v>-3.8310109863181196</v>
      </c>
      <c r="Y43">
        <v>-2.1422714599399546</v>
      </c>
      <c r="Z43" t="str">
        <f t="shared" si="11"/>
        <v>DOWN</v>
      </c>
      <c r="AA43" t="str">
        <f t="shared" si="12"/>
        <v>DOWN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779</v>
      </c>
      <c r="D44">
        <v>785.45</v>
      </c>
      <c r="E44">
        <v>777.5</v>
      </c>
      <c r="F44">
        <v>784</v>
      </c>
      <c r="G44">
        <f>_xll.TA_TYPPRICE(D44,E44,F44)</f>
        <v>782.31666666666661</v>
      </c>
      <c r="H44">
        <v>782.54979657987212</v>
      </c>
      <c r="I44" t="str">
        <f t="shared" si="0"/>
        <v>UP</v>
      </c>
      <c r="J44">
        <v>791.22883594002133</v>
      </c>
      <c r="K44">
        <v>778.59494536892203</v>
      </c>
      <c r="L44" t="str">
        <f t="shared" si="1"/>
        <v>No Confirmation</v>
      </c>
      <c r="M44" t="str">
        <f t="shared" si="2"/>
        <v>No Trend</v>
      </c>
      <c r="N44">
        <v>51.059950507216257</v>
      </c>
      <c r="O44" t="str">
        <f t="shared" si="3"/>
        <v>No Momentum</v>
      </c>
      <c r="P44" t="str">
        <f t="shared" si="4"/>
        <v>No Trend + Momentum</v>
      </c>
      <c r="Q44">
        <f t="shared" si="5"/>
        <v>6.5</v>
      </c>
      <c r="R44">
        <f t="shared" si="6"/>
        <v>7.9500000000000455</v>
      </c>
      <c r="S44">
        <f t="shared" si="7"/>
        <v>0.81761006289307714</v>
      </c>
      <c r="T44" t="str">
        <f t="shared" si="8"/>
        <v>UP</v>
      </c>
      <c r="U44" t="str">
        <f t="shared" si="9"/>
        <v>No T+M+I</v>
      </c>
      <c r="V44">
        <v>784.84512508723321</v>
      </c>
      <c r="W44">
        <v>788.47203257437127</v>
      </c>
      <c r="X44">
        <f t="shared" si="10"/>
        <v>-3.6269074871380553</v>
      </c>
      <c r="Y44">
        <v>-2.4391986653795747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785.55</v>
      </c>
      <c r="D45">
        <v>790</v>
      </c>
      <c r="E45">
        <v>780.15</v>
      </c>
      <c r="F45">
        <v>785</v>
      </c>
      <c r="G45">
        <f>_xll.TA_TYPPRICE(D45,E45,F45)</f>
        <v>785.05000000000007</v>
      </c>
      <c r="H45">
        <v>783.7998982899361</v>
      </c>
      <c r="I45" t="str">
        <f t="shared" si="0"/>
        <v>UP</v>
      </c>
      <c r="J45">
        <v>790.95576128668324</v>
      </c>
      <c r="K45">
        <v>778.94051306471715</v>
      </c>
      <c r="L45" t="str">
        <f t="shared" si="1"/>
        <v>No Confirmation</v>
      </c>
      <c r="M45" t="str">
        <f t="shared" si="2"/>
        <v>No Trend</v>
      </c>
      <c r="N45">
        <v>53.52205682186225</v>
      </c>
      <c r="O45" t="str">
        <f t="shared" si="3"/>
        <v>No Momentum</v>
      </c>
      <c r="P45" t="str">
        <f t="shared" si="4"/>
        <v>No Trend + Momentum</v>
      </c>
      <c r="Q45">
        <f t="shared" si="5"/>
        <v>4.8500000000000227</v>
      </c>
      <c r="R45">
        <f t="shared" si="6"/>
        <v>9.8500000000000227</v>
      </c>
      <c r="S45">
        <f t="shared" si="7"/>
        <v>0.49238578680203166</v>
      </c>
      <c r="T45" t="str">
        <f t="shared" si="8"/>
        <v>No Indication</v>
      </c>
      <c r="U45" t="str">
        <f t="shared" si="9"/>
        <v>No T+M+I</v>
      </c>
      <c r="V45">
        <v>784.86895199688968</v>
      </c>
      <c r="W45">
        <v>788.21484497626966</v>
      </c>
      <c r="X45">
        <f t="shared" si="10"/>
        <v>-3.3458929793799825</v>
      </c>
      <c r="Y45">
        <v>-2.6205375281796561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784</v>
      </c>
      <c r="D46">
        <v>814.9</v>
      </c>
      <c r="E46">
        <v>784</v>
      </c>
      <c r="F46">
        <v>806</v>
      </c>
      <c r="G46">
        <f>_xll.TA_TYPPRICE(D46,E46,F46)</f>
        <v>801.63333333333333</v>
      </c>
      <c r="H46">
        <v>792.71661581163471</v>
      </c>
      <c r="I46" t="str">
        <f t="shared" si="0"/>
        <v>UP</v>
      </c>
      <c r="J46">
        <v>796.27670322297581</v>
      </c>
      <c r="K46">
        <v>780.06484349478001</v>
      </c>
      <c r="L46" t="str">
        <f t="shared" si="1"/>
        <v>UP</v>
      </c>
      <c r="M46" t="str">
        <f t="shared" si="2"/>
        <v>UP</v>
      </c>
      <c r="N46">
        <v>79.971594393317275</v>
      </c>
      <c r="O46" t="str">
        <f t="shared" si="3"/>
        <v>UP</v>
      </c>
      <c r="P46" t="str">
        <f t="shared" si="4"/>
        <v>UP</v>
      </c>
      <c r="Q46">
        <f t="shared" si="5"/>
        <v>22</v>
      </c>
      <c r="R46">
        <f t="shared" si="6"/>
        <v>30.899999999999977</v>
      </c>
      <c r="S46">
        <f t="shared" si="7"/>
        <v>0.71197411003236299</v>
      </c>
      <c r="T46" t="str">
        <f t="shared" si="8"/>
        <v>No Indication</v>
      </c>
      <c r="U46" t="str">
        <f t="shared" si="9"/>
        <v>No T+M+I</v>
      </c>
      <c r="V46">
        <v>788.11988245890666</v>
      </c>
      <c r="W46">
        <v>789.53226386691631</v>
      </c>
      <c r="X46">
        <f t="shared" si="10"/>
        <v>-1.4123814080096508</v>
      </c>
      <c r="Y46">
        <v>-2.3789063041456551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796</v>
      </c>
      <c r="D47">
        <v>825.9</v>
      </c>
      <c r="E47">
        <v>796</v>
      </c>
      <c r="F47">
        <v>808</v>
      </c>
      <c r="G47">
        <f>_xll.TA_TYPPRICE(D47,E47,F47)</f>
        <v>809.9666666666667</v>
      </c>
      <c r="H47">
        <v>801.3416412391507</v>
      </c>
      <c r="I47" t="str">
        <f t="shared" si="0"/>
        <v>UP</v>
      </c>
      <c r="J47">
        <v>802.85965806231457</v>
      </c>
      <c r="K47">
        <v>783.60598938482894</v>
      </c>
      <c r="L47" t="str">
        <f t="shared" si="1"/>
        <v>UP</v>
      </c>
      <c r="M47" t="str">
        <f t="shared" si="2"/>
        <v>UP</v>
      </c>
      <c r="N47">
        <v>81.242372718736604</v>
      </c>
      <c r="O47" t="str">
        <f t="shared" si="3"/>
        <v>UP</v>
      </c>
      <c r="P47" t="str">
        <f t="shared" si="4"/>
        <v>UP</v>
      </c>
      <c r="Q47">
        <f t="shared" si="5"/>
        <v>12</v>
      </c>
      <c r="R47">
        <f t="shared" si="6"/>
        <v>29.899999999999977</v>
      </c>
      <c r="S47">
        <f t="shared" si="7"/>
        <v>0.40133779264214076</v>
      </c>
      <c r="T47" t="str">
        <f t="shared" si="8"/>
        <v>No Indication</v>
      </c>
      <c r="U47" t="str">
        <f t="shared" si="9"/>
        <v>No T+M+I</v>
      </c>
      <c r="V47">
        <v>791.17836208061328</v>
      </c>
      <c r="W47">
        <v>790.90024432121879</v>
      </c>
      <c r="X47">
        <f t="shared" si="10"/>
        <v>0.27811775939449035</v>
      </c>
      <c r="Y47">
        <v>-1.847501491437626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809.2</v>
      </c>
      <c r="D48">
        <v>814.75</v>
      </c>
      <c r="E48">
        <v>801.05</v>
      </c>
      <c r="F48">
        <v>802</v>
      </c>
      <c r="G48">
        <f>_xll.TA_TYPPRICE(D48,E48,F48)</f>
        <v>805.93333333333339</v>
      </c>
      <c r="H48">
        <v>803.63748728624205</v>
      </c>
      <c r="I48" t="str">
        <f t="shared" si="0"/>
        <v>DOWN</v>
      </c>
      <c r="J48">
        <v>805.50195627068911</v>
      </c>
      <c r="K48">
        <v>787.48243618820027</v>
      </c>
      <c r="L48" t="str">
        <f t="shared" si="1"/>
        <v>No Confirmation</v>
      </c>
      <c r="M48" t="str">
        <f t="shared" si="2"/>
        <v>No Trend</v>
      </c>
      <c r="N48">
        <v>65.627438986403988</v>
      </c>
      <c r="O48" t="str">
        <f t="shared" si="3"/>
        <v>UP</v>
      </c>
      <c r="P48" t="str">
        <f t="shared" si="4"/>
        <v>No Trend + Momentum</v>
      </c>
      <c r="Q48">
        <f t="shared" si="5"/>
        <v>0.95000000000004547</v>
      </c>
      <c r="R48">
        <f t="shared" si="6"/>
        <v>13.700000000000045</v>
      </c>
      <c r="S48">
        <f t="shared" si="7"/>
        <v>6.934306569343375E-2</v>
      </c>
      <c r="T48" t="str">
        <f t="shared" si="8"/>
        <v>DOWN</v>
      </c>
      <c r="U48" t="str">
        <f t="shared" si="9"/>
        <v>No T+M+I</v>
      </c>
      <c r="V48">
        <v>792.84322945282668</v>
      </c>
      <c r="W48">
        <v>791.72244844557292</v>
      </c>
      <c r="X48">
        <f t="shared" si="10"/>
        <v>1.1207810072537541</v>
      </c>
      <c r="Y48">
        <v>-1.2538449916993499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805</v>
      </c>
      <c r="D49">
        <v>814.55</v>
      </c>
      <c r="E49">
        <v>796</v>
      </c>
      <c r="F49">
        <v>805</v>
      </c>
      <c r="G49">
        <f>_xll.TA_TYPPRICE(D49,E49,F49)</f>
        <v>805.18333333333339</v>
      </c>
      <c r="H49">
        <v>804.41041030978772</v>
      </c>
      <c r="I49" t="str">
        <f t="shared" si="0"/>
        <v>UP</v>
      </c>
      <c r="J49">
        <v>807.51263265498039</v>
      </c>
      <c r="K49">
        <v>789.37522814637794</v>
      </c>
      <c r="L49" t="str">
        <f t="shared" si="1"/>
        <v>No Confirmation</v>
      </c>
      <c r="M49" t="str">
        <f t="shared" si="2"/>
        <v>No Trend</v>
      </c>
      <c r="N49">
        <v>69.313669746874226</v>
      </c>
      <c r="O49" t="str">
        <f t="shared" si="3"/>
        <v>UP</v>
      </c>
      <c r="P49" t="str">
        <f t="shared" si="4"/>
        <v>No Trend + Momentum</v>
      </c>
      <c r="Q49">
        <f t="shared" si="5"/>
        <v>9</v>
      </c>
      <c r="R49">
        <f t="shared" si="6"/>
        <v>18.549999999999955</v>
      </c>
      <c r="S49">
        <f t="shared" si="7"/>
        <v>0.48517520215633542</v>
      </c>
      <c r="T49" t="str">
        <f t="shared" si="8"/>
        <v>No Indication</v>
      </c>
      <c r="U49" t="str">
        <f t="shared" si="9"/>
        <v>No T+M+I</v>
      </c>
      <c r="V49">
        <v>794.71350184469952</v>
      </c>
      <c r="W49">
        <v>792.70597078293792</v>
      </c>
      <c r="X49">
        <f t="shared" si="10"/>
        <v>2.0075310617615969</v>
      </c>
      <c r="Y49">
        <v>-0.60156978100716052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802.1</v>
      </c>
      <c r="D50">
        <v>812</v>
      </c>
      <c r="E50">
        <v>800</v>
      </c>
      <c r="F50">
        <v>808</v>
      </c>
      <c r="G50">
        <f>_xll.TA_TYPPRICE(D50,E50,F50)</f>
        <v>806.66666666666663</v>
      </c>
      <c r="H50">
        <v>805.53853848822723</v>
      </c>
      <c r="I50" t="str">
        <f t="shared" si="0"/>
        <v>UP</v>
      </c>
      <c r="J50">
        <v>808.50982539831807</v>
      </c>
      <c r="K50">
        <v>791.73628855829395</v>
      </c>
      <c r="L50" t="str">
        <f t="shared" si="1"/>
        <v>No Confirmation</v>
      </c>
      <c r="M50" t="str">
        <f t="shared" si="2"/>
        <v>No Trend</v>
      </c>
      <c r="N50">
        <v>72.941038923263847</v>
      </c>
      <c r="O50" t="str">
        <f t="shared" si="3"/>
        <v>UP</v>
      </c>
      <c r="P50" t="str">
        <f t="shared" si="4"/>
        <v>No Trend + Momentum</v>
      </c>
      <c r="Q50">
        <f t="shared" si="5"/>
        <v>8</v>
      </c>
      <c r="R50">
        <f t="shared" si="6"/>
        <v>12</v>
      </c>
      <c r="S50">
        <f t="shared" si="7"/>
        <v>0.66666666666666663</v>
      </c>
      <c r="T50" t="str">
        <f t="shared" si="8"/>
        <v>No Indication</v>
      </c>
      <c r="U50" t="str">
        <f t="shared" si="9"/>
        <v>No T+M+I</v>
      </c>
      <c r="V50">
        <v>796.75757848397654</v>
      </c>
      <c r="W50">
        <v>793.83886183605364</v>
      </c>
      <c r="X50">
        <f t="shared" si="10"/>
        <v>2.9187166479229063</v>
      </c>
      <c r="Y50">
        <v>0.10248750477885293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811.95</v>
      </c>
      <c r="D51">
        <v>814.75</v>
      </c>
      <c r="E51">
        <v>799.4</v>
      </c>
      <c r="F51">
        <v>802</v>
      </c>
      <c r="G51">
        <f>_xll.TA_TYPPRICE(D51,E51,F51)</f>
        <v>805.38333333333333</v>
      </c>
      <c r="H51">
        <v>805.46093591078034</v>
      </c>
      <c r="I51" t="str">
        <f t="shared" si="0"/>
        <v>DOWN</v>
      </c>
      <c r="J51">
        <v>809.8965308653585</v>
      </c>
      <c r="K51">
        <v>793.43933554533976</v>
      </c>
      <c r="L51" t="str">
        <f t="shared" si="1"/>
        <v>No Confirmation</v>
      </c>
      <c r="M51" t="str">
        <f t="shared" si="2"/>
        <v>No Trend</v>
      </c>
      <c r="N51">
        <v>56.302520568473071</v>
      </c>
      <c r="O51" t="str">
        <f t="shared" si="3"/>
        <v>No Momentum</v>
      </c>
      <c r="P51" t="str">
        <f t="shared" si="4"/>
        <v>No Trend + Momentum</v>
      </c>
      <c r="Q51">
        <f t="shared" si="5"/>
        <v>2.6000000000000227</v>
      </c>
      <c r="R51">
        <f t="shared" si="6"/>
        <v>15.350000000000023</v>
      </c>
      <c r="S51">
        <f t="shared" si="7"/>
        <v>0.16938110749185792</v>
      </c>
      <c r="T51" t="str">
        <f t="shared" si="8"/>
        <v>DOWN</v>
      </c>
      <c r="U51" t="str">
        <f t="shared" si="9"/>
        <v>No T+M+I</v>
      </c>
      <c r="V51">
        <v>797.56410487105711</v>
      </c>
      <c r="W51">
        <v>794.44339058893854</v>
      </c>
      <c r="X51">
        <f t="shared" si="10"/>
        <v>3.1207142821185698</v>
      </c>
      <c r="Y51">
        <v>0.70613286024679633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814</v>
      </c>
      <c r="D52">
        <v>820.4</v>
      </c>
      <c r="E52">
        <v>802.25</v>
      </c>
      <c r="F52">
        <v>818</v>
      </c>
      <c r="G52">
        <f>_xll.TA_TYPPRICE(D52,E52,F52)</f>
        <v>813.55000000000007</v>
      </c>
      <c r="H52">
        <v>809.50546795539026</v>
      </c>
      <c r="I52" t="str">
        <f t="shared" si="0"/>
        <v>UP</v>
      </c>
      <c r="J52">
        <v>812.23063511750104</v>
      </c>
      <c r="K52">
        <v>795.39726097970868</v>
      </c>
      <c r="L52" t="str">
        <f t="shared" si="1"/>
        <v>UP</v>
      </c>
      <c r="M52" t="str">
        <f t="shared" si="2"/>
        <v>UP</v>
      </c>
      <c r="N52">
        <v>75.17701815795678</v>
      </c>
      <c r="O52" t="str">
        <f t="shared" si="3"/>
        <v>UP</v>
      </c>
      <c r="P52" t="str">
        <f t="shared" si="4"/>
        <v>UP</v>
      </c>
      <c r="Q52">
        <f t="shared" si="5"/>
        <v>15.75</v>
      </c>
      <c r="R52">
        <f t="shared" si="6"/>
        <v>18.149999999999977</v>
      </c>
      <c r="S52">
        <f t="shared" si="7"/>
        <v>0.86776859504132342</v>
      </c>
      <c r="T52" t="str">
        <f t="shared" si="8"/>
        <v>UP</v>
      </c>
      <c r="U52" t="str">
        <f t="shared" si="9"/>
        <v>UP</v>
      </c>
      <c r="V52">
        <v>800.70808873704834</v>
      </c>
      <c r="W52">
        <v>796.18832461938757</v>
      </c>
      <c r="X52">
        <f t="shared" si="10"/>
        <v>4.5197641176607704</v>
      </c>
      <c r="Y52">
        <v>1.468859111729591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821</v>
      </c>
      <c r="D53">
        <v>824</v>
      </c>
      <c r="E53">
        <v>810</v>
      </c>
      <c r="F53">
        <v>810</v>
      </c>
      <c r="G53">
        <f>_xll.TA_TYPPRICE(D53,E53,F53)</f>
        <v>814.66666666666663</v>
      </c>
      <c r="H53">
        <v>812.0860673110285</v>
      </c>
      <c r="I53" t="str">
        <f t="shared" si="0"/>
        <v>DOWN</v>
      </c>
      <c r="J53">
        <v>814.84604953583414</v>
      </c>
      <c r="K53">
        <v>798.64231409532897</v>
      </c>
      <c r="L53" t="str">
        <f t="shared" si="1"/>
        <v>No Confirmation</v>
      </c>
      <c r="M53" t="str">
        <f t="shared" si="2"/>
        <v>No Trend</v>
      </c>
      <c r="N53">
        <v>59.196378197101716</v>
      </c>
      <c r="O53" t="str">
        <f t="shared" si="3"/>
        <v>No Momentum</v>
      </c>
      <c r="P53" t="str">
        <f t="shared" si="4"/>
        <v>No Trend + Momentum</v>
      </c>
      <c r="Q53">
        <f t="shared" si="5"/>
        <v>0</v>
      </c>
      <c r="R53">
        <f t="shared" si="6"/>
        <v>14</v>
      </c>
      <c r="S53">
        <f t="shared" si="7"/>
        <v>0</v>
      </c>
      <c r="T53" t="str">
        <f t="shared" si="8"/>
        <v>DOWN</v>
      </c>
      <c r="U53" t="str">
        <f t="shared" si="9"/>
        <v>No T+M+I</v>
      </c>
      <c r="V53">
        <v>802.13761354673318</v>
      </c>
      <c r="W53">
        <v>797.21141168461816</v>
      </c>
      <c r="X53">
        <f t="shared" si="10"/>
        <v>4.9262018621150219</v>
      </c>
      <c r="Y53">
        <v>2.1603276618066771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813.95</v>
      </c>
      <c r="D54">
        <v>818</v>
      </c>
      <c r="E54">
        <v>805.25</v>
      </c>
      <c r="F54">
        <v>807</v>
      </c>
      <c r="G54">
        <f>_xll.TA_TYPPRICE(D54,E54,F54)</f>
        <v>810.08333333333337</v>
      </c>
      <c r="H54">
        <v>811.08470032218088</v>
      </c>
      <c r="I54" t="str">
        <f t="shared" si="0"/>
        <v>DOWN</v>
      </c>
      <c r="J54">
        <v>815.5469274167599</v>
      </c>
      <c r="K54">
        <v>800.11068874081138</v>
      </c>
      <c r="L54" t="str">
        <f t="shared" si="1"/>
        <v>No Confirmation</v>
      </c>
      <c r="M54" t="str">
        <f t="shared" si="2"/>
        <v>No Trend</v>
      </c>
      <c r="N54">
        <v>53.832320360183537</v>
      </c>
      <c r="O54" t="str">
        <f t="shared" si="3"/>
        <v>No Momentum</v>
      </c>
      <c r="P54" t="str">
        <f t="shared" si="4"/>
        <v>No Trend + Momentum</v>
      </c>
      <c r="Q54">
        <f t="shared" si="5"/>
        <v>1.75</v>
      </c>
      <c r="R54">
        <f t="shared" si="6"/>
        <v>12.75</v>
      </c>
      <c r="S54">
        <f t="shared" si="7"/>
        <v>0.13725490196078433</v>
      </c>
      <c r="T54" t="str">
        <f t="shared" si="8"/>
        <v>DOWN</v>
      </c>
      <c r="U54" t="str">
        <f t="shared" si="9"/>
        <v>No T+M+I</v>
      </c>
      <c r="V54">
        <v>802.88567300108195</v>
      </c>
      <c r="W54">
        <v>797.93649230057235</v>
      </c>
      <c r="X54">
        <f t="shared" si="10"/>
        <v>4.9491807005096007</v>
      </c>
      <c r="Y54">
        <v>2.7180982695472617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811</v>
      </c>
      <c r="D55">
        <v>834</v>
      </c>
      <c r="E55">
        <v>809.55</v>
      </c>
      <c r="F55">
        <v>818</v>
      </c>
      <c r="G55">
        <f>_xll.TA_TYPPRICE(D55,E55,F55)</f>
        <v>820.51666666666677</v>
      </c>
      <c r="H55">
        <v>815.80068349442377</v>
      </c>
      <c r="I55" t="str">
        <f t="shared" si="0"/>
        <v>UP</v>
      </c>
      <c r="J55">
        <v>819.64761021303548</v>
      </c>
      <c r="K55">
        <v>802.20831346507555</v>
      </c>
      <c r="L55" t="str">
        <f t="shared" si="1"/>
        <v>No Confirmation</v>
      </c>
      <c r="M55" t="str">
        <f t="shared" si="2"/>
        <v>No Trend</v>
      </c>
      <c r="N55">
        <v>67.37997349597812</v>
      </c>
      <c r="O55" t="str">
        <f t="shared" si="3"/>
        <v>UP</v>
      </c>
      <c r="P55" t="str">
        <f t="shared" si="4"/>
        <v>No Trend + Momentum</v>
      </c>
      <c r="Q55">
        <f t="shared" si="5"/>
        <v>8.4500000000000455</v>
      </c>
      <c r="R55">
        <f t="shared" si="6"/>
        <v>24.450000000000045</v>
      </c>
      <c r="S55">
        <f t="shared" si="7"/>
        <v>0.34560327198364132</v>
      </c>
      <c r="T55" t="str">
        <f t="shared" si="8"/>
        <v>No Indication</v>
      </c>
      <c r="U55" t="str">
        <f t="shared" si="9"/>
        <v>No T+M+I</v>
      </c>
      <c r="V55">
        <v>805.21095407783855</v>
      </c>
      <c r="W55">
        <v>799.42267805608549</v>
      </c>
      <c r="X55">
        <f t="shared" si="10"/>
        <v>5.7882760217530631</v>
      </c>
      <c r="Y55">
        <v>3.3321338199884218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817.95</v>
      </c>
      <c r="D56">
        <v>826.9</v>
      </c>
      <c r="E56">
        <v>812.8</v>
      </c>
      <c r="F56">
        <v>820</v>
      </c>
      <c r="G56">
        <f>_xll.TA_TYPPRICE(D56,E56,F56)</f>
        <v>819.9</v>
      </c>
      <c r="H56">
        <v>817.85034174721181</v>
      </c>
      <c r="I56" t="str">
        <f t="shared" si="0"/>
        <v>UP</v>
      </c>
      <c r="J56">
        <v>821.25925238791649</v>
      </c>
      <c r="K56">
        <v>804.56202158394763</v>
      </c>
      <c r="L56" t="str">
        <f t="shared" si="1"/>
        <v>No Confirmation</v>
      </c>
      <c r="M56" t="str">
        <f t="shared" si="2"/>
        <v>No Trend</v>
      </c>
      <c r="N56">
        <v>69.419449692970218</v>
      </c>
      <c r="O56" t="str">
        <f t="shared" si="3"/>
        <v>UP</v>
      </c>
      <c r="P56" t="str">
        <f t="shared" si="4"/>
        <v>No Trend + Momentum</v>
      </c>
      <c r="Q56">
        <f t="shared" si="5"/>
        <v>7.2000000000000455</v>
      </c>
      <c r="R56">
        <f t="shared" si="6"/>
        <v>14.100000000000023</v>
      </c>
      <c r="S56">
        <f t="shared" si="7"/>
        <v>0.51063829787234283</v>
      </c>
      <c r="T56" t="str">
        <f t="shared" si="8"/>
        <v>No Indication</v>
      </c>
      <c r="U56" t="str">
        <f t="shared" si="9"/>
        <v>No T+M+I</v>
      </c>
      <c r="V56">
        <v>807.48619191201726</v>
      </c>
      <c r="W56">
        <v>800.94692412600511</v>
      </c>
      <c r="X56">
        <f t="shared" si="10"/>
        <v>6.5392677860121466</v>
      </c>
      <c r="Y56">
        <v>3.9735606131931669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825</v>
      </c>
      <c r="D57">
        <v>836.1</v>
      </c>
      <c r="E57">
        <v>819.35</v>
      </c>
      <c r="F57">
        <v>834</v>
      </c>
      <c r="G57">
        <f>_xll.TA_TYPPRICE(D57,E57,F57)</f>
        <v>829.81666666666661</v>
      </c>
      <c r="H57">
        <v>823.83350420693921</v>
      </c>
      <c r="I57" t="str">
        <f t="shared" si="0"/>
        <v>UP</v>
      </c>
      <c r="J57">
        <v>824.55719630171279</v>
      </c>
      <c r="K57">
        <v>807.84823900973709</v>
      </c>
      <c r="L57" t="str">
        <f t="shared" si="1"/>
        <v>UP</v>
      </c>
      <c r="M57" t="str">
        <f t="shared" si="2"/>
        <v>UP</v>
      </c>
      <c r="N57">
        <v>80.233238871559294</v>
      </c>
      <c r="O57" t="str">
        <f t="shared" si="3"/>
        <v>UP</v>
      </c>
      <c r="P57" t="str">
        <f t="shared" si="4"/>
        <v>UP</v>
      </c>
      <c r="Q57">
        <f t="shared" si="5"/>
        <v>14.649999999999977</v>
      </c>
      <c r="R57">
        <f t="shared" si="6"/>
        <v>16.75</v>
      </c>
      <c r="S57">
        <f t="shared" si="7"/>
        <v>0.87462686567164039</v>
      </c>
      <c r="T57" t="str">
        <f t="shared" si="8"/>
        <v>UP</v>
      </c>
      <c r="U57" t="str">
        <f t="shared" si="9"/>
        <v>UP</v>
      </c>
      <c r="V57">
        <v>811.56523931016841</v>
      </c>
      <c r="W57">
        <v>803.39530011667136</v>
      </c>
      <c r="X57">
        <f t="shared" si="10"/>
        <v>8.1699391934970436</v>
      </c>
      <c r="Y57">
        <v>4.8128363292539422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840.7</v>
      </c>
      <c r="D58">
        <v>842.45</v>
      </c>
      <c r="E58">
        <v>815.1</v>
      </c>
      <c r="F58">
        <v>816</v>
      </c>
      <c r="G58">
        <f>_xll.TA_TYPPRICE(D58,E58,F58)</f>
        <v>824.51666666666677</v>
      </c>
      <c r="H58">
        <v>824.17508543680299</v>
      </c>
      <c r="I58" t="str">
        <f t="shared" si="0"/>
        <v>DOWN</v>
      </c>
      <c r="J58">
        <v>828.53337490133219</v>
      </c>
      <c r="K58">
        <v>809.45974145201774</v>
      </c>
      <c r="L58" t="str">
        <f t="shared" si="1"/>
        <v>No Confirmation</v>
      </c>
      <c r="M58" t="str">
        <f t="shared" si="2"/>
        <v>No Trend</v>
      </c>
      <c r="N58">
        <v>51.1589668310191</v>
      </c>
      <c r="O58" t="str">
        <f t="shared" si="3"/>
        <v>No Momentum</v>
      </c>
      <c r="P58" t="str">
        <f t="shared" si="4"/>
        <v>No Trend + Momentum</v>
      </c>
      <c r="Q58">
        <f t="shared" si="5"/>
        <v>0.89999999999997726</v>
      </c>
      <c r="R58">
        <f t="shared" si="6"/>
        <v>27.350000000000023</v>
      </c>
      <c r="S58">
        <f t="shared" si="7"/>
        <v>3.2906764168189266E-2</v>
      </c>
      <c r="T58" t="str">
        <f t="shared" si="8"/>
        <v>DOWN</v>
      </c>
      <c r="U58" t="str">
        <f t="shared" si="9"/>
        <v>No T+M+I</v>
      </c>
      <c r="V58">
        <v>812.24751018552706</v>
      </c>
      <c r="W58">
        <v>804.32898158951048</v>
      </c>
      <c r="X58">
        <f t="shared" si="10"/>
        <v>7.9185285960165857</v>
      </c>
      <c r="Y58">
        <v>5.4339747826064713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826.4</v>
      </c>
      <c r="D59">
        <v>826.4</v>
      </c>
      <c r="E59">
        <v>803.05</v>
      </c>
      <c r="F59">
        <v>813</v>
      </c>
      <c r="G59">
        <f>_xll.TA_TYPPRICE(D59,E59,F59)</f>
        <v>814.15</v>
      </c>
      <c r="H59">
        <v>819.16254271840148</v>
      </c>
      <c r="I59" t="str">
        <f t="shared" si="0"/>
        <v>DOWN</v>
      </c>
      <c r="J59">
        <v>828.05929158992501</v>
      </c>
      <c r="K59">
        <v>808.0353544626804</v>
      </c>
      <c r="L59" t="str">
        <f t="shared" si="1"/>
        <v>No Confirmation</v>
      </c>
      <c r="M59" t="str">
        <f t="shared" si="2"/>
        <v>No Trend</v>
      </c>
      <c r="N59">
        <v>47.567870942868765</v>
      </c>
      <c r="O59" t="str">
        <f t="shared" si="3"/>
        <v>No Momentum</v>
      </c>
      <c r="P59" t="str">
        <f t="shared" si="4"/>
        <v>No Trend + Momentum</v>
      </c>
      <c r="Q59">
        <f t="shared" si="5"/>
        <v>9.9500000000000455</v>
      </c>
      <c r="R59">
        <f t="shared" si="6"/>
        <v>23.350000000000023</v>
      </c>
      <c r="S59">
        <f t="shared" si="7"/>
        <v>0.42612419700214288</v>
      </c>
      <c r="T59" t="str">
        <f t="shared" si="8"/>
        <v>No Indication</v>
      </c>
      <c r="U59" t="str">
        <f t="shared" si="9"/>
        <v>No T+M+I</v>
      </c>
      <c r="V59">
        <v>812.3632778492921</v>
      </c>
      <c r="W59">
        <v>804.97127924954668</v>
      </c>
      <c r="X59">
        <f t="shared" si="10"/>
        <v>7.3919985997454205</v>
      </c>
      <c r="Y59">
        <v>5.8255795460342608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820</v>
      </c>
      <c r="D60">
        <v>824.4</v>
      </c>
      <c r="E60">
        <v>807.6</v>
      </c>
      <c r="F60">
        <v>818</v>
      </c>
      <c r="G60">
        <f>_xll.TA_TYPPRICE(D60,E60,F60)</f>
        <v>816.66666666666663</v>
      </c>
      <c r="H60">
        <v>817.91460469253411</v>
      </c>
      <c r="I60" t="str">
        <f t="shared" si="0"/>
        <v>UP</v>
      </c>
      <c r="J60">
        <v>827.24611568105274</v>
      </c>
      <c r="K60">
        <v>807.93860902652921</v>
      </c>
      <c r="L60" t="str">
        <f t="shared" si="1"/>
        <v>No Confirmation</v>
      </c>
      <c r="M60" t="str">
        <f t="shared" si="2"/>
        <v>No Trend</v>
      </c>
      <c r="N60">
        <v>54.257256224795945</v>
      </c>
      <c r="O60" t="str">
        <f t="shared" si="3"/>
        <v>No Momentum</v>
      </c>
      <c r="P60" t="str">
        <f t="shared" si="4"/>
        <v>No Trend + Momentum</v>
      </c>
      <c r="Q60">
        <f t="shared" si="5"/>
        <v>10.399999999999977</v>
      </c>
      <c r="R60">
        <f t="shared" si="6"/>
        <v>16.799999999999955</v>
      </c>
      <c r="S60">
        <f t="shared" si="7"/>
        <v>0.6190476190476194</v>
      </c>
      <c r="T60" t="str">
        <f t="shared" si="8"/>
        <v>No Indication</v>
      </c>
      <c r="U60" t="str">
        <f t="shared" si="9"/>
        <v>No T+M+I</v>
      </c>
      <c r="V60">
        <v>813.23046587247791</v>
      </c>
      <c r="W60">
        <v>805.93636967550617</v>
      </c>
      <c r="X60">
        <f t="shared" si="10"/>
        <v>7.2940961969717364</v>
      </c>
      <c r="Y60">
        <v>6.1192828762217557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817.95</v>
      </c>
      <c r="D61">
        <v>820.95</v>
      </c>
      <c r="E61">
        <v>807.5</v>
      </c>
      <c r="F61">
        <v>810</v>
      </c>
      <c r="G61">
        <f>_xll.TA_TYPPRICE(D61,E61,F61)</f>
        <v>812.81666666666661</v>
      </c>
      <c r="H61">
        <v>815.36563567960036</v>
      </c>
      <c r="I61" t="str">
        <f t="shared" si="0"/>
        <v>DOWN</v>
      </c>
      <c r="J61">
        <v>825.84697886304104</v>
      </c>
      <c r="K61">
        <v>807.84114035396715</v>
      </c>
      <c r="L61" t="str">
        <f t="shared" si="1"/>
        <v>No Confirmation</v>
      </c>
      <c r="M61" t="str">
        <f t="shared" si="2"/>
        <v>No Trend</v>
      </c>
      <c r="N61">
        <v>43.2272386040623</v>
      </c>
      <c r="O61" t="str">
        <f t="shared" si="3"/>
        <v>No Momentum</v>
      </c>
      <c r="P61" t="str">
        <f t="shared" si="4"/>
        <v>No Trend + Momentum</v>
      </c>
      <c r="Q61">
        <f t="shared" si="5"/>
        <v>2.5</v>
      </c>
      <c r="R61">
        <f t="shared" si="6"/>
        <v>13.450000000000045</v>
      </c>
      <c r="S61">
        <f t="shared" si="7"/>
        <v>0.18587360594795477</v>
      </c>
      <c r="T61" t="str">
        <f t="shared" si="8"/>
        <v>DOWN</v>
      </c>
      <c r="U61" t="str">
        <f t="shared" si="9"/>
        <v>No T+M+I</v>
      </c>
      <c r="V61">
        <v>812.73347112286592</v>
      </c>
      <c r="W61">
        <v>806.23737932917243</v>
      </c>
      <c r="X61">
        <f t="shared" si="10"/>
        <v>6.4960917936934948</v>
      </c>
      <c r="Y61">
        <v>6.1946446597161033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814.95</v>
      </c>
      <c r="D62">
        <v>819.9</v>
      </c>
      <c r="E62">
        <v>808.75</v>
      </c>
      <c r="F62">
        <v>819</v>
      </c>
      <c r="G62">
        <f>_xll.TA_TYPPRICE(D62,E62,F62)</f>
        <v>815.88333333333333</v>
      </c>
      <c r="H62">
        <v>815.62448450646684</v>
      </c>
      <c r="I62" t="str">
        <f t="shared" si="0"/>
        <v>UP</v>
      </c>
      <c r="J62">
        <v>824.52542800458752</v>
      </c>
      <c r="K62">
        <v>808.04310916419672</v>
      </c>
      <c r="L62" t="str">
        <f t="shared" si="1"/>
        <v>No Confirmation</v>
      </c>
      <c r="M62" t="str">
        <f t="shared" si="2"/>
        <v>No Trend</v>
      </c>
      <c r="N62">
        <v>55.849033733402784</v>
      </c>
      <c r="O62" t="str">
        <f t="shared" si="3"/>
        <v>No Momentum</v>
      </c>
      <c r="P62" t="str">
        <f t="shared" si="4"/>
        <v>No Trend + Momentum</v>
      </c>
      <c r="Q62">
        <f t="shared" si="5"/>
        <v>10.25</v>
      </c>
      <c r="R62">
        <f t="shared" si="6"/>
        <v>11.149999999999977</v>
      </c>
      <c r="S62">
        <f t="shared" si="7"/>
        <v>0.91928251121076421</v>
      </c>
      <c r="T62" t="str">
        <f t="shared" si="8"/>
        <v>UP</v>
      </c>
      <c r="U62" t="str">
        <f t="shared" si="9"/>
        <v>No T+M+I</v>
      </c>
      <c r="V62">
        <v>813.69755248857882</v>
      </c>
      <c r="W62">
        <v>807.18275863812266</v>
      </c>
      <c r="X62">
        <f t="shared" si="10"/>
        <v>6.514793850456158</v>
      </c>
      <c r="Y62">
        <v>6.2586744978641144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820.05</v>
      </c>
      <c r="D63">
        <v>824.4</v>
      </c>
      <c r="E63">
        <v>806.4</v>
      </c>
      <c r="F63">
        <v>810</v>
      </c>
      <c r="G63">
        <f>_xll.TA_TYPPRICE(D63,E63,F63)</f>
        <v>813.6</v>
      </c>
      <c r="H63">
        <v>814.61224225323349</v>
      </c>
      <c r="I63" t="str">
        <f t="shared" si="0"/>
        <v>DOWN</v>
      </c>
      <c r="J63">
        <v>824.49755511467913</v>
      </c>
      <c r="K63">
        <v>807.67797379437525</v>
      </c>
      <c r="L63" t="str">
        <f t="shared" si="1"/>
        <v>No Confirmation</v>
      </c>
      <c r="M63" t="str">
        <f t="shared" si="2"/>
        <v>No Trend</v>
      </c>
      <c r="N63">
        <v>43.703702748143314</v>
      </c>
      <c r="O63" t="str">
        <f t="shared" si="3"/>
        <v>No Momentum</v>
      </c>
      <c r="P63" t="str">
        <f t="shared" si="4"/>
        <v>No Trend + Momentum</v>
      </c>
      <c r="Q63">
        <f t="shared" si="5"/>
        <v>3.6000000000000227</v>
      </c>
      <c r="R63">
        <f t="shared" si="6"/>
        <v>18</v>
      </c>
      <c r="S63">
        <f t="shared" si="7"/>
        <v>0.20000000000000126</v>
      </c>
      <c r="T63" t="str">
        <f t="shared" si="8"/>
        <v>No Indication</v>
      </c>
      <c r="U63" t="str">
        <f t="shared" si="9"/>
        <v>No T+M+I</v>
      </c>
      <c r="V63">
        <v>813.1286982595667</v>
      </c>
      <c r="W63">
        <v>807.39144318344688</v>
      </c>
      <c r="X63">
        <f t="shared" si="10"/>
        <v>5.7372550761198227</v>
      </c>
      <c r="Y63">
        <v>6.1543906135152557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813.85</v>
      </c>
      <c r="D64">
        <v>823.8</v>
      </c>
      <c r="E64">
        <v>804</v>
      </c>
      <c r="F64">
        <v>823.8</v>
      </c>
      <c r="G64">
        <f>_xll.TA_TYPPRICE(D64,E64,F64)</f>
        <v>817.19999999999993</v>
      </c>
      <c r="H64">
        <v>815.90612112661665</v>
      </c>
      <c r="I64" t="str">
        <f t="shared" si="0"/>
        <v>UP</v>
      </c>
      <c r="J64">
        <v>824.34254286697262</v>
      </c>
      <c r="K64">
        <v>806.86064628451413</v>
      </c>
      <c r="L64" t="str">
        <f t="shared" si="1"/>
        <v>No Confirmation</v>
      </c>
      <c r="M64" t="str">
        <f t="shared" si="2"/>
        <v>No Trend</v>
      </c>
      <c r="N64">
        <v>60.265515335908212</v>
      </c>
      <c r="O64" t="str">
        <f t="shared" si="3"/>
        <v>UP</v>
      </c>
      <c r="P64" t="str">
        <f t="shared" si="4"/>
        <v>No Trend + Momentum</v>
      </c>
      <c r="Q64">
        <f t="shared" si="5"/>
        <v>19.799999999999955</v>
      </c>
      <c r="R64">
        <f t="shared" si="6"/>
        <v>19.799999999999955</v>
      </c>
      <c r="S64">
        <f t="shared" si="7"/>
        <v>1</v>
      </c>
      <c r="T64" t="str">
        <f t="shared" si="8"/>
        <v>UP</v>
      </c>
      <c r="U64" t="str">
        <f t="shared" si="9"/>
        <v>No T+M+I</v>
      </c>
      <c r="V64">
        <v>814.77043698886416</v>
      </c>
      <c r="W64">
        <v>808.60689183652494</v>
      </c>
      <c r="X64">
        <f t="shared" si="10"/>
        <v>6.1635451523392248</v>
      </c>
      <c r="Y64">
        <v>6.1562215212800497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815</v>
      </c>
      <c r="D65">
        <v>823</v>
      </c>
      <c r="E65">
        <v>809.35</v>
      </c>
      <c r="F65">
        <v>815</v>
      </c>
      <c r="G65">
        <f>_xll.TA_TYPPRICE(D65,E65,F65)</f>
        <v>815.7833333333333</v>
      </c>
      <c r="H65">
        <v>815.84472722997498</v>
      </c>
      <c r="I65" t="str">
        <f t="shared" si="0"/>
        <v>DOWN</v>
      </c>
      <c r="J65">
        <v>824.04420000764537</v>
      </c>
      <c r="K65">
        <v>807.41383599906658</v>
      </c>
      <c r="L65" t="str">
        <f t="shared" si="1"/>
        <v>No Confirmation</v>
      </c>
      <c r="M65" t="str">
        <f t="shared" si="2"/>
        <v>No Trend</v>
      </c>
      <c r="N65">
        <v>48.817778310807327</v>
      </c>
      <c r="O65" t="str">
        <f t="shared" si="3"/>
        <v>No Momentum</v>
      </c>
      <c r="P65" t="str">
        <f t="shared" si="4"/>
        <v>No Trend + Momentum</v>
      </c>
      <c r="Q65">
        <f t="shared" si="5"/>
        <v>5.6499999999999773</v>
      </c>
      <c r="R65">
        <f t="shared" si="6"/>
        <v>13.649999999999977</v>
      </c>
      <c r="S65">
        <f t="shared" si="7"/>
        <v>0.41391941391941295</v>
      </c>
      <c r="T65" t="str">
        <f t="shared" si="8"/>
        <v>No Indication</v>
      </c>
      <c r="U65" t="str">
        <f t="shared" si="9"/>
        <v>No T+M+I</v>
      </c>
      <c r="V65">
        <v>814.80575437519281</v>
      </c>
      <c r="W65">
        <v>809.08045540418971</v>
      </c>
      <c r="X65">
        <f t="shared" si="10"/>
        <v>5.7252989710030988</v>
      </c>
      <c r="Y65">
        <v>6.0700370112246596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815</v>
      </c>
      <c r="D66">
        <v>826.9</v>
      </c>
      <c r="E66">
        <v>814.45</v>
      </c>
      <c r="F66">
        <v>817</v>
      </c>
      <c r="G66">
        <f>_xll.TA_TYPPRICE(D66,E66,F66)</f>
        <v>819.44999999999993</v>
      </c>
      <c r="H66">
        <v>817.6473636149874</v>
      </c>
      <c r="I66" t="str">
        <f t="shared" si="0"/>
        <v>DOWN</v>
      </c>
      <c r="J66">
        <v>824.67882222816866</v>
      </c>
      <c r="K66">
        <v>808.97742799927403</v>
      </c>
      <c r="L66" t="str">
        <f t="shared" si="1"/>
        <v>No Confirmation</v>
      </c>
      <c r="M66" t="str">
        <f t="shared" si="2"/>
        <v>No Trend</v>
      </c>
      <c r="N66">
        <v>51.438381464938431</v>
      </c>
      <c r="O66" t="str">
        <f t="shared" si="3"/>
        <v>No Momentum</v>
      </c>
      <c r="P66" t="str">
        <f t="shared" si="4"/>
        <v>No Trend + Momentum</v>
      </c>
      <c r="Q66">
        <f t="shared" si="5"/>
        <v>2.5499999999999545</v>
      </c>
      <c r="R66">
        <f t="shared" si="6"/>
        <v>12.449999999999932</v>
      </c>
      <c r="S66">
        <f t="shared" si="7"/>
        <v>0.2048192771084312</v>
      </c>
      <c r="T66" t="str">
        <f t="shared" si="8"/>
        <v>No Indication</v>
      </c>
      <c r="U66" t="str">
        <f t="shared" si="9"/>
        <v>No T+M+I</v>
      </c>
      <c r="V66">
        <v>815.14333062516312</v>
      </c>
      <c r="W66">
        <v>809.6670883372127</v>
      </c>
      <c r="X66">
        <f t="shared" si="10"/>
        <v>5.4762422879504129</v>
      </c>
      <c r="Y66">
        <v>5.9512780665698104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820.95</v>
      </c>
      <c r="D67">
        <v>820.95</v>
      </c>
      <c r="E67">
        <v>805.95</v>
      </c>
      <c r="F67">
        <v>811.9</v>
      </c>
      <c r="G67">
        <f>_xll.TA_TYPPRICE(D67,E67,F67)</f>
        <v>812.93333333333339</v>
      </c>
      <c r="H67">
        <v>815.2903484741604</v>
      </c>
      <c r="I67" t="str">
        <f t="shared" ref="I67:I82" si="20">IF(F67&gt;H67,"UP","DOWN")</f>
        <v>DOWN</v>
      </c>
      <c r="J67">
        <v>823.85019506635342</v>
      </c>
      <c r="K67">
        <v>808.30466622165761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44.221268321943199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5.9499999999999318</v>
      </c>
      <c r="R67">
        <f t="shared" ref="R67:R82" si="26">D67-E67</f>
        <v>15</v>
      </c>
      <c r="S67">
        <f t="shared" ref="S67:S82" si="27">Q67/R67</f>
        <v>0.39666666666666212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814.64435668283033</v>
      </c>
      <c r="W67">
        <v>809.83248920112283</v>
      </c>
      <c r="X67">
        <f t="shared" ref="X67:X82" si="30">V67-W67</f>
        <v>4.8118674817075089</v>
      </c>
      <c r="Y67">
        <v>5.7233959495973501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813</v>
      </c>
      <c r="D68">
        <v>814.85</v>
      </c>
      <c r="E68">
        <v>798.6</v>
      </c>
      <c r="F68">
        <v>799.75</v>
      </c>
      <c r="G68">
        <f>_xll.TA_TYPPRICE(D68,E68,F68)</f>
        <v>804.4</v>
      </c>
      <c r="H68">
        <v>809.84517423708019</v>
      </c>
      <c r="I68" t="str">
        <f t="shared" si="20"/>
        <v>DOWN</v>
      </c>
      <c r="J68">
        <v>821.8501517182749</v>
      </c>
      <c r="K68">
        <v>806.14807372795588</v>
      </c>
      <c r="L68" t="str">
        <f t="shared" si="21"/>
        <v>DOWN</v>
      </c>
      <c r="M68" t="str">
        <f t="shared" si="22"/>
        <v>DOWN</v>
      </c>
      <c r="N68">
        <v>31.189555112213124</v>
      </c>
      <c r="O68" t="str">
        <f t="shared" si="23"/>
        <v>DOWN</v>
      </c>
      <c r="P68" t="str">
        <f t="shared" si="24"/>
        <v>DOWN</v>
      </c>
      <c r="Q68">
        <f t="shared" si="25"/>
        <v>1.1499999999999773</v>
      </c>
      <c r="R68">
        <f t="shared" si="26"/>
        <v>16.25</v>
      </c>
      <c r="S68">
        <f t="shared" si="27"/>
        <v>7.0769230769229363E-2</v>
      </c>
      <c r="T68" t="str">
        <f t="shared" si="28"/>
        <v>DOWN</v>
      </c>
      <c r="U68" t="str">
        <f t="shared" si="29"/>
        <v>DOWN</v>
      </c>
      <c r="V68">
        <v>812.3529171931641</v>
      </c>
      <c r="W68">
        <v>809.08563814918784</v>
      </c>
      <c r="X68">
        <f t="shared" si="30"/>
        <v>3.2672790439762593</v>
      </c>
      <c r="Y68">
        <v>5.2321725684731319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804.95</v>
      </c>
      <c r="D69">
        <v>819</v>
      </c>
      <c r="E69">
        <v>801.8</v>
      </c>
      <c r="F69">
        <v>815.6</v>
      </c>
      <c r="G69">
        <f>_xll.TA_TYPPRICE(D69,E69,F69)</f>
        <v>812.13333333333333</v>
      </c>
      <c r="H69">
        <v>810.98925378520676</v>
      </c>
      <c r="I69" t="str">
        <f t="shared" si="20"/>
        <v>UP</v>
      </c>
      <c r="J69">
        <v>821.21678466976937</v>
      </c>
      <c r="K69">
        <v>805.18183512174346</v>
      </c>
      <c r="L69" t="str">
        <f t="shared" si="21"/>
        <v>No Confirmation</v>
      </c>
      <c r="M69" t="str">
        <f t="shared" si="22"/>
        <v>No Trend</v>
      </c>
      <c r="N69">
        <v>53.523545018146081</v>
      </c>
      <c r="O69" t="str">
        <f t="shared" si="23"/>
        <v>No Momentum</v>
      </c>
      <c r="P69" t="str">
        <f t="shared" si="24"/>
        <v>No Trend + Momentum</v>
      </c>
      <c r="Q69">
        <f t="shared" si="25"/>
        <v>13.800000000000068</v>
      </c>
      <c r="R69">
        <f t="shared" si="26"/>
        <v>17.200000000000045</v>
      </c>
      <c r="S69">
        <f t="shared" si="27"/>
        <v>0.80232558139535071</v>
      </c>
      <c r="T69" t="str">
        <f t="shared" si="28"/>
        <v>UP</v>
      </c>
      <c r="U69" t="str">
        <f t="shared" si="29"/>
        <v>No T+M+I</v>
      </c>
      <c r="V69">
        <v>812.85246839421575</v>
      </c>
      <c r="W69">
        <v>809.56818347147021</v>
      </c>
      <c r="X69">
        <f t="shared" si="30"/>
        <v>3.2842849227455417</v>
      </c>
      <c r="Y69">
        <v>4.8425950393276143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814</v>
      </c>
      <c r="D70">
        <v>830</v>
      </c>
      <c r="E70">
        <v>810.65</v>
      </c>
      <c r="F70">
        <v>823</v>
      </c>
      <c r="G70">
        <f>_xll.TA_TYPPRICE(D70,E70,F70)</f>
        <v>821.2166666666667</v>
      </c>
      <c r="H70">
        <v>816.10296022593673</v>
      </c>
      <c r="I70" t="str">
        <f t="shared" si="20"/>
        <v>UP</v>
      </c>
      <c r="J70">
        <v>823.1686102987095</v>
      </c>
      <c r="K70">
        <v>806.39698287246711</v>
      </c>
      <c r="L70" t="str">
        <f t="shared" si="21"/>
        <v>No Confirmation</v>
      </c>
      <c r="M70" t="str">
        <f t="shared" si="22"/>
        <v>No Trend</v>
      </c>
      <c r="N70">
        <v>60.925090279472371</v>
      </c>
      <c r="O70" t="str">
        <f t="shared" si="23"/>
        <v>UP</v>
      </c>
      <c r="P70" t="str">
        <f t="shared" si="24"/>
        <v>No Trend + Momentum</v>
      </c>
      <c r="Q70">
        <f t="shared" si="25"/>
        <v>12.350000000000023</v>
      </c>
      <c r="R70">
        <f t="shared" si="26"/>
        <v>19.350000000000023</v>
      </c>
      <c r="S70">
        <f t="shared" si="27"/>
        <v>0.63824289405684798</v>
      </c>
      <c r="T70" t="str">
        <f t="shared" si="28"/>
        <v>No Indication</v>
      </c>
      <c r="U70" t="str">
        <f t="shared" si="29"/>
        <v>No T+M+I</v>
      </c>
      <c r="V70">
        <v>814.41362710279793</v>
      </c>
      <c r="W70">
        <v>810.56313284395389</v>
      </c>
      <c r="X70">
        <f t="shared" si="30"/>
        <v>3.8504942588440372</v>
      </c>
      <c r="Y70">
        <v>4.6441748832308987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825</v>
      </c>
      <c r="D71">
        <v>834.3</v>
      </c>
      <c r="E71">
        <v>810</v>
      </c>
      <c r="F71">
        <v>821.9</v>
      </c>
      <c r="G71">
        <f>_xll.TA_TYPPRICE(D71,E71,F71)</f>
        <v>822.06666666666661</v>
      </c>
      <c r="H71">
        <v>819.08481344630172</v>
      </c>
      <c r="I71" t="str">
        <f t="shared" si="20"/>
        <v>UP</v>
      </c>
      <c r="J71">
        <v>825.64225245455179</v>
      </c>
      <c r="K71">
        <v>807.19765334525221</v>
      </c>
      <c r="L71" t="str">
        <f t="shared" si="21"/>
        <v>No Confirmation</v>
      </c>
      <c r="M71" t="str">
        <f t="shared" si="22"/>
        <v>No Trend</v>
      </c>
      <c r="N71">
        <v>59.174067461154166</v>
      </c>
      <c r="O71" t="str">
        <f t="shared" si="23"/>
        <v>No Momentum</v>
      </c>
      <c r="P71" t="str">
        <f t="shared" si="24"/>
        <v>No Trend + Momentum</v>
      </c>
      <c r="Q71">
        <f t="shared" si="25"/>
        <v>11.899999999999977</v>
      </c>
      <c r="R71">
        <f t="shared" si="26"/>
        <v>24.299999999999955</v>
      </c>
      <c r="S71">
        <f t="shared" si="27"/>
        <v>0.48971193415637859</v>
      </c>
      <c r="T71" t="str">
        <f t="shared" si="28"/>
        <v>No Indication</v>
      </c>
      <c r="U71" t="str">
        <f t="shared" si="29"/>
        <v>No T+M+I</v>
      </c>
      <c r="V71">
        <v>815.56537677929055</v>
      </c>
      <c r="W71">
        <v>811.4029007814388</v>
      </c>
      <c r="X71">
        <f t="shared" si="30"/>
        <v>4.1624759978517432</v>
      </c>
      <c r="Y71">
        <v>4.5478351061550679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817.95</v>
      </c>
      <c r="D72">
        <v>859</v>
      </c>
      <c r="E72">
        <v>815.3</v>
      </c>
      <c r="F72">
        <v>833.9</v>
      </c>
      <c r="G72">
        <f>_xll.TA_TYPPRICE(D72,E72,F72)</f>
        <v>836.06666666666661</v>
      </c>
      <c r="H72">
        <v>827.57574005648416</v>
      </c>
      <c r="I72" t="str">
        <f t="shared" si="20"/>
        <v>UP</v>
      </c>
      <c r="J72">
        <v>833.05508524242919</v>
      </c>
      <c r="K72">
        <v>808.99817482408503</v>
      </c>
      <c r="L72" t="str">
        <f t="shared" si="21"/>
        <v>UP</v>
      </c>
      <c r="M72" t="str">
        <f t="shared" si="22"/>
        <v>UP</v>
      </c>
      <c r="N72">
        <v>70.669278414324452</v>
      </c>
      <c r="O72" t="str">
        <f t="shared" si="23"/>
        <v>UP</v>
      </c>
      <c r="P72" t="str">
        <f t="shared" si="24"/>
        <v>UP</v>
      </c>
      <c r="Q72">
        <f t="shared" si="25"/>
        <v>18.600000000000023</v>
      </c>
      <c r="R72">
        <f t="shared" si="26"/>
        <v>43.700000000000045</v>
      </c>
      <c r="S72">
        <f t="shared" si="27"/>
        <v>0.42562929061784904</v>
      </c>
      <c r="T72" t="str">
        <f t="shared" si="28"/>
        <v>No Indication</v>
      </c>
      <c r="U72" t="str">
        <f t="shared" si="29"/>
        <v>No T+M+I</v>
      </c>
      <c r="V72">
        <v>818.38608804401508</v>
      </c>
      <c r="W72">
        <v>813.06935257540624</v>
      </c>
      <c r="X72">
        <f t="shared" si="30"/>
        <v>5.3167354686088402</v>
      </c>
      <c r="Y72">
        <v>4.701615178645822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825</v>
      </c>
      <c r="D73">
        <v>849.05</v>
      </c>
      <c r="E73">
        <v>806.3</v>
      </c>
      <c r="F73">
        <v>827</v>
      </c>
      <c r="G73">
        <f>_xll.TA_TYPPRICE(D73,E73,F73)</f>
        <v>827.44999999999993</v>
      </c>
      <c r="H73">
        <v>827.51287002824211</v>
      </c>
      <c r="I73" t="str">
        <f t="shared" si="20"/>
        <v>DOWN</v>
      </c>
      <c r="J73">
        <v>836.60951074411162</v>
      </c>
      <c r="K73">
        <v>808.39858041873276</v>
      </c>
      <c r="L73" t="str">
        <f t="shared" si="21"/>
        <v>No Confirmation</v>
      </c>
      <c r="M73" t="str">
        <f t="shared" si="22"/>
        <v>No Trend</v>
      </c>
      <c r="N73">
        <v>58.774698701101912</v>
      </c>
      <c r="O73" t="str">
        <f t="shared" si="23"/>
        <v>No Momentum</v>
      </c>
      <c r="P73" t="str">
        <f t="shared" si="24"/>
        <v>No Trend + Momentum</v>
      </c>
      <c r="Q73">
        <f t="shared" si="25"/>
        <v>20.700000000000045</v>
      </c>
      <c r="R73">
        <f t="shared" si="26"/>
        <v>42.75</v>
      </c>
      <c r="S73">
        <f t="shared" si="27"/>
        <v>0.48421052631579053</v>
      </c>
      <c r="T73" t="str">
        <f t="shared" si="28"/>
        <v>No Indication</v>
      </c>
      <c r="U73" t="str">
        <f t="shared" si="29"/>
        <v>No T+M+I</v>
      </c>
      <c r="V73">
        <v>819.71130526801278</v>
      </c>
      <c r="W73">
        <v>814.10125238463536</v>
      </c>
      <c r="X73">
        <f t="shared" si="30"/>
        <v>5.6100528833774206</v>
      </c>
      <c r="Y73">
        <v>4.8833027195921419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825</v>
      </c>
      <c r="D74">
        <v>825.55</v>
      </c>
      <c r="E74">
        <v>778.7</v>
      </c>
      <c r="F74">
        <v>784</v>
      </c>
      <c r="G74">
        <f>_xll.TA_TYPPRICE(D74,E74,F74)</f>
        <v>796.08333333333337</v>
      </c>
      <c r="H74">
        <v>811.79810168078779</v>
      </c>
      <c r="I74" t="str">
        <f t="shared" si="20"/>
        <v>DOWN</v>
      </c>
      <c r="J74">
        <v>834.15184168986457</v>
      </c>
      <c r="K74">
        <v>801.7988958812366</v>
      </c>
      <c r="L74" t="str">
        <f t="shared" si="21"/>
        <v>DOWN</v>
      </c>
      <c r="M74" t="str">
        <f t="shared" si="22"/>
        <v>DOWN</v>
      </c>
      <c r="N74">
        <v>25.431083480499478</v>
      </c>
      <c r="O74" t="str">
        <f t="shared" si="23"/>
        <v>DOWN</v>
      </c>
      <c r="P74" t="str">
        <f t="shared" si="24"/>
        <v>DOWN</v>
      </c>
      <c r="Q74">
        <f t="shared" si="25"/>
        <v>5.2999999999999545</v>
      </c>
      <c r="R74">
        <f t="shared" si="26"/>
        <v>46.849999999999909</v>
      </c>
      <c r="S74">
        <f t="shared" si="27"/>
        <v>0.11312700106723511</v>
      </c>
      <c r="T74" t="str">
        <f t="shared" si="28"/>
        <v>DOWN</v>
      </c>
      <c r="U74" t="str">
        <f t="shared" si="29"/>
        <v>DOWN</v>
      </c>
      <c r="V74">
        <v>814.21725830370315</v>
      </c>
      <c r="W74">
        <v>811.87152998577346</v>
      </c>
      <c r="X74">
        <f t="shared" si="30"/>
        <v>2.3457283179296837</v>
      </c>
      <c r="Y74">
        <v>4.3757878392596501</v>
      </c>
      <c r="Z74" t="str">
        <f t="shared" si="31"/>
        <v>DOWN</v>
      </c>
      <c r="AA74" t="str">
        <f t="shared" si="32"/>
        <v>DOWN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787</v>
      </c>
      <c r="D75">
        <v>807</v>
      </c>
      <c r="E75">
        <v>787</v>
      </c>
      <c r="F75">
        <v>795.75</v>
      </c>
      <c r="G75">
        <f>_xll.TA_TYPPRICE(D75,E75,F75)</f>
        <v>796.58333333333337</v>
      </c>
      <c r="H75">
        <v>804.19071750706053</v>
      </c>
      <c r="I75" t="str">
        <f t="shared" si="20"/>
        <v>DOWN</v>
      </c>
      <c r="J75">
        <v>828.11809909211684</v>
      </c>
      <c r="K75">
        <v>798.51025235207294</v>
      </c>
      <c r="L75" t="str">
        <f t="shared" si="21"/>
        <v>DOWN</v>
      </c>
      <c r="M75" t="str">
        <f t="shared" si="22"/>
        <v>DOWN</v>
      </c>
      <c r="N75">
        <v>37.535292365822428</v>
      </c>
      <c r="O75" t="str">
        <f t="shared" si="23"/>
        <v>DOWN</v>
      </c>
      <c r="P75" t="str">
        <f t="shared" si="24"/>
        <v>DOWN</v>
      </c>
      <c r="Q75">
        <f t="shared" si="25"/>
        <v>8.75</v>
      </c>
      <c r="R75">
        <f t="shared" si="26"/>
        <v>20</v>
      </c>
      <c r="S75">
        <f t="shared" si="27"/>
        <v>0.4375</v>
      </c>
      <c r="T75" t="str">
        <f t="shared" si="28"/>
        <v>No Indication</v>
      </c>
      <c r="U75" t="str">
        <f t="shared" si="29"/>
        <v>No T+M+I</v>
      </c>
      <c r="V75">
        <v>811.37614164159493</v>
      </c>
      <c r="W75">
        <v>810.67734257941993</v>
      </c>
      <c r="X75">
        <f t="shared" si="30"/>
        <v>0.69879906217499865</v>
      </c>
      <c r="Y75">
        <v>3.6403900838427199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798.15</v>
      </c>
      <c r="D76">
        <v>814</v>
      </c>
      <c r="E76">
        <v>791.75</v>
      </c>
      <c r="F76">
        <v>814</v>
      </c>
      <c r="G76">
        <f>_xll.TA_TYPPRICE(D76,E76,F76)</f>
        <v>806.58333333333337</v>
      </c>
      <c r="H76">
        <v>805.38702542019701</v>
      </c>
      <c r="I76" t="str">
        <f t="shared" si="20"/>
        <v>UP</v>
      </c>
      <c r="J76">
        <v>824.98074373831309</v>
      </c>
      <c r="K76">
        <v>797.00797405161234</v>
      </c>
      <c r="L76" t="str">
        <f t="shared" si="21"/>
        <v>No Confirmation</v>
      </c>
      <c r="M76" t="str">
        <f t="shared" si="22"/>
        <v>No Trend</v>
      </c>
      <c r="N76">
        <v>52.503641542865829</v>
      </c>
      <c r="O76" t="str">
        <f t="shared" si="23"/>
        <v>No Momentum</v>
      </c>
      <c r="P76" t="str">
        <f t="shared" si="24"/>
        <v>No Trend + Momentum</v>
      </c>
      <c r="Q76">
        <f t="shared" si="25"/>
        <v>22.25</v>
      </c>
      <c r="R76">
        <f t="shared" si="26"/>
        <v>22.25</v>
      </c>
      <c r="S76">
        <f t="shared" si="27"/>
        <v>1</v>
      </c>
      <c r="T76" t="str">
        <f t="shared" si="28"/>
        <v>UP</v>
      </c>
      <c r="U76" t="str">
        <f t="shared" si="29"/>
        <v>No T+M+I</v>
      </c>
      <c r="V76">
        <v>811.77981215827265</v>
      </c>
      <c r="W76">
        <v>810.9234653513148</v>
      </c>
      <c r="X76">
        <f t="shared" si="30"/>
        <v>0.85634680695784482</v>
      </c>
      <c r="Y76">
        <v>3.0835814284657448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810.1</v>
      </c>
      <c r="D77">
        <v>819.8</v>
      </c>
      <c r="E77">
        <v>803.2</v>
      </c>
      <c r="F77">
        <v>805</v>
      </c>
      <c r="G77">
        <f>_xll.TA_TYPPRICE(D77,E77,F77)</f>
        <v>809.33333333333337</v>
      </c>
      <c r="H77">
        <v>807.36017937676525</v>
      </c>
      <c r="I77" t="str">
        <f t="shared" si="20"/>
        <v>DOWN</v>
      </c>
      <c r="J77">
        <v>823.82946735202131</v>
      </c>
      <c r="K77">
        <v>798.3839798179207</v>
      </c>
      <c r="L77" t="str">
        <f t="shared" si="21"/>
        <v>No Confirmation</v>
      </c>
      <c r="M77" t="str">
        <f t="shared" si="22"/>
        <v>No Trend</v>
      </c>
      <c r="N77">
        <v>45.746178651678498</v>
      </c>
      <c r="O77" t="str">
        <f t="shared" si="23"/>
        <v>No Momentum</v>
      </c>
      <c r="P77" t="str">
        <f t="shared" si="24"/>
        <v>No Trend + Momentum</v>
      </c>
      <c r="Q77">
        <f t="shared" si="25"/>
        <v>1.7999999999999545</v>
      </c>
      <c r="R77">
        <f t="shared" si="26"/>
        <v>16.599999999999909</v>
      </c>
      <c r="S77">
        <f t="shared" si="27"/>
        <v>0.10843373493975689</v>
      </c>
      <c r="T77" t="str">
        <f t="shared" si="28"/>
        <v>DOWN</v>
      </c>
      <c r="U77" t="str">
        <f t="shared" si="29"/>
        <v>No T+M+I</v>
      </c>
      <c r="V77">
        <v>810.73676413392297</v>
      </c>
      <c r="W77">
        <v>810.4846901401063</v>
      </c>
      <c r="X77">
        <f t="shared" si="30"/>
        <v>0.25207399381667983</v>
      </c>
      <c r="Y77">
        <v>2.5172799415359317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790</v>
      </c>
      <c r="D78">
        <v>808.9</v>
      </c>
      <c r="E78">
        <v>787.05</v>
      </c>
      <c r="F78">
        <v>808.9</v>
      </c>
      <c r="G78">
        <f>_xll.TA_TYPPRICE(D78,E78,F78)</f>
        <v>801.61666666666667</v>
      </c>
      <c r="H78">
        <v>804.48842302171602</v>
      </c>
      <c r="I78" t="str">
        <f t="shared" si="20"/>
        <v>UP</v>
      </c>
      <c r="J78">
        <v>820.51180794046104</v>
      </c>
      <c r="K78">
        <v>795.86531763616051</v>
      </c>
      <c r="L78" t="str">
        <f t="shared" si="21"/>
        <v>No Confirmation</v>
      </c>
      <c r="M78" t="str">
        <f t="shared" si="22"/>
        <v>No Trend</v>
      </c>
      <c r="N78">
        <v>49.281985992443737</v>
      </c>
      <c r="O78" t="str">
        <f t="shared" si="23"/>
        <v>No Momentum</v>
      </c>
      <c r="P78" t="str">
        <f t="shared" si="24"/>
        <v>No Trend + Momentum</v>
      </c>
      <c r="Q78">
        <f t="shared" si="25"/>
        <v>21.850000000000023</v>
      </c>
      <c r="R78">
        <f t="shared" si="26"/>
        <v>21.850000000000023</v>
      </c>
      <c r="S78">
        <f t="shared" si="27"/>
        <v>1</v>
      </c>
      <c r="T78" t="str">
        <f t="shared" si="28"/>
        <v>UP</v>
      </c>
      <c r="U78" t="str">
        <f t="shared" si="29"/>
        <v>No T+M+I</v>
      </c>
      <c r="V78">
        <v>810.45418503639632</v>
      </c>
      <c r="W78">
        <v>810.36730568528355</v>
      </c>
      <c r="X78">
        <f t="shared" si="30"/>
        <v>8.6879351112770564E-2</v>
      </c>
      <c r="Y78">
        <v>2.0311998234512996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808.8</v>
      </c>
      <c r="D79">
        <v>808.8</v>
      </c>
      <c r="E79">
        <v>797</v>
      </c>
      <c r="F79">
        <v>802.7</v>
      </c>
      <c r="G79">
        <f>_xll.TA_TYPPRICE(D79,E79,F79)</f>
        <v>802.83333333333337</v>
      </c>
      <c r="H79">
        <v>803.66087817752464</v>
      </c>
      <c r="I79" t="str">
        <f t="shared" si="20"/>
        <v>DOWN</v>
      </c>
      <c r="J79">
        <v>817.90918395369192</v>
      </c>
      <c r="K79">
        <v>796.11746927256934</v>
      </c>
      <c r="L79" t="str">
        <f t="shared" si="21"/>
        <v>No Confirmation</v>
      </c>
      <c r="M79" t="str">
        <f t="shared" si="22"/>
        <v>No Trend</v>
      </c>
      <c r="N79">
        <v>43.631388302280413</v>
      </c>
      <c r="O79" t="str">
        <f t="shared" si="23"/>
        <v>No Momentum</v>
      </c>
      <c r="P79" t="str">
        <f t="shared" si="24"/>
        <v>No Trend + Momentum</v>
      </c>
      <c r="Q79">
        <f t="shared" si="25"/>
        <v>5.7000000000000455</v>
      </c>
      <c r="R79">
        <f t="shared" si="26"/>
        <v>11.799999999999955</v>
      </c>
      <c r="S79">
        <f t="shared" si="27"/>
        <v>0.48305084745763283</v>
      </c>
      <c r="T79" t="str">
        <f t="shared" si="28"/>
        <v>No Indication</v>
      </c>
      <c r="U79" t="str">
        <f t="shared" si="29"/>
        <v>No T+M+I</v>
      </c>
      <c r="V79">
        <v>809.26123349233535</v>
      </c>
      <c r="W79">
        <v>809.79935711600331</v>
      </c>
      <c r="X79">
        <f t="shared" si="30"/>
        <v>-0.53812362366795696</v>
      </c>
      <c r="Y79">
        <v>1.5173351340274484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806.9</v>
      </c>
      <c r="D80">
        <v>818</v>
      </c>
      <c r="E80">
        <v>795</v>
      </c>
      <c r="F80">
        <v>803.9</v>
      </c>
      <c r="G80">
        <f>_xll.TA_TYPPRICE(D80,E80,F80)</f>
        <v>805.63333333333333</v>
      </c>
      <c r="H80">
        <v>804.64710575542904</v>
      </c>
      <c r="I80" t="str">
        <f t="shared" si="20"/>
        <v>DOWN</v>
      </c>
      <c r="J80">
        <v>817.92936529731594</v>
      </c>
      <c r="K80">
        <v>795.86914276755397</v>
      </c>
      <c r="L80" t="str">
        <f t="shared" si="21"/>
        <v>No Confirmation</v>
      </c>
      <c r="M80" t="str">
        <f t="shared" si="22"/>
        <v>No Trend</v>
      </c>
      <c r="N80">
        <v>45.152845902824467</v>
      </c>
      <c r="O80" t="str">
        <f t="shared" si="23"/>
        <v>No Momentum</v>
      </c>
      <c r="P80" t="str">
        <f t="shared" si="24"/>
        <v>No Trend + Momentum</v>
      </c>
      <c r="Q80">
        <f t="shared" si="25"/>
        <v>8.8999999999999773</v>
      </c>
      <c r="R80">
        <f t="shared" si="26"/>
        <v>23</v>
      </c>
      <c r="S80">
        <f t="shared" si="27"/>
        <v>0.38695652173912942</v>
      </c>
      <c r="T80" t="str">
        <f t="shared" si="28"/>
        <v>No Indication</v>
      </c>
      <c r="U80" t="str">
        <f t="shared" si="29"/>
        <v>No T+M+I</v>
      </c>
      <c r="V80">
        <v>808.4364283396684</v>
      </c>
      <c r="W80">
        <v>809.36236770000301</v>
      </c>
      <c r="X80">
        <f t="shared" si="30"/>
        <v>-0.92593936033460977</v>
      </c>
      <c r="Y80">
        <v>1.0286802351550368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811.85</v>
      </c>
      <c r="D81">
        <v>812.4</v>
      </c>
      <c r="E81">
        <v>801.65</v>
      </c>
      <c r="F81">
        <v>803</v>
      </c>
      <c r="G81">
        <f>_xll.TA_TYPPRICE(D81,E81,F81)</f>
        <v>805.68333333333339</v>
      </c>
      <c r="H81">
        <v>805.16521954438122</v>
      </c>
      <c r="I81" t="str">
        <f t="shared" si="20"/>
        <v>DOWN</v>
      </c>
      <c r="J81">
        <v>816.700617453468</v>
      </c>
      <c r="K81">
        <v>797.15377770809755</v>
      </c>
      <c r="L81" t="str">
        <f t="shared" si="21"/>
        <v>No Confirmation</v>
      </c>
      <c r="M81" t="str">
        <f t="shared" si="22"/>
        <v>No Trend</v>
      </c>
      <c r="N81">
        <v>44.038484260925678</v>
      </c>
      <c r="O81" t="str">
        <f t="shared" si="23"/>
        <v>No Momentum</v>
      </c>
      <c r="P81" t="str">
        <f t="shared" si="24"/>
        <v>No Trend + Momentum</v>
      </c>
      <c r="Q81">
        <f t="shared" si="25"/>
        <v>1.3500000000000227</v>
      </c>
      <c r="R81">
        <f t="shared" si="26"/>
        <v>10.75</v>
      </c>
      <c r="S81">
        <f t="shared" si="27"/>
        <v>0.12558139534883933</v>
      </c>
      <c r="T81" t="str">
        <f t="shared" si="28"/>
        <v>DOWN</v>
      </c>
      <c r="U81" t="str">
        <f t="shared" si="29"/>
        <v>No T+M+I</v>
      </c>
      <c r="V81">
        <v>807.60005474895013</v>
      </c>
      <c r="W81">
        <v>808.89108120370645</v>
      </c>
      <c r="X81">
        <f t="shared" si="30"/>
        <v>-1.2910264547563202</v>
      </c>
      <c r="Y81">
        <v>0.56473889717276538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815</v>
      </c>
      <c r="D82">
        <v>820.75</v>
      </c>
      <c r="E82">
        <v>805.55</v>
      </c>
      <c r="F82">
        <v>813</v>
      </c>
      <c r="G82">
        <f>_xll.TA_TYPPRICE(D82,E82,F82)</f>
        <v>813.1</v>
      </c>
      <c r="H82">
        <v>809.13260977219056</v>
      </c>
      <c r="I82" t="str">
        <f t="shared" si="20"/>
        <v>UP</v>
      </c>
      <c r="J82">
        <v>817.60048024158618</v>
      </c>
      <c r="K82">
        <v>799.01960488407587</v>
      </c>
      <c r="L82" t="str">
        <f t="shared" si="21"/>
        <v>No Confirmation</v>
      </c>
      <c r="M82" t="str">
        <f t="shared" si="22"/>
        <v>No Trend</v>
      </c>
      <c r="N82">
        <v>58.323966566276383</v>
      </c>
      <c r="O82" t="str">
        <f t="shared" si="23"/>
        <v>No Momentum</v>
      </c>
      <c r="P82" t="str">
        <f t="shared" si="24"/>
        <v>No Trend + Momentum</v>
      </c>
      <c r="Q82">
        <f t="shared" si="25"/>
        <v>7.4500000000000455</v>
      </c>
      <c r="R82">
        <f t="shared" si="26"/>
        <v>15.200000000000045</v>
      </c>
      <c r="S82">
        <f t="shared" si="27"/>
        <v>0.49013157894736997</v>
      </c>
      <c r="T82" t="str">
        <f t="shared" si="28"/>
        <v>No Indication</v>
      </c>
      <c r="U82" t="str">
        <f t="shared" si="29"/>
        <v>No T+M+I</v>
      </c>
      <c r="V82">
        <v>808.43081555680396</v>
      </c>
      <c r="W82">
        <v>809.19544555898744</v>
      </c>
      <c r="X82">
        <f t="shared" si="30"/>
        <v>-0.76463000218348043</v>
      </c>
      <c r="Y82">
        <v>0.29886511730151621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2017-07-05T09:03:36Z</dcterms:created>
  <dcterms:modified xsi:type="dcterms:W3CDTF">2017-08-26T06:08:50Z</dcterms:modified>
</cp:coreProperties>
</file>