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7" i="1"/>
  <c r="V25" i="1"/>
  <c r="V37" i="1"/>
  <c r="V6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15" i="1"/>
  <c r="V19" i="1"/>
  <c r="V21" i="1"/>
  <c r="V23" i="1"/>
  <c r="V27" i="1"/>
  <c r="V29" i="1"/>
  <c r="V31" i="1"/>
  <c r="V33" i="1"/>
  <c r="V35" i="1"/>
  <c r="V39" i="1"/>
  <c r="V41" i="1"/>
  <c r="V43" i="1"/>
  <c r="V45" i="1"/>
  <c r="V47" i="1"/>
  <c r="V49" i="1"/>
  <c r="V51" i="1"/>
  <c r="V53" i="1"/>
  <c r="V55" i="1"/>
  <c r="V57" i="1"/>
  <c r="V59" i="1"/>
  <c r="V63" i="1"/>
  <c r="V65" i="1"/>
  <c r="V67" i="1"/>
  <c r="V69" i="1"/>
  <c r="V71" i="1"/>
  <c r="V73" i="1"/>
  <c r="V75" i="1"/>
  <c r="V77" i="1"/>
  <c r="V79" i="1"/>
  <c r="V81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7" i="1"/>
  <c r="K19" i="1"/>
  <c r="K45" i="1"/>
  <c r="K79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5" i="1"/>
  <c r="K9" i="1"/>
  <c r="K11" i="1"/>
  <c r="K13" i="1"/>
  <c r="K15" i="1"/>
  <c r="K17" i="1"/>
  <c r="K21" i="1"/>
  <c r="K23" i="1"/>
  <c r="K25" i="1"/>
  <c r="K27" i="1"/>
  <c r="K29" i="1"/>
  <c r="K31" i="1"/>
  <c r="K33" i="1"/>
  <c r="K35" i="1"/>
  <c r="K37" i="1"/>
  <c r="K39" i="1"/>
  <c r="K41" i="1"/>
  <c r="K43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H2" i="1" a="1"/>
  <c r="G23" i="1"/>
  <c r="G75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7" i="1"/>
  <c r="G79" i="1"/>
  <c r="G8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19" i="1" l="1"/>
  <c r="AH27" i="1"/>
  <c r="AH51" i="1"/>
  <c r="AH10" i="1"/>
  <c r="AH18" i="1"/>
  <c r="AH34" i="1"/>
  <c r="AH50" i="1"/>
  <c r="AH55" i="1"/>
  <c r="AH5" i="1"/>
  <c r="AH9" i="1"/>
  <c r="AH13" i="1"/>
  <c r="AH17" i="1"/>
  <c r="AH21" i="1"/>
  <c r="AH25" i="1"/>
  <c r="AH29" i="1"/>
  <c r="AH33" i="1"/>
  <c r="AH37" i="1"/>
  <c r="AH45" i="1"/>
  <c r="AH49" i="1"/>
  <c r="AH53" i="1"/>
  <c r="AH12" i="1"/>
  <c r="AH20" i="1"/>
  <c r="AH28" i="1"/>
  <c r="AH32" i="1"/>
  <c r="AH48" i="1"/>
  <c r="AH52" i="1"/>
  <c r="AH56" i="1"/>
  <c r="AH11" i="1"/>
  <c r="AH41" i="1"/>
  <c r="AH14" i="1"/>
  <c r="AH46" i="1"/>
  <c r="AH3" i="1"/>
  <c r="AH39" i="1"/>
  <c r="AH43" i="1"/>
  <c r="AH40" i="1"/>
  <c r="AH30" i="1"/>
  <c r="AH23" i="1" l="1"/>
  <c r="AH7" i="1"/>
  <c r="AH38" i="1"/>
  <c r="AH54" i="1"/>
  <c r="AH6" i="1"/>
  <c r="AH22" i="1"/>
  <c r="AH35" i="1"/>
  <c r="AH31" i="1"/>
  <c r="AH15" i="1"/>
  <c r="AH47" i="1"/>
  <c r="AH26" i="1"/>
  <c r="AH2" i="1"/>
  <c r="AH42" i="1"/>
  <c r="AH44" i="1"/>
  <c r="AH36" i="1"/>
  <c r="AH4" i="1"/>
  <c r="AH24" i="1"/>
  <c r="AH16" i="1"/>
  <c r="AH8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<sst xmlns="http://schemas.openxmlformats.org/spreadsheetml/2006/main" count="115" uniqueCount="35">
  <si>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</si>
  <si>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</si>
  <si>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</si>
  <si>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</si>
  <si>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</si>
  <si>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UCOBANK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</si>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</sst>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41.9</v>
      </c>
      <c r="D2">
        <v>42.7</v>
      </c>
      <c r="E2">
        <v>41.3</v>
      </c>
      <c r="F2">
        <v>42</v>
      </c>
      <c r="G2">
        <f>_xll.TA_TYPPRICE(D2,E2,F2)</f>
        <v>42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0.70000000000000284</v>
      </c>
      <c r="R2">
        <f>D2-E2</f>
        <v>1.4000000000000057</v>
      </c>
      <c r="S2">
        <f>Q2/R2</f>
        <v>0.5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41.8</v>
      </c>
      <c r="D3">
        <v>43.3</v>
      </c>
      <c r="E3">
        <v>41.3</v>
      </c>
      <c r="F3">
        <v>42</v>
      </c>
      <c r="G3">
        <f>_xll.TA_TYPPRICE(D3,E3,F3)</f>
        <v>42.199999999999996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0.70000000000000284</v>
      </c>
      <c r="R3">
        <f t="shared" ref="R3:R66" si="6">D3-E3</f>
        <v>2</v>
      </c>
      <c r="S3">
        <f t="shared" ref="S3:S66" si="7">Q3/R3</f>
        <v>0.35000000000000142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43.5</v>
      </c>
      <c r="D4">
        <v>44.3</v>
      </c>
      <c r="E4">
        <v>43.25</v>
      </c>
      <c r="F4">
        <v>44</v>
      </c>
      <c r="G4">
        <f>_xll.TA_TYPPRICE(D4,E4,F4)</f>
        <v>43.85</v>
      </c>
      <c r="H4">
        <v>42.68333333333333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0.75</v>
      </c>
      <c r="R4">
        <f t="shared" si="6"/>
        <v>1.0499999999999972</v>
      </c>
      <c r="S4">
        <f t="shared" si="7"/>
        <v>0.71428571428571619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44</v>
      </c>
      <c r="D5">
        <v>44.75</v>
      </c>
      <c r="E5">
        <v>41.1</v>
      </c>
      <c r="F5">
        <v>42</v>
      </c>
      <c r="G5">
        <f>_xll.TA_TYPPRICE(D5,E5,F5)</f>
        <v>42.616666666666667</v>
      </c>
      <c r="H5">
        <v>42.65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0.89999999999999858</v>
      </c>
      <c r="R5">
        <f t="shared" si="6"/>
        <v>3.6499999999999986</v>
      </c>
      <c r="S5">
        <f t="shared" si="7"/>
        <v>0.24657534246575313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41.7</v>
      </c>
      <c r="D6">
        <v>42.75</v>
      </c>
      <c r="E6">
        <v>41.7</v>
      </c>
      <c r="F6">
        <v>42</v>
      </c>
      <c r="G6">
        <f>_xll.TA_TYPPRICE(D6,E6,F6)</f>
        <v>42.15</v>
      </c>
      <c r="H6">
        <v>42.4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0.29999999999999716</v>
      </c>
      <c r="R6">
        <f t="shared" si="6"/>
        <v>1.0499999999999972</v>
      </c>
      <c r="S6">
        <f t="shared" si="7"/>
        <v>0.28571428571428376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42.95</v>
      </c>
      <c r="D7">
        <v>43.9</v>
      </c>
      <c r="E7">
        <v>41.5</v>
      </c>
      <c r="F7">
        <v>43</v>
      </c>
      <c r="G7">
        <f>_xll.TA_TYPPRICE(D7,E7,F7)</f>
        <v>42.800000000000004</v>
      </c>
      <c r="H7">
        <v>42.6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60</v>
      </c>
      <c r="O7" t="str">
        <f t="shared" si="3"/>
        <v>No Momentum</v>
      </c>
      <c r="P7" t="e">
        <f t="shared" si="4"/>
        <v>#N/A</v>
      </c>
      <c r="Q7">
        <f t="shared" si="5"/>
        <v>1.5</v>
      </c>
      <c r="R7">
        <f t="shared" si="6"/>
        <v>2.3999999999999986</v>
      </c>
      <c r="S7">
        <f t="shared" si="7"/>
        <v>0.62500000000000033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43</v>
      </c>
      <c r="D8">
        <v>43.15</v>
      </c>
      <c r="E8">
        <v>41.5</v>
      </c>
      <c r="F8">
        <v>42</v>
      </c>
      <c r="G8">
        <f>_xll.TA_TYPPRICE(D8,E8,F8)</f>
        <v>42.216666666666669</v>
      </c>
      <c r="H8">
        <v>42.408333333333331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48</v>
      </c>
      <c r="O8" t="str">
        <f t="shared" si="3"/>
        <v>No Momentum</v>
      </c>
      <c r="P8" t="e">
        <f t="shared" si="4"/>
        <v>#N/A</v>
      </c>
      <c r="Q8">
        <f t="shared" si="5"/>
        <v>0.5</v>
      </c>
      <c r="R8">
        <f t="shared" si="6"/>
        <v>1.6499999999999986</v>
      </c>
      <c r="S8">
        <f t="shared" si="7"/>
        <v>0.30303030303030332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42.1</v>
      </c>
      <c r="D9">
        <v>42.6</v>
      </c>
      <c r="E9">
        <v>41.1</v>
      </c>
      <c r="F9">
        <v>41</v>
      </c>
      <c r="G9">
        <f>_xll.TA_TYPPRICE(D9,E9,F9)</f>
        <v>41.56666666666667</v>
      </c>
      <c r="H9">
        <v>41.987499999999997</v>
      </c>
      <c r="I9" t="str">
        <f t="shared" si="0"/>
        <v>DOWN</v>
      </c>
      <c r="J9">
        <v>43.431249999999999</v>
      </c>
      <c r="K9">
        <v>41.59375</v>
      </c>
      <c r="L9" t="str">
        <f t="shared" si="1"/>
        <v>DOWN</v>
      </c>
      <c r="M9" t="str">
        <f t="shared" si="2"/>
        <v>DOWN</v>
      </c>
      <c r="N9">
        <v>38.4</v>
      </c>
      <c r="O9" t="str">
        <f t="shared" si="3"/>
        <v>DOWN</v>
      </c>
      <c r="P9" t="str">
        <f t="shared" si="4"/>
        <v>DOWN</v>
      </c>
      <c r="Q9">
        <f t="shared" si="5"/>
        <v>-0.10000000000000142</v>
      </c>
      <c r="R9">
        <f t="shared" si="6"/>
        <v>1.5</v>
      </c>
      <c r="S9">
        <f t="shared" si="7"/>
        <v>-6.6666666666667609E-2</v>
      </c>
      <c r="T9" t="str">
        <f t="shared" si="8"/>
        <v>DOWN</v>
      </c>
      <c r="U9" t="str">
        <f t="shared" si="9"/>
        <v>DOWN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42.2</v>
      </c>
      <c r="D10">
        <v>42.2</v>
      </c>
      <c r="E10">
        <v>41.3</v>
      </c>
      <c r="F10">
        <v>42</v>
      </c>
      <c r="G10">
        <f>_xll.TA_TYPPRICE(D10,E10,F10)</f>
        <v>41.833333333333336</v>
      </c>
      <c r="H10">
        <v>41.910416666666663</v>
      </c>
      <c r="I10" t="str">
        <f t="shared" si="0"/>
        <v>UP</v>
      </c>
      <c r="J10">
        <v>43.15763888888889</v>
      </c>
      <c r="K10">
        <v>41.52847222222222</v>
      </c>
      <c r="L10" t="str">
        <f t="shared" si="1"/>
        <v>No Confirmation</v>
      </c>
      <c r="M10" t="str">
        <f t="shared" si="2"/>
        <v>No Trend</v>
      </c>
      <c r="N10">
        <v>50.72</v>
      </c>
      <c r="O10" t="str">
        <f t="shared" si="3"/>
        <v>No Momentum</v>
      </c>
      <c r="P10" t="str">
        <f t="shared" si="4"/>
        <v>No Trend + Momentum</v>
      </c>
      <c r="Q10">
        <f t="shared" si="5"/>
        <v>0.70000000000000284</v>
      </c>
      <c r="R10">
        <f t="shared" si="6"/>
        <v>0.90000000000000568</v>
      </c>
      <c r="S10">
        <f t="shared" si="7"/>
        <v>0.77777777777777601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39.6</v>
      </c>
      <c r="D11">
        <v>40</v>
      </c>
      <c r="E11">
        <v>38</v>
      </c>
      <c r="F11">
        <v>40</v>
      </c>
      <c r="G11">
        <f>_xll.TA_TYPPRICE(D11,E11,F11)</f>
        <v>39.333333333333336</v>
      </c>
      <c r="H11">
        <v>40.621875000000003</v>
      </c>
      <c r="I11" t="str">
        <f t="shared" si="0"/>
        <v>DOWN</v>
      </c>
      <c r="J11">
        <v>42.455941358024695</v>
      </c>
      <c r="K11">
        <v>40.744367283950616</v>
      </c>
      <c r="L11" t="str">
        <f t="shared" si="1"/>
        <v>DOWN</v>
      </c>
      <c r="M11" t="str">
        <f t="shared" si="2"/>
        <v>DOWN</v>
      </c>
      <c r="N11">
        <v>33.813333333333325</v>
      </c>
      <c r="O11" t="str">
        <f t="shared" si="3"/>
        <v>DOWN</v>
      </c>
      <c r="P11" t="str">
        <f t="shared" si="4"/>
        <v>DOWN</v>
      </c>
      <c r="Q11">
        <f t="shared" si="5"/>
        <v>2</v>
      </c>
      <c r="R11">
        <f t="shared" si="6"/>
        <v>2</v>
      </c>
      <c r="S11">
        <f t="shared" si="7"/>
        <v>1</v>
      </c>
      <c r="T11" t="str">
        <f t="shared" si="8"/>
        <v>UP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DOWN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39.5</v>
      </c>
      <c r="D12">
        <v>39.9</v>
      </c>
      <c r="E12">
        <v>38.85</v>
      </c>
      <c r="F12">
        <v>40</v>
      </c>
      <c r="G12">
        <f>_xll.TA_TYPPRICE(D12,E12,F12)</f>
        <v>39.583333333333336</v>
      </c>
      <c r="H12">
        <v>40.102604166666666</v>
      </c>
      <c r="I12" t="str">
        <f t="shared" si="0"/>
        <v>DOWN</v>
      </c>
      <c r="J12">
        <v>41.887954389574766</v>
      </c>
      <c r="K12">
        <v>40.323396776406035</v>
      </c>
      <c r="L12" t="str">
        <f t="shared" si="1"/>
        <v>DOWN</v>
      </c>
      <c r="M12" t="str">
        <f t="shared" si="2"/>
        <v>DOWN</v>
      </c>
      <c r="N12">
        <v>33.813333333333333</v>
      </c>
      <c r="O12" t="str">
        <f t="shared" si="3"/>
        <v>DOWN</v>
      </c>
      <c r="P12" t="str">
        <f t="shared" si="4"/>
        <v>DOWN</v>
      </c>
      <c r="Q12">
        <f t="shared" si="5"/>
        <v>1.1499999999999986</v>
      </c>
      <c r="R12">
        <f t="shared" si="6"/>
        <v>1.0499999999999972</v>
      </c>
      <c r="S12">
        <f t="shared" si="7"/>
        <v>1.0952380952380969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DOWN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39.6</v>
      </c>
      <c r="D13">
        <v>39.700000000000003</v>
      </c>
      <c r="E13">
        <v>39</v>
      </c>
      <c r="F13">
        <v>39</v>
      </c>
      <c r="G13">
        <f>_xll.TA_TYPPRICE(D13,E13,F13)</f>
        <v>39.233333333333334</v>
      </c>
      <c r="H13">
        <v>39.66796875</v>
      </c>
      <c r="I13" t="str">
        <f t="shared" si="0"/>
        <v>DOWN</v>
      </c>
      <c r="J13">
        <v>41.401742303002599</v>
      </c>
      <c r="K13">
        <v>40.029308603871364</v>
      </c>
      <c r="L13" t="str">
        <f t="shared" si="1"/>
        <v>DOWN</v>
      </c>
      <c r="M13" t="str">
        <f t="shared" si="2"/>
        <v>DOWN</v>
      </c>
      <c r="N13">
        <v>26.827107438016522</v>
      </c>
      <c r="O13" t="str">
        <f t="shared" si="3"/>
        <v>DOWN</v>
      </c>
      <c r="P13" t="str">
        <f t="shared" si="4"/>
        <v>DOWN</v>
      </c>
      <c r="Q13">
        <f t="shared" si="5"/>
        <v>0</v>
      </c>
      <c r="R13">
        <f t="shared" si="6"/>
        <v>0.70000000000000284</v>
      </c>
      <c r="S13">
        <f t="shared" si="7"/>
        <v>0</v>
      </c>
      <c r="T13" t="str">
        <f t="shared" si="8"/>
        <v>DOWN</v>
      </c>
      <c r="U13" t="str">
        <f t="shared" si="9"/>
        <v>DOWN</v>
      </c>
      <c r="V13">
        <v>41.583333333333336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DOWN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38.9</v>
      </c>
      <c r="D14">
        <v>39.1</v>
      </c>
      <c r="E14">
        <v>37.1</v>
      </c>
      <c r="F14">
        <v>37</v>
      </c>
      <c r="G14">
        <f>_xll.TA_TYPPRICE(D14,E14,F14)</f>
        <v>37.733333333333334</v>
      </c>
      <c r="H14">
        <v>38.700651041666667</v>
      </c>
      <c r="I14" t="str">
        <f t="shared" si="0"/>
        <v>DOWN</v>
      </c>
      <c r="J14">
        <v>40.89024401344647</v>
      </c>
      <c r="K14">
        <v>39.378351136344392</v>
      </c>
      <c r="L14" t="str">
        <f t="shared" si="1"/>
        <v>DOWN</v>
      </c>
      <c r="M14" t="str">
        <f t="shared" si="2"/>
        <v>DOWN</v>
      </c>
      <c r="N14">
        <v>17.689809264305172</v>
      </c>
      <c r="O14" t="str">
        <f t="shared" si="3"/>
        <v>DOWN</v>
      </c>
      <c r="P14" t="str">
        <f t="shared" si="4"/>
        <v>DOWN</v>
      </c>
      <c r="Q14">
        <f t="shared" si="5"/>
        <v>-0.10000000000000142</v>
      </c>
      <c r="R14">
        <f t="shared" si="6"/>
        <v>2</v>
      </c>
      <c r="S14">
        <f t="shared" si="7"/>
        <v>-5.0000000000000711E-2</v>
      </c>
      <c r="T14" t="str">
        <f t="shared" si="8"/>
        <v>DOWN</v>
      </c>
      <c r="U14" t="str">
        <f t="shared" si="9"/>
        <v>DOWN</v>
      </c>
      <c r="V14">
        <v>40.878205128205131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37.799999999999997</v>
      </c>
      <c r="D15">
        <v>38.299999999999997</v>
      </c>
      <c r="E15">
        <v>37.25</v>
      </c>
      <c r="F15">
        <v>37</v>
      </c>
      <c r="G15">
        <f>_xll.TA_TYPPRICE(D15,E15,F15)</f>
        <v>37.516666666666666</v>
      </c>
      <c r="H15">
        <v>38.108658854166663</v>
      </c>
      <c r="I15" t="str">
        <f t="shared" si="0"/>
        <v>DOWN</v>
      </c>
      <c r="J15">
        <v>40.314634232680589</v>
      </c>
      <c r="K15">
        <v>38.905384217156751</v>
      </c>
      <c r="L15" t="str">
        <f t="shared" si="1"/>
        <v>DOWN</v>
      </c>
      <c r="M15" t="str">
        <f t="shared" si="2"/>
        <v>DOWN</v>
      </c>
      <c r="N15">
        <v>17.689809264305172</v>
      </c>
      <c r="O15" t="str">
        <f t="shared" si="3"/>
        <v>DOWN</v>
      </c>
      <c r="P15" t="str">
        <f t="shared" si="4"/>
        <v>DOWN</v>
      </c>
      <c r="Q15">
        <f t="shared" si="5"/>
        <v>-0.25</v>
      </c>
      <c r="R15">
        <f t="shared" si="6"/>
        <v>1.0499999999999972</v>
      </c>
      <c r="S15">
        <f t="shared" si="7"/>
        <v>-0.23809523809523875</v>
      </c>
      <c r="T15" t="str">
        <f t="shared" si="8"/>
        <v>DOWN</v>
      </c>
      <c r="U15" t="str">
        <f t="shared" si="9"/>
        <v>DOWN</v>
      </c>
      <c r="V15">
        <v>40.281558185404343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37.5</v>
      </c>
      <c r="D16">
        <v>37.9</v>
      </c>
      <c r="E16">
        <v>36.5</v>
      </c>
      <c r="F16">
        <v>37</v>
      </c>
      <c r="G16">
        <f>_xll.TA_TYPPRICE(D16,E16,F16)</f>
        <v>37.133333333333333</v>
      </c>
      <c r="H16">
        <v>37.620996093749994</v>
      </c>
      <c r="I16" t="str">
        <f t="shared" si="0"/>
        <v>DOWN</v>
      </c>
      <c r="J16">
        <v>39.778048847640456</v>
      </c>
      <c r="K16">
        <v>38.370854391121917</v>
      </c>
      <c r="L16" t="str">
        <f t="shared" si="1"/>
        <v>DOWN</v>
      </c>
      <c r="M16" t="str">
        <f t="shared" si="2"/>
        <v>DOWN</v>
      </c>
      <c r="N16">
        <v>17.689809264305175</v>
      </c>
      <c r="O16" t="str">
        <f t="shared" si="3"/>
        <v>DOWN</v>
      </c>
      <c r="P16" t="str">
        <f t="shared" si="4"/>
        <v>DOWN</v>
      </c>
      <c r="Q16">
        <f t="shared" si="5"/>
        <v>0.5</v>
      </c>
      <c r="R16">
        <f t="shared" si="6"/>
        <v>1.3999999999999986</v>
      </c>
      <c r="S16">
        <f t="shared" si="7"/>
        <v>0.35714285714285748</v>
      </c>
      <c r="T16" t="str">
        <f t="shared" si="8"/>
        <v>No Indication</v>
      </c>
      <c r="U16" t="str">
        <f t="shared" si="9"/>
        <v>No T+M+I</v>
      </c>
      <c r="V16">
        <v>39.776703079957521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37.049999999999997</v>
      </c>
      <c r="D17">
        <v>37.200000000000003</v>
      </c>
      <c r="E17">
        <v>35.75</v>
      </c>
      <c r="F17">
        <v>36</v>
      </c>
      <c r="G17">
        <f>_xll.TA_TYPPRICE(D17,E17,F17)</f>
        <v>36.31666666666667</v>
      </c>
      <c r="H17">
        <v>36.968831380208329</v>
      </c>
      <c r="I17" t="str">
        <f t="shared" si="0"/>
        <v>DOWN</v>
      </c>
      <c r="J17">
        <v>39.205149103720352</v>
      </c>
      <c r="K17">
        <v>37.788442304205937</v>
      </c>
      <c r="L17" t="str">
        <f t="shared" si="1"/>
        <v>DOWN</v>
      </c>
      <c r="M17" t="str">
        <f t="shared" si="2"/>
        <v>DOWN</v>
      </c>
      <c r="N17">
        <v>13.274492100765162</v>
      </c>
      <c r="O17" t="str">
        <f t="shared" si="3"/>
        <v>DOWN</v>
      </c>
      <c r="P17" t="str">
        <f t="shared" si="4"/>
        <v>DOWN</v>
      </c>
      <c r="Q17">
        <f t="shared" si="5"/>
        <v>0.25</v>
      </c>
      <c r="R17">
        <f t="shared" si="6"/>
        <v>1.4500000000000028</v>
      </c>
      <c r="S17">
        <f t="shared" si="7"/>
        <v>0.17241379310344793</v>
      </c>
      <c r="T17" t="str">
        <f t="shared" si="8"/>
        <v>DOWN</v>
      </c>
      <c r="U17" t="str">
        <f t="shared" si="9"/>
        <v>DOWN</v>
      </c>
      <c r="V17">
        <v>39.195671836887136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36.1</v>
      </c>
      <c r="D18">
        <v>36.450000000000003</v>
      </c>
      <c r="E18">
        <v>35.1</v>
      </c>
      <c r="F18">
        <v>35</v>
      </c>
      <c r="G18">
        <f>_xll.TA_TYPPRICE(D18,E18,F18)</f>
        <v>35.516666666666673</v>
      </c>
      <c r="H18">
        <v>36.242749023437497</v>
      </c>
      <c r="I18" t="str">
        <f t="shared" si="0"/>
        <v>DOWN</v>
      </c>
      <c r="J18">
        <v>38.592893747338053</v>
      </c>
      <c r="K18">
        <v>37.191010681049065</v>
      </c>
      <c r="L18" t="str">
        <f t="shared" si="1"/>
        <v>DOWN</v>
      </c>
      <c r="M18" t="str">
        <f t="shared" si="2"/>
        <v>DOWN</v>
      </c>
      <c r="N18">
        <v>10.117785400984387</v>
      </c>
      <c r="O18" t="str">
        <f t="shared" si="3"/>
        <v>DOWN</v>
      </c>
      <c r="P18" t="str">
        <f t="shared" si="4"/>
        <v>DOWN</v>
      </c>
      <c r="Q18">
        <f t="shared" si="5"/>
        <v>-0.10000000000000142</v>
      </c>
      <c r="R18">
        <f t="shared" si="6"/>
        <v>1.3500000000000014</v>
      </c>
      <c r="S18">
        <f t="shared" si="7"/>
        <v>-7.4074074074075055E-2</v>
      </c>
      <c r="T18" t="str">
        <f t="shared" si="8"/>
        <v>DOWN</v>
      </c>
      <c r="U18" t="str">
        <f t="shared" si="9"/>
        <v>DOWN</v>
      </c>
      <c r="V18">
        <v>38.550183861981424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35.200000000000003</v>
      </c>
      <c r="D19">
        <v>35.85</v>
      </c>
      <c r="E19">
        <v>35.049999999999997</v>
      </c>
      <c r="F19">
        <v>36</v>
      </c>
      <c r="G19">
        <f>_xll.TA_TYPPRICE(D19,E19,F19)</f>
        <v>35.633333333333333</v>
      </c>
      <c r="H19">
        <v>35.938041178385419</v>
      </c>
      <c r="I19" t="str">
        <f t="shared" si="0"/>
        <v>UP</v>
      </c>
      <c r="J19">
        <v>37.983361803485153</v>
      </c>
      <c r="K19">
        <v>36.715230529704826</v>
      </c>
      <c r="L19" t="str">
        <f t="shared" si="1"/>
        <v>DOWN</v>
      </c>
      <c r="M19" t="str">
        <f t="shared" si="2"/>
        <v>No Trend</v>
      </c>
      <c r="N19">
        <v>30.713430180889649</v>
      </c>
      <c r="O19" t="str">
        <f t="shared" si="3"/>
        <v>DOWN</v>
      </c>
      <c r="P19" t="str">
        <f t="shared" si="4"/>
        <v>No Trend + Momentum</v>
      </c>
      <c r="Q19">
        <f t="shared" si="5"/>
        <v>0.95000000000000284</v>
      </c>
      <c r="R19">
        <f t="shared" si="6"/>
        <v>0.80000000000000426</v>
      </c>
      <c r="S19">
        <f t="shared" si="7"/>
        <v>1.1874999999999973</v>
      </c>
      <c r="T19" t="str">
        <f t="shared" si="8"/>
        <v>UP</v>
      </c>
      <c r="U19" t="str">
        <f t="shared" si="9"/>
        <v>No T+M+I</v>
      </c>
      <c r="V19">
        <v>38.157847883215048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35.799999999999997</v>
      </c>
      <c r="D20">
        <v>36.450000000000003</v>
      </c>
      <c r="E20">
        <v>35.6</v>
      </c>
      <c r="F20">
        <v>36</v>
      </c>
      <c r="G20">
        <f>_xll.TA_TYPPRICE(D20,E20,F20)</f>
        <v>36.016666666666673</v>
      </c>
      <c r="H20">
        <v>35.977353922526049</v>
      </c>
      <c r="I20" t="str">
        <f t="shared" si="0"/>
        <v>UP</v>
      </c>
      <c r="J20">
        <v>37.64261473604401</v>
      </c>
      <c r="K20">
        <v>36.467401523103753</v>
      </c>
      <c r="L20" t="str">
        <f t="shared" si="1"/>
        <v>DOWN</v>
      </c>
      <c r="M20" t="str">
        <f t="shared" si="2"/>
        <v>No Trend</v>
      </c>
      <c r="N20">
        <v>30.713430180889645</v>
      </c>
      <c r="O20" t="str">
        <f t="shared" si="3"/>
        <v>DOWN</v>
      </c>
      <c r="P20" t="str">
        <f t="shared" si="4"/>
        <v>No Trend + Momentum</v>
      </c>
      <c r="Q20">
        <f t="shared" si="5"/>
        <v>0.39999999999999858</v>
      </c>
      <c r="R20">
        <f t="shared" si="6"/>
        <v>0.85000000000000142</v>
      </c>
      <c r="S20">
        <f t="shared" si="7"/>
        <v>0.4705882352941152</v>
      </c>
      <c r="T20" t="str">
        <f t="shared" si="8"/>
        <v>No Indication</v>
      </c>
      <c r="U20" t="str">
        <f t="shared" si="9"/>
        <v>No T+M+I</v>
      </c>
      <c r="V20">
        <v>37.825871285797348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35.9</v>
      </c>
      <c r="D21">
        <v>36.200000000000003</v>
      </c>
      <c r="E21">
        <v>33</v>
      </c>
      <c r="F21">
        <v>34</v>
      </c>
      <c r="G21">
        <f>_xll.TA_TYPPRICE(D21,E21,F21)</f>
        <v>34.4</v>
      </c>
      <c r="H21">
        <v>35.188676961263027</v>
      </c>
      <c r="I21" t="str">
        <f t="shared" si="0"/>
        <v>DOWN</v>
      </c>
      <c r="J21">
        <v>37.322033683589787</v>
      </c>
      <c r="K21">
        <v>35.696867851302919</v>
      </c>
      <c r="L21" t="str">
        <f t="shared" si="1"/>
        <v>DOWN</v>
      </c>
      <c r="M21" t="str">
        <f t="shared" si="2"/>
        <v>DOWN</v>
      </c>
      <c r="N21">
        <v>17.897605096115107</v>
      </c>
      <c r="O21" t="str">
        <f t="shared" si="3"/>
        <v>DOWN</v>
      </c>
      <c r="P21" t="str">
        <f t="shared" si="4"/>
        <v>DOWN</v>
      </c>
      <c r="Q21">
        <f t="shared" si="5"/>
        <v>1</v>
      </c>
      <c r="R21">
        <f t="shared" si="6"/>
        <v>3.2000000000000028</v>
      </c>
      <c r="S21">
        <f t="shared" si="7"/>
        <v>0.31249999999999972</v>
      </c>
      <c r="T21" t="str">
        <f t="shared" si="8"/>
        <v>No Indication</v>
      </c>
      <c r="U21" t="str">
        <f t="shared" si="9"/>
        <v>No T+M+I</v>
      </c>
      <c r="V21">
        <v>37.23727570336699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33.35</v>
      </c>
      <c r="D22">
        <v>34.4</v>
      </c>
      <c r="E22">
        <v>33.35</v>
      </c>
      <c r="F22">
        <v>34</v>
      </c>
      <c r="G22">
        <f>_xll.TA_TYPPRICE(D22,E22,F22)</f>
        <v>33.916666666666664</v>
      </c>
      <c r="H22">
        <v>34.552671813964849</v>
      </c>
      <c r="I22" t="str">
        <f t="shared" si="0"/>
        <v>DOWN</v>
      </c>
      <c r="J22">
        <v>36.672692865014277</v>
      </c>
      <c r="K22">
        <v>35.175341662124495</v>
      </c>
      <c r="L22" t="str">
        <f t="shared" si="1"/>
        <v>DOWN</v>
      </c>
      <c r="M22" t="str">
        <f t="shared" si="2"/>
        <v>DOWN</v>
      </c>
      <c r="N22">
        <v>17.897605096115104</v>
      </c>
      <c r="O22" t="str">
        <f t="shared" si="3"/>
        <v>DOWN</v>
      </c>
      <c r="P22" t="str">
        <f t="shared" si="4"/>
        <v>DOWN</v>
      </c>
      <c r="Q22">
        <f t="shared" si="5"/>
        <v>0.64999999999999858</v>
      </c>
      <c r="R22">
        <f t="shared" si="6"/>
        <v>1.0499999999999972</v>
      </c>
      <c r="S22">
        <f t="shared" si="7"/>
        <v>0.6190476190476194</v>
      </c>
      <c r="T22" t="str">
        <f t="shared" si="8"/>
        <v>No Indication</v>
      </c>
      <c r="U22" t="str">
        <f t="shared" si="9"/>
        <v>No T+M+I</v>
      </c>
      <c r="V22">
        <v>36.739233287464373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34</v>
      </c>
      <c r="D23">
        <v>34.9</v>
      </c>
      <c r="E23">
        <v>34</v>
      </c>
      <c r="F23">
        <v>35</v>
      </c>
      <c r="G23">
        <f>_xll.TA_TYPPRICE(D23,E23,F23)</f>
        <v>34.633333333333333</v>
      </c>
      <c r="H23">
        <v>34.593002573649088</v>
      </c>
      <c r="I23" t="str">
        <f t="shared" si="0"/>
        <v>UP</v>
      </c>
      <c r="J23">
        <v>36.278761117233323</v>
      </c>
      <c r="K23">
        <v>34.914154626096831</v>
      </c>
      <c r="L23" t="str">
        <f t="shared" si="1"/>
        <v>No Confirmation</v>
      </c>
      <c r="M23" t="str">
        <f t="shared" si="2"/>
        <v>No Trend</v>
      </c>
      <c r="N23">
        <v>38.082331733875009</v>
      </c>
      <c r="O23" t="str">
        <f t="shared" si="3"/>
        <v>DOWN</v>
      </c>
      <c r="P23" t="str">
        <f t="shared" si="4"/>
        <v>No Trend + Momentum</v>
      </c>
      <c r="Q23">
        <f t="shared" si="5"/>
        <v>1</v>
      </c>
      <c r="R23">
        <f t="shared" si="6"/>
        <v>0.89999999999999858</v>
      </c>
      <c r="S23">
        <f t="shared" si="7"/>
        <v>1.1111111111111129</v>
      </c>
      <c r="T23" t="str">
        <f t="shared" si="8"/>
        <v>UP</v>
      </c>
      <c r="U23" t="str">
        <f t="shared" si="9"/>
        <v>No T+M+I</v>
      </c>
      <c r="V23">
        <v>36.471658935546778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34.65</v>
      </c>
      <c r="D24">
        <v>35.049999999999997</v>
      </c>
      <c r="E24">
        <v>34.200000000000003</v>
      </c>
      <c r="F24">
        <v>35</v>
      </c>
      <c r="G24">
        <f>_xll.TA_TYPPRICE(D24,E24,F24)</f>
        <v>34.75</v>
      </c>
      <c r="H24">
        <v>34.671501286824544</v>
      </c>
      <c r="I24" t="str">
        <f t="shared" si="0"/>
        <v>UP</v>
      </c>
      <c r="J24">
        <v>36.005703091181473</v>
      </c>
      <c r="K24">
        <v>34.755453598075313</v>
      </c>
      <c r="L24" t="str">
        <f t="shared" si="1"/>
        <v>No Confirmation</v>
      </c>
      <c r="M24" t="str">
        <f t="shared" si="2"/>
        <v>No Trend</v>
      </c>
      <c r="N24">
        <v>38.082331733875009</v>
      </c>
      <c r="O24" t="str">
        <f t="shared" si="3"/>
        <v>DOWN</v>
      </c>
      <c r="P24" t="str">
        <f t="shared" si="4"/>
        <v>No Trend + Momentum</v>
      </c>
      <c r="Q24">
        <f t="shared" si="5"/>
        <v>0.79999999999999716</v>
      </c>
      <c r="R24">
        <f t="shared" si="6"/>
        <v>0.84999999999999432</v>
      </c>
      <c r="S24">
        <f t="shared" si="7"/>
        <v>0.94117647058823828</v>
      </c>
      <c r="T24" t="str">
        <f t="shared" si="8"/>
        <v>UP</v>
      </c>
      <c r="U24" t="str">
        <f t="shared" si="9"/>
        <v>No T+M+I</v>
      </c>
      <c r="V24">
        <v>36.245249868539581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35</v>
      </c>
      <c r="D25">
        <v>35</v>
      </c>
      <c r="E25">
        <v>34.299999999999997</v>
      </c>
      <c r="F25">
        <v>34</v>
      </c>
      <c r="G25">
        <f>_xll.TA_TYPPRICE(D25,E25,F25)</f>
        <v>34.43333333333333</v>
      </c>
      <c r="H25">
        <v>34.552417310078937</v>
      </c>
      <c r="I25" t="str">
        <f t="shared" si="0"/>
        <v>DOWN</v>
      </c>
      <c r="J25">
        <v>35.782213515363367</v>
      </c>
      <c r="K25">
        <v>34.654241687391909</v>
      </c>
      <c r="L25" t="str">
        <f t="shared" si="1"/>
        <v>DOWN</v>
      </c>
      <c r="M25" t="str">
        <f t="shared" si="2"/>
        <v>DOWN</v>
      </c>
      <c r="N25">
        <v>27.513395745344649</v>
      </c>
      <c r="O25" t="str">
        <f t="shared" si="3"/>
        <v>DOWN</v>
      </c>
      <c r="P25" t="str">
        <f t="shared" si="4"/>
        <v>DOWN</v>
      </c>
      <c r="Q25">
        <f t="shared" si="5"/>
        <v>-0.29999999999999716</v>
      </c>
      <c r="R25">
        <f t="shared" si="6"/>
        <v>0.70000000000000284</v>
      </c>
      <c r="S25">
        <f t="shared" si="7"/>
        <v>-0.42857142857142277</v>
      </c>
      <c r="T25" t="str">
        <f t="shared" si="8"/>
        <v>DOWN</v>
      </c>
      <c r="U25" t="str">
        <f t="shared" si="9"/>
        <v>DOWN</v>
      </c>
      <c r="V25">
        <v>35.899826811841187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DOWN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34.65</v>
      </c>
      <c r="D26">
        <v>34.700000000000003</v>
      </c>
      <c r="E26">
        <v>34.4</v>
      </c>
      <c r="F26">
        <v>35</v>
      </c>
      <c r="G26">
        <f>_xll.TA_TYPPRICE(D26,E26,F26)</f>
        <v>34.699999999999996</v>
      </c>
      <c r="H26">
        <v>34.626208655039463</v>
      </c>
      <c r="I26" t="str">
        <f t="shared" si="0"/>
        <v>UP</v>
      </c>
      <c r="J26">
        <v>35.541721623060397</v>
      </c>
      <c r="K26">
        <v>34.597743534638148</v>
      </c>
      <c r="L26" t="str">
        <f t="shared" si="1"/>
        <v>No Confirmation</v>
      </c>
      <c r="M26" t="str">
        <f t="shared" si="2"/>
        <v>No Trend</v>
      </c>
      <c r="N26">
        <v>46.183067699657009</v>
      </c>
      <c r="O26" t="str">
        <f t="shared" si="3"/>
        <v>No Momentum</v>
      </c>
      <c r="P26" t="str">
        <f t="shared" si="4"/>
        <v>No Trend + Momentum</v>
      </c>
      <c r="Q26">
        <f t="shared" si="5"/>
        <v>0.60000000000000142</v>
      </c>
      <c r="R26">
        <f t="shared" si="6"/>
        <v>0.30000000000000426</v>
      </c>
      <c r="S26">
        <f t="shared" si="7"/>
        <v>1.9999999999999762</v>
      </c>
      <c r="T26" t="str">
        <f t="shared" si="8"/>
        <v>UP</v>
      </c>
      <c r="U26" t="str">
        <f t="shared" si="9"/>
        <v>No T+M+I</v>
      </c>
      <c r="V26">
        <v>35.761391917711777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34.549999999999997</v>
      </c>
      <c r="D27">
        <v>34.950000000000003</v>
      </c>
      <c r="E27">
        <v>34</v>
      </c>
      <c r="F27">
        <v>34</v>
      </c>
      <c r="G27">
        <f>_xll.TA_TYPPRICE(D27,E27,F27)</f>
        <v>34.31666666666667</v>
      </c>
      <c r="H27">
        <v>34.47143766085307</v>
      </c>
      <c r="I27" t="str">
        <f t="shared" si="0"/>
        <v>DOWN</v>
      </c>
      <c r="J27">
        <v>35.410227929046975</v>
      </c>
      <c r="K27">
        <v>34.464911638051895</v>
      </c>
      <c r="L27" t="str">
        <f t="shared" si="1"/>
        <v>DOWN</v>
      </c>
      <c r="M27" t="str">
        <f t="shared" si="2"/>
        <v>DOWN</v>
      </c>
      <c r="N27">
        <v>34.935553045049815</v>
      </c>
      <c r="O27" t="str">
        <f t="shared" si="3"/>
        <v>DOWN</v>
      </c>
      <c r="P27" t="str">
        <f t="shared" si="4"/>
        <v>DOWN</v>
      </c>
      <c r="Q27">
        <f t="shared" si="5"/>
        <v>0</v>
      </c>
      <c r="R27">
        <f t="shared" si="6"/>
        <v>0.95000000000000284</v>
      </c>
      <c r="S27">
        <f t="shared" si="7"/>
        <v>0</v>
      </c>
      <c r="T27" t="str">
        <f t="shared" si="8"/>
        <v>DOWN</v>
      </c>
      <c r="U27" t="str">
        <f t="shared" si="9"/>
        <v>DOWN</v>
      </c>
      <c r="V27">
        <v>35.490408545756118</v>
      </c>
      <c r="W27">
        <v>38.230769230769234</v>
      </c>
      <c r="X27">
        <f t="shared" si="10"/>
        <v>-2.7403606850131155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34.1</v>
      </c>
      <c r="D28">
        <v>34.4</v>
      </c>
      <c r="E28">
        <v>34</v>
      </c>
      <c r="F28">
        <v>34</v>
      </c>
      <c r="G28">
        <f>_xll.TA_TYPPRICE(D28,E28,F28)</f>
        <v>34.133333333333333</v>
      </c>
      <c r="H28">
        <v>34.302385497093198</v>
      </c>
      <c r="I28" t="str">
        <f t="shared" si="0"/>
        <v>DOWN</v>
      </c>
      <c r="J28">
        <v>35.185732833703206</v>
      </c>
      <c r="K28">
        <v>34.361597940707028</v>
      </c>
      <c r="L28" t="str">
        <f t="shared" si="1"/>
        <v>DOWN</v>
      </c>
      <c r="M28" t="str">
        <f t="shared" si="2"/>
        <v>DOWN</v>
      </c>
      <c r="N28">
        <v>34.935553045049815</v>
      </c>
      <c r="O28" t="str">
        <f t="shared" si="3"/>
        <v>DOWN</v>
      </c>
      <c r="P28" t="str">
        <f t="shared" si="4"/>
        <v>DOWN</v>
      </c>
      <c r="Q28">
        <f t="shared" si="5"/>
        <v>0</v>
      </c>
      <c r="R28">
        <f t="shared" si="6"/>
        <v>0.39999999999999858</v>
      </c>
      <c r="S28">
        <f t="shared" si="7"/>
        <v>0</v>
      </c>
      <c r="T28" t="str">
        <f t="shared" si="8"/>
        <v>DOWN</v>
      </c>
      <c r="U28" t="str">
        <f t="shared" si="9"/>
        <v>DOWN</v>
      </c>
      <c r="V28">
        <v>35.261114923332102</v>
      </c>
      <c r="W28">
        <v>37.917378917378919</v>
      </c>
      <c r="X28">
        <f t="shared" si="10"/>
        <v>-2.6562639940468173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DOWN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34.1</v>
      </c>
      <c r="D29">
        <v>34.4</v>
      </c>
      <c r="E29">
        <v>33.799999999999997</v>
      </c>
      <c r="F29">
        <v>34</v>
      </c>
      <c r="G29">
        <f>_xll.TA_TYPPRICE(D29,E29,F29)</f>
        <v>34.066666666666663</v>
      </c>
      <c r="H29">
        <v>34.18452608187993</v>
      </c>
      <c r="I29" t="str">
        <f t="shared" si="0"/>
        <v>DOWN</v>
      </c>
      <c r="J29">
        <v>35.011125537324716</v>
      </c>
      <c r="K29">
        <v>34.236798398327686</v>
      </c>
      <c r="L29" t="str">
        <f t="shared" si="1"/>
        <v>DOWN</v>
      </c>
      <c r="M29" t="str">
        <f t="shared" si="2"/>
        <v>DOWN</v>
      </c>
      <c r="N29">
        <v>34.935553045049808</v>
      </c>
      <c r="O29" t="str">
        <f t="shared" si="3"/>
        <v>DOWN</v>
      </c>
      <c r="P29" t="str">
        <f t="shared" si="4"/>
        <v>DOWN</v>
      </c>
      <c r="Q29">
        <f t="shared" si="5"/>
        <v>0.20000000000000284</v>
      </c>
      <c r="R29">
        <f t="shared" si="6"/>
        <v>0.60000000000000142</v>
      </c>
      <c r="S29">
        <f t="shared" si="7"/>
        <v>0.33333333333333726</v>
      </c>
      <c r="T29" t="str">
        <f t="shared" si="8"/>
        <v>No Indication</v>
      </c>
      <c r="U29" t="str">
        <f t="shared" si="9"/>
        <v>No T+M+I</v>
      </c>
      <c r="V29">
        <v>35.067097242819472</v>
      </c>
      <c r="W29">
        <v>37.627202701276779</v>
      </c>
      <c r="X29">
        <f t="shared" si="10"/>
        <v>-2.5601054584573077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DOWN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34.1</v>
      </c>
      <c r="D30">
        <v>34.1</v>
      </c>
      <c r="E30">
        <v>33.5</v>
      </c>
      <c r="F30">
        <v>34</v>
      </c>
      <c r="G30">
        <f>_xll.TA_TYPPRICE(D30,E30,F30)</f>
        <v>33.866666666666667</v>
      </c>
      <c r="H30">
        <v>34.025596374273299</v>
      </c>
      <c r="I30" t="str">
        <f t="shared" si="0"/>
        <v>DOWN</v>
      </c>
      <c r="J30">
        <v>34.808653195697005</v>
      </c>
      <c r="K30">
        <v>34.07306542092153</v>
      </c>
      <c r="L30" t="str">
        <f t="shared" si="1"/>
        <v>DOWN</v>
      </c>
      <c r="M30" t="str">
        <f t="shared" si="2"/>
        <v>DOWN</v>
      </c>
      <c r="N30">
        <v>34.935553045049815</v>
      </c>
      <c r="O30" t="str">
        <f t="shared" si="3"/>
        <v>DOWN</v>
      </c>
      <c r="P30" t="str">
        <f t="shared" si="4"/>
        <v>DOWN</v>
      </c>
      <c r="Q30">
        <f t="shared" si="5"/>
        <v>0.5</v>
      </c>
      <c r="R30">
        <f t="shared" si="6"/>
        <v>0.60000000000000142</v>
      </c>
      <c r="S30">
        <f t="shared" si="7"/>
        <v>0.83333333333333137</v>
      </c>
      <c r="T30" t="str">
        <f t="shared" si="8"/>
        <v>UP</v>
      </c>
      <c r="U30" t="str">
        <f t="shared" si="9"/>
        <v>No T+M+I</v>
      </c>
      <c r="V30">
        <v>34.902928436231861</v>
      </c>
      <c r="W30">
        <v>37.358521019700724</v>
      </c>
      <c r="X30">
        <f t="shared" si="10"/>
        <v>-2.4555925834688637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DOWN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33.65</v>
      </c>
      <c r="D31">
        <v>33.9</v>
      </c>
      <c r="E31">
        <v>33.1</v>
      </c>
      <c r="F31">
        <v>33</v>
      </c>
      <c r="G31">
        <f>_xll.TA_TYPPRICE(D31,E31,F31)</f>
        <v>33.333333333333336</v>
      </c>
      <c r="H31">
        <v>33.679464853803317</v>
      </c>
      <c r="I31" t="str">
        <f t="shared" si="0"/>
        <v>DOWN</v>
      </c>
      <c r="J31">
        <v>34.606730263319889</v>
      </c>
      <c r="K31">
        <v>33.856828660716744</v>
      </c>
      <c r="L31" t="str">
        <f t="shared" si="1"/>
        <v>DOWN</v>
      </c>
      <c r="M31" t="str">
        <f t="shared" si="2"/>
        <v>DOWN</v>
      </c>
      <c r="N31">
        <v>21.908870483138795</v>
      </c>
      <c r="O31" t="str">
        <f t="shared" si="3"/>
        <v>DOWN</v>
      </c>
      <c r="P31" t="str">
        <f t="shared" si="4"/>
        <v>DOWN</v>
      </c>
      <c r="Q31">
        <f t="shared" si="5"/>
        <v>-0.10000000000000142</v>
      </c>
      <c r="R31">
        <f t="shared" si="6"/>
        <v>0.79999999999999716</v>
      </c>
      <c r="S31">
        <f t="shared" si="7"/>
        <v>-0.12500000000000222</v>
      </c>
      <c r="T31" t="str">
        <f t="shared" si="8"/>
        <v>DOWN</v>
      </c>
      <c r="U31" t="str">
        <f t="shared" si="9"/>
        <v>DOWN</v>
      </c>
      <c r="V31">
        <v>34.610170215273115</v>
      </c>
      <c r="W31">
        <v>37.035667610834004</v>
      </c>
      <c r="X31">
        <f t="shared" si="10"/>
        <v>-2.4254973955608889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DOWN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33.700000000000003</v>
      </c>
      <c r="D32">
        <v>33.9</v>
      </c>
      <c r="E32">
        <v>33.35</v>
      </c>
      <c r="F32">
        <v>33</v>
      </c>
      <c r="G32">
        <f>_xll.TA_TYPPRICE(D32,E32,F32)</f>
        <v>33.416666666666664</v>
      </c>
      <c r="H32">
        <v>33.548065760234991</v>
      </c>
      <c r="I32" t="str">
        <f t="shared" si="0"/>
        <v>DOWN</v>
      </c>
      <c r="J32">
        <v>34.449679093693248</v>
      </c>
      <c r="K32">
        <v>33.744200069446357</v>
      </c>
      <c r="L32" t="str">
        <f t="shared" si="1"/>
        <v>DOWN</v>
      </c>
      <c r="M32" t="str">
        <f t="shared" si="2"/>
        <v>DOWN</v>
      </c>
      <c r="N32">
        <v>21.908870483138799</v>
      </c>
      <c r="O32" t="str">
        <f t="shared" si="3"/>
        <v>DOWN</v>
      </c>
      <c r="P32" t="str">
        <f t="shared" si="4"/>
        <v>DOWN</v>
      </c>
      <c r="Q32">
        <f t="shared" si="5"/>
        <v>-0.35000000000000142</v>
      </c>
      <c r="R32">
        <f t="shared" si="6"/>
        <v>0.54999999999999716</v>
      </c>
      <c r="S32">
        <f t="shared" si="7"/>
        <v>-0.63636363636364224</v>
      </c>
      <c r="T32" t="str">
        <f t="shared" si="8"/>
        <v>DOWN</v>
      </c>
      <c r="U32" t="str">
        <f t="shared" si="9"/>
        <v>DOWN</v>
      </c>
      <c r="V32">
        <v>34.362451720615709</v>
      </c>
      <c r="W32">
        <v>36.736729269290741</v>
      </c>
      <c r="X32">
        <f t="shared" si="10"/>
        <v>-2.3742775486750318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DOWN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33.450000000000003</v>
      </c>
      <c r="D33">
        <v>37.5</v>
      </c>
      <c r="E33">
        <v>33.4</v>
      </c>
      <c r="F33">
        <v>37</v>
      </c>
      <c r="G33">
        <f>_xll.TA_TYPPRICE(D33,E33,F33)</f>
        <v>35.966666666666669</v>
      </c>
      <c r="H33">
        <v>34.75736621345083</v>
      </c>
      <c r="I33" t="str">
        <f t="shared" si="0"/>
        <v>UP</v>
      </c>
      <c r="J33">
        <v>35.127528183983635</v>
      </c>
      <c r="K33">
        <v>33.667711165124942</v>
      </c>
      <c r="L33" t="str">
        <f t="shared" si="1"/>
        <v>UP</v>
      </c>
      <c r="M33" t="str">
        <f t="shared" si="2"/>
        <v>UP</v>
      </c>
      <c r="N33">
        <v>76.55262207324111</v>
      </c>
      <c r="O33" t="str">
        <f t="shared" si="3"/>
        <v>UP</v>
      </c>
      <c r="P33" t="str">
        <f t="shared" si="4"/>
        <v>UP</v>
      </c>
      <c r="Q33">
        <f t="shared" si="5"/>
        <v>3.6000000000000014</v>
      </c>
      <c r="R33">
        <f t="shared" si="6"/>
        <v>4.1000000000000014</v>
      </c>
      <c r="S33">
        <f t="shared" si="7"/>
        <v>0.87804878048780488</v>
      </c>
      <c r="T33" t="str">
        <f t="shared" si="8"/>
        <v>UP</v>
      </c>
      <c r="U33" t="str">
        <f t="shared" si="9"/>
        <v>UP</v>
      </c>
      <c r="V33">
        <v>34.768228378982521</v>
      </c>
      <c r="W33">
        <v>36.756230804898834</v>
      </c>
      <c r="X33">
        <f t="shared" si="10"/>
        <v>-1.9880024259163136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37</v>
      </c>
      <c r="D34">
        <v>37.35</v>
      </c>
      <c r="E34">
        <v>35.85</v>
      </c>
      <c r="F34">
        <v>36</v>
      </c>
      <c r="G34">
        <f>_xll.TA_TYPPRICE(D34,E34,F34)</f>
        <v>36.4</v>
      </c>
      <c r="H34">
        <v>35.578683106725414</v>
      </c>
      <c r="I34" t="str">
        <f t="shared" si="0"/>
        <v>UP</v>
      </c>
      <c r="J34">
        <v>35.621410809765052</v>
      </c>
      <c r="K34">
        <v>34.152664239541622</v>
      </c>
      <c r="L34" t="str">
        <f t="shared" si="1"/>
        <v>UP</v>
      </c>
      <c r="M34" t="str">
        <f t="shared" si="2"/>
        <v>UP</v>
      </c>
      <c r="N34">
        <v>62.816541044359951</v>
      </c>
      <c r="O34" t="str">
        <f t="shared" si="3"/>
        <v>UP</v>
      </c>
      <c r="P34" t="str">
        <f t="shared" si="4"/>
        <v>UP</v>
      </c>
      <c r="Q34">
        <f t="shared" si="5"/>
        <v>0.14999999999999858</v>
      </c>
      <c r="R34">
        <f t="shared" si="6"/>
        <v>1.5</v>
      </c>
      <c r="S34">
        <f t="shared" si="7"/>
        <v>9.9999999999999048E-2</v>
      </c>
      <c r="T34" t="str">
        <f t="shared" si="8"/>
        <v>DOWN</v>
      </c>
      <c r="U34" t="str">
        <f t="shared" si="9"/>
        <v>No T+M+I</v>
      </c>
      <c r="V34">
        <v>34.9577317052929</v>
      </c>
      <c r="W34">
        <v>36.700213708239659</v>
      </c>
      <c r="X34">
        <f t="shared" si="10"/>
        <v>-1.7424820029467583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35.799999999999997</v>
      </c>
      <c r="D35">
        <v>36.35</v>
      </c>
      <c r="E35">
        <v>35</v>
      </c>
      <c r="F35">
        <v>36</v>
      </c>
      <c r="G35">
        <f>_xll.TA_TYPPRICE(D35,E35,F35)</f>
        <v>35.783333333333331</v>
      </c>
      <c r="H35">
        <v>35.681008220029369</v>
      </c>
      <c r="I35" t="str">
        <f t="shared" si="0"/>
        <v>UP</v>
      </c>
      <c r="J35">
        <v>35.783319518706151</v>
      </c>
      <c r="K35">
        <v>34.34096107519904</v>
      </c>
      <c r="L35" t="str">
        <f t="shared" si="1"/>
        <v>UP</v>
      </c>
      <c r="M35" t="str">
        <f t="shared" si="2"/>
        <v>UP</v>
      </c>
      <c r="N35">
        <v>62.816541044359944</v>
      </c>
      <c r="O35" t="str">
        <f t="shared" si="3"/>
        <v>UP</v>
      </c>
      <c r="P35" t="str">
        <f t="shared" si="4"/>
        <v>UP</v>
      </c>
      <c r="Q35">
        <f t="shared" si="5"/>
        <v>1</v>
      </c>
      <c r="R35">
        <f t="shared" si="6"/>
        <v>1.3500000000000014</v>
      </c>
      <c r="S35">
        <f t="shared" si="7"/>
        <v>0.74074074074073992</v>
      </c>
      <c r="T35" t="str">
        <f t="shared" si="8"/>
        <v>No Indication</v>
      </c>
      <c r="U35" t="str">
        <f t="shared" si="9"/>
        <v>No T+M+I</v>
      </c>
      <c r="V35">
        <v>35.118080673709379</v>
      </c>
      <c r="W35">
        <v>36.648346026147834</v>
      </c>
      <c r="X35">
        <f t="shared" si="10"/>
        <v>-1.5302653524384553</v>
      </c>
      <c r="Y35">
        <v>-2.2747608273915056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36.15</v>
      </c>
      <c r="D36">
        <v>36.25</v>
      </c>
      <c r="E36">
        <v>34.799999999999997</v>
      </c>
      <c r="F36">
        <v>35</v>
      </c>
      <c r="G36">
        <f>_xll.TA_TYPPRICE(D36,E36,F36)</f>
        <v>35.35</v>
      </c>
      <c r="H36">
        <v>35.515504110014689</v>
      </c>
      <c r="I36" t="str">
        <f t="shared" si="0"/>
        <v>DOWN</v>
      </c>
      <c r="J36">
        <v>35.887026292327008</v>
      </c>
      <c r="K36">
        <v>34.442969725154811</v>
      </c>
      <c r="L36" t="str">
        <f t="shared" si="1"/>
        <v>No Confirmation</v>
      </c>
      <c r="M36" t="str">
        <f t="shared" si="2"/>
        <v>No Trend</v>
      </c>
      <c r="N36">
        <v>49.061457183812379</v>
      </c>
      <c r="O36" t="str">
        <f t="shared" si="3"/>
        <v>No Momentum</v>
      </c>
      <c r="P36" t="str">
        <f t="shared" si="4"/>
        <v>No Trend + Momentum</v>
      </c>
      <c r="Q36">
        <f t="shared" si="5"/>
        <v>0.20000000000000284</v>
      </c>
      <c r="R36">
        <f t="shared" si="6"/>
        <v>1.4500000000000028</v>
      </c>
      <c r="S36">
        <f t="shared" si="7"/>
        <v>0.13793103448276031</v>
      </c>
      <c r="T36" t="str">
        <f t="shared" si="8"/>
        <v>DOWN</v>
      </c>
      <c r="U36" t="str">
        <f t="shared" si="9"/>
        <v>No T+M+I</v>
      </c>
      <c r="V36">
        <v>35.099914416215626</v>
      </c>
      <c r="W36">
        <v>36.526246320507255</v>
      </c>
      <c r="X36">
        <f t="shared" si="10"/>
        <v>-1.4263319042916294</v>
      </c>
      <c r="Y36">
        <v>-2.1050750427715306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35</v>
      </c>
      <c r="D37">
        <v>35.1</v>
      </c>
      <c r="E37">
        <v>34.35</v>
      </c>
      <c r="F37">
        <v>34</v>
      </c>
      <c r="G37">
        <f>_xll.TA_TYPPRICE(D37,E37,F37)</f>
        <v>34.483333333333334</v>
      </c>
      <c r="H37">
        <v>34.999418721674012</v>
      </c>
      <c r="I37" t="str">
        <f t="shared" si="0"/>
        <v>DOWN</v>
      </c>
      <c r="J37">
        <v>35.712131560698786</v>
      </c>
      <c r="K37">
        <v>34.422309786231523</v>
      </c>
      <c r="L37" t="str">
        <f t="shared" si="1"/>
        <v>DOWN</v>
      </c>
      <c r="M37" t="str">
        <f t="shared" si="2"/>
        <v>DOWN</v>
      </c>
      <c r="N37">
        <v>38.518382584792334</v>
      </c>
      <c r="O37" t="str">
        <f t="shared" si="3"/>
        <v>DOWN</v>
      </c>
      <c r="P37" t="str">
        <f t="shared" si="4"/>
        <v>DOWN</v>
      </c>
      <c r="Q37">
        <f t="shared" si="5"/>
        <v>-0.35000000000000142</v>
      </c>
      <c r="R37">
        <f t="shared" si="6"/>
        <v>0.75</v>
      </c>
      <c r="S37">
        <f t="shared" si="7"/>
        <v>-0.46666666666666856</v>
      </c>
      <c r="T37" t="str">
        <f t="shared" si="8"/>
        <v>DOWN</v>
      </c>
      <c r="U37" t="str">
        <f t="shared" si="9"/>
        <v>DOWN</v>
      </c>
      <c r="V37">
        <v>34.930696813720914</v>
      </c>
      <c r="W37">
        <v>36.339116963432645</v>
      </c>
      <c r="X37">
        <f t="shared" si="10"/>
        <v>-1.4084201497117306</v>
      </c>
      <c r="Y37">
        <v>-1.9657440641595705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34.049999999999997</v>
      </c>
      <c r="D38">
        <v>34.9</v>
      </c>
      <c r="E38">
        <v>33.5</v>
      </c>
      <c r="F38">
        <v>34</v>
      </c>
      <c r="G38">
        <f>_xll.TA_TYPPRICE(D38,E38,F38)</f>
        <v>34.133333333333333</v>
      </c>
      <c r="H38">
        <v>34.566376027503672</v>
      </c>
      <c r="I38" t="str">
        <f t="shared" si="0"/>
        <v>DOWN</v>
      </c>
      <c r="J38">
        <v>35.531657880543499</v>
      </c>
      <c r="K38">
        <v>34.217352055957853</v>
      </c>
      <c r="L38" t="str">
        <f t="shared" si="1"/>
        <v>DOWN</v>
      </c>
      <c r="M38" t="str">
        <f t="shared" si="2"/>
        <v>DOWN</v>
      </c>
      <c r="N38">
        <v>38.518382584792334</v>
      </c>
      <c r="O38" t="str">
        <f t="shared" si="3"/>
        <v>DOWN</v>
      </c>
      <c r="P38" t="str">
        <f t="shared" si="4"/>
        <v>DOWN</v>
      </c>
      <c r="Q38">
        <f t="shared" si="5"/>
        <v>0.5</v>
      </c>
      <c r="R38">
        <f t="shared" si="6"/>
        <v>1.3999999999999986</v>
      </c>
      <c r="S38">
        <f t="shared" si="7"/>
        <v>0.35714285714285748</v>
      </c>
      <c r="T38" t="str">
        <f t="shared" si="8"/>
        <v>No Indication</v>
      </c>
      <c r="U38" t="str">
        <f t="shared" si="9"/>
        <v>No T+M+I</v>
      </c>
      <c r="V38">
        <v>34.787512688533084</v>
      </c>
      <c r="W38">
        <v>36.165849040215413</v>
      </c>
      <c r="X38">
        <f t="shared" si="10"/>
        <v>-1.3783363516823286</v>
      </c>
      <c r="Y38">
        <v>-1.8482625216641222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34.200000000000003</v>
      </c>
      <c r="D39">
        <v>34.700000000000003</v>
      </c>
      <c r="E39">
        <v>34.200000000000003</v>
      </c>
      <c r="F39">
        <v>34</v>
      </c>
      <c r="G39">
        <f>_xll.TA_TYPPRICE(D39,E39,F39)</f>
        <v>34.300000000000004</v>
      </c>
      <c r="H39">
        <v>34.433188013751838</v>
      </c>
      <c r="I39" t="str">
        <f t="shared" si="0"/>
        <v>DOWN</v>
      </c>
      <c r="J39">
        <v>35.346845018200497</v>
      </c>
      <c r="K39">
        <v>34.213496043522774</v>
      </c>
      <c r="L39" t="str">
        <f t="shared" si="1"/>
        <v>DOWN</v>
      </c>
      <c r="M39" t="str">
        <f t="shared" si="2"/>
        <v>DOWN</v>
      </c>
      <c r="N39">
        <v>38.518382584792327</v>
      </c>
      <c r="O39" t="str">
        <f t="shared" si="3"/>
        <v>DOWN</v>
      </c>
      <c r="P39" t="str">
        <f t="shared" si="4"/>
        <v>DOWN</v>
      </c>
      <c r="Q39">
        <f t="shared" si="5"/>
        <v>-0.20000000000000284</v>
      </c>
      <c r="R39">
        <f t="shared" si="6"/>
        <v>0.5</v>
      </c>
      <c r="S39">
        <f t="shared" si="7"/>
        <v>-0.40000000000000568</v>
      </c>
      <c r="T39" t="str">
        <f t="shared" si="8"/>
        <v>DOWN</v>
      </c>
      <c r="U39" t="str">
        <f t="shared" si="9"/>
        <v>DOWN</v>
      </c>
      <c r="V39">
        <v>34.666356890297223</v>
      </c>
      <c r="W39">
        <v>36.005415777977234</v>
      </c>
      <c r="X39">
        <f t="shared" si="10"/>
        <v>-1.3390588876800109</v>
      </c>
      <c r="Y39">
        <v>-1.7464217948673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34.4</v>
      </c>
      <c r="D40">
        <v>34.549999999999997</v>
      </c>
      <c r="E40">
        <v>33.75</v>
      </c>
      <c r="F40">
        <v>34</v>
      </c>
      <c r="G40">
        <f>_xll.TA_TYPPRICE(D40,E40,F40)</f>
        <v>34.1</v>
      </c>
      <c r="H40">
        <v>34.26659400687592</v>
      </c>
      <c r="I40" t="str">
        <f t="shared" si="0"/>
        <v>DOWN</v>
      </c>
      <c r="J40">
        <v>35.169768347489274</v>
      </c>
      <c r="K40">
        <v>34.110496922739934</v>
      </c>
      <c r="L40" t="str">
        <f t="shared" si="1"/>
        <v>DOWN</v>
      </c>
      <c r="M40" t="str">
        <f t="shared" si="2"/>
        <v>DOWN</v>
      </c>
      <c r="N40">
        <v>38.518382584792327</v>
      </c>
      <c r="O40" t="str">
        <f t="shared" si="3"/>
        <v>DOWN</v>
      </c>
      <c r="P40" t="str">
        <f t="shared" si="4"/>
        <v>DOWN</v>
      </c>
      <c r="Q40">
        <f t="shared" si="5"/>
        <v>0.25</v>
      </c>
      <c r="R40">
        <f t="shared" si="6"/>
        <v>0.79999999999999716</v>
      </c>
      <c r="S40">
        <f t="shared" si="7"/>
        <v>0.31250000000000111</v>
      </c>
      <c r="T40" t="str">
        <f t="shared" si="8"/>
        <v>No Indication</v>
      </c>
      <c r="U40" t="str">
        <f t="shared" si="9"/>
        <v>No T+M+I</v>
      </c>
      <c r="V40">
        <v>34.56384044563611</v>
      </c>
      <c r="W40">
        <v>35.856866461090029</v>
      </c>
      <c r="X40">
        <f t="shared" si="10"/>
        <v>-1.2930260154539184</v>
      </c>
      <c r="Y40">
        <v>-1.6557426389846237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34.4</v>
      </c>
      <c r="D41">
        <v>34.4</v>
      </c>
      <c r="E41">
        <v>33.25</v>
      </c>
      <c r="F41">
        <v>33</v>
      </c>
      <c r="G41">
        <f>_xll.TA_TYPPRICE(D41,E41,F41)</f>
        <v>33.550000000000004</v>
      </c>
      <c r="H41">
        <v>33.908297003437966</v>
      </c>
      <c r="I41" t="str">
        <f t="shared" si="0"/>
        <v>DOWN</v>
      </c>
      <c r="J41">
        <v>34.998708714713878</v>
      </c>
      <c r="K41">
        <v>33.919275384353284</v>
      </c>
      <c r="L41" t="str">
        <f t="shared" si="1"/>
        <v>DOWN</v>
      </c>
      <c r="M41" t="str">
        <f t="shared" si="2"/>
        <v>DOWN</v>
      </c>
      <c r="N41">
        <v>25.263809858132831</v>
      </c>
      <c r="O41" t="str">
        <f t="shared" si="3"/>
        <v>DOWN</v>
      </c>
      <c r="P41" t="str">
        <f t="shared" si="4"/>
        <v>DOWN</v>
      </c>
      <c r="Q41">
        <f t="shared" si="5"/>
        <v>-0.25</v>
      </c>
      <c r="R41">
        <f t="shared" si="6"/>
        <v>1.1499999999999986</v>
      </c>
      <c r="S41">
        <f t="shared" si="7"/>
        <v>-0.21739130434782636</v>
      </c>
      <c r="T41" t="str">
        <f t="shared" si="8"/>
        <v>DOWN</v>
      </c>
      <c r="U41" t="str">
        <f t="shared" si="9"/>
        <v>DOWN</v>
      </c>
      <c r="V41">
        <v>34.323249607845938</v>
      </c>
      <c r="W41">
        <v>35.645246723231509</v>
      </c>
      <c r="X41">
        <f t="shared" si="10"/>
        <v>-1.321997115385571</v>
      </c>
      <c r="Y41">
        <v>-1.5889935342648132</v>
      </c>
      <c r="Z41" t="str">
        <f t="shared" si="11"/>
        <v>UP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33.5</v>
      </c>
      <c r="D42">
        <v>33.9</v>
      </c>
      <c r="E42">
        <v>33.200000000000003</v>
      </c>
      <c r="F42">
        <v>34</v>
      </c>
      <c r="G42">
        <f>_xll.TA_TYPPRICE(D42,E42,F42)</f>
        <v>33.699999999999996</v>
      </c>
      <c r="H42">
        <v>33.804148501718984</v>
      </c>
      <c r="I42" t="str">
        <f t="shared" si="0"/>
        <v>UP</v>
      </c>
      <c r="J42">
        <v>34.754551222555236</v>
      </c>
      <c r="K42">
        <v>33.759436410052558</v>
      </c>
      <c r="L42" t="str">
        <f t="shared" si="1"/>
        <v>No Confirmation</v>
      </c>
      <c r="M42" t="str">
        <f t="shared" si="2"/>
        <v>No Trend</v>
      </c>
      <c r="N42">
        <v>47.741969125686133</v>
      </c>
      <c r="O42" t="str">
        <f t="shared" si="3"/>
        <v>No Momentum</v>
      </c>
      <c r="P42" t="str">
        <f t="shared" si="4"/>
        <v>No Trend + Momentum</v>
      </c>
      <c r="Q42">
        <f t="shared" si="5"/>
        <v>0.79999999999999716</v>
      </c>
      <c r="R42">
        <f t="shared" si="6"/>
        <v>0.69999999999999574</v>
      </c>
      <c r="S42">
        <f t="shared" si="7"/>
        <v>1.1428571428571457</v>
      </c>
      <c r="T42" t="str">
        <f t="shared" si="8"/>
        <v>UP</v>
      </c>
      <c r="U42" t="str">
        <f t="shared" si="9"/>
        <v>No T+M+I</v>
      </c>
      <c r="V42">
        <v>34.273518898946563</v>
      </c>
      <c r="W42">
        <v>35.523376595584729</v>
      </c>
      <c r="X42">
        <f t="shared" si="10"/>
        <v>-1.2498576966381663</v>
      </c>
      <c r="Y42">
        <v>-1.5211663667394837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33.6</v>
      </c>
      <c r="D43">
        <v>34</v>
      </c>
      <c r="E43">
        <v>33.200000000000003</v>
      </c>
      <c r="F43">
        <v>34</v>
      </c>
      <c r="G43">
        <f>_xll.TA_TYPPRICE(D43,E43,F43)</f>
        <v>33.733333333333334</v>
      </c>
      <c r="H43">
        <v>33.768740917526159</v>
      </c>
      <c r="I43" t="str">
        <f t="shared" si="0"/>
        <v>UP</v>
      </c>
      <c r="J43">
        <v>34.586873173098517</v>
      </c>
      <c r="K43">
        <v>33.635117207818659</v>
      </c>
      <c r="L43" t="str">
        <f t="shared" si="1"/>
        <v>No Confirmation</v>
      </c>
      <c r="M43" t="str">
        <f t="shared" si="2"/>
        <v>No Trend</v>
      </c>
      <c r="N43">
        <v>47.741969125686119</v>
      </c>
      <c r="O43" t="str">
        <f t="shared" si="3"/>
        <v>No Momentum</v>
      </c>
      <c r="P43" t="str">
        <f t="shared" si="4"/>
        <v>No Trend + Momentum</v>
      </c>
      <c r="Q43">
        <f t="shared" si="5"/>
        <v>0.79999999999999716</v>
      </c>
      <c r="R43">
        <f t="shared" si="6"/>
        <v>0.79999999999999716</v>
      </c>
      <c r="S43">
        <f t="shared" si="7"/>
        <v>1</v>
      </c>
      <c r="T43" t="str">
        <f t="shared" si="8"/>
        <v>UP</v>
      </c>
      <c r="U43" t="str">
        <f t="shared" si="9"/>
        <v>No T+M+I</v>
      </c>
      <c r="V43">
        <v>34.231439068339398</v>
      </c>
      <c r="W43">
        <v>35.410533884800678</v>
      </c>
      <c r="X43">
        <f t="shared" si="10"/>
        <v>-1.17909481646128</v>
      </c>
      <c r="Y43">
        <v>-1.452752056683843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33.25</v>
      </c>
      <c r="D44">
        <v>33.950000000000003</v>
      </c>
      <c r="E44">
        <v>33.15</v>
      </c>
      <c r="F44">
        <v>33</v>
      </c>
      <c r="G44">
        <f>_xll.TA_TYPPRICE(D44,E44,F44)</f>
        <v>33.366666666666667</v>
      </c>
      <c r="H44">
        <v>33.56770379209641</v>
      </c>
      <c r="I44" t="str">
        <f t="shared" si="0"/>
        <v>DOWN</v>
      </c>
      <c r="J44">
        <v>34.445345801298849</v>
      </c>
      <c r="K44">
        <v>33.52731338385896</v>
      </c>
      <c r="L44" t="str">
        <f t="shared" si="1"/>
        <v>DOWN</v>
      </c>
      <c r="M44" t="str">
        <f t="shared" si="2"/>
        <v>DOWN</v>
      </c>
      <c r="N44">
        <v>32.478678695253336</v>
      </c>
      <c r="O44" t="str">
        <f t="shared" si="3"/>
        <v>DOWN</v>
      </c>
      <c r="P44" t="str">
        <f t="shared" si="4"/>
        <v>DOWN</v>
      </c>
      <c r="Q44">
        <f t="shared" si="5"/>
        <v>-0.14999999999999858</v>
      </c>
      <c r="R44">
        <f t="shared" si="6"/>
        <v>0.80000000000000426</v>
      </c>
      <c r="S44">
        <f t="shared" si="7"/>
        <v>-0.18749999999999722</v>
      </c>
      <c r="T44" t="str">
        <f t="shared" si="8"/>
        <v>DOWN</v>
      </c>
      <c r="U44" t="str">
        <f t="shared" si="9"/>
        <v>DOWN</v>
      </c>
      <c r="V44">
        <v>34.041986903979492</v>
      </c>
      <c r="W44">
        <v>35.231975819259887</v>
      </c>
      <c r="X44">
        <f t="shared" si="10"/>
        <v>-1.1899889152803951</v>
      </c>
      <c r="Y44">
        <v>-1.4001994284031534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33.450000000000003</v>
      </c>
      <c r="D45">
        <v>33.75</v>
      </c>
      <c r="E45">
        <v>33.15</v>
      </c>
      <c r="F45">
        <v>34</v>
      </c>
      <c r="G45">
        <f>_xll.TA_TYPPRICE(D45,E45,F45)</f>
        <v>33.633333333333333</v>
      </c>
      <c r="H45">
        <v>33.600518562714868</v>
      </c>
      <c r="I45" t="str">
        <f t="shared" si="0"/>
        <v>UP</v>
      </c>
      <c r="J45">
        <v>34.290824512121326</v>
      </c>
      <c r="K45">
        <v>33.443465965223638</v>
      </c>
      <c r="L45" t="str">
        <f t="shared" si="1"/>
        <v>No Confirmation</v>
      </c>
      <c r="M45" t="str">
        <f t="shared" si="2"/>
        <v>No Trend</v>
      </c>
      <c r="N45">
        <v>51.757727760855765</v>
      </c>
      <c r="O45" t="str">
        <f t="shared" si="3"/>
        <v>No Momentum</v>
      </c>
      <c r="P45" t="str">
        <f t="shared" si="4"/>
        <v>No Trend + Momentum</v>
      </c>
      <c r="Q45">
        <f t="shared" si="5"/>
        <v>0.85000000000000142</v>
      </c>
      <c r="R45">
        <f t="shared" si="6"/>
        <v>0.60000000000000142</v>
      </c>
      <c r="S45">
        <f t="shared" si="7"/>
        <v>1.4166666666666656</v>
      </c>
      <c r="T45" t="str">
        <f t="shared" si="8"/>
        <v>UP</v>
      </c>
      <c r="U45" t="str">
        <f t="shared" si="9"/>
        <v>No T+M+I</v>
      </c>
      <c r="V45">
        <v>34.03552738029034</v>
      </c>
      <c r="W45">
        <v>35.140718351166562</v>
      </c>
      <c r="X45">
        <f t="shared" si="10"/>
        <v>-1.1051909708762224</v>
      </c>
      <c r="Y45">
        <v>-1.3411977368977672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33.549999999999997</v>
      </c>
      <c r="D46">
        <v>34</v>
      </c>
      <c r="E46">
        <v>33.299999999999997</v>
      </c>
      <c r="F46">
        <v>33</v>
      </c>
      <c r="G46">
        <f>_xll.TA_TYPPRICE(D46,E46,F46)</f>
        <v>33.43333333333333</v>
      </c>
      <c r="H46">
        <v>33.516925948024095</v>
      </c>
      <c r="I46" t="str">
        <f t="shared" si="0"/>
        <v>DOWN</v>
      </c>
      <c r="J46">
        <v>34.226196842761034</v>
      </c>
      <c r="K46">
        <v>33.411584639618383</v>
      </c>
      <c r="L46" t="str">
        <f t="shared" si="1"/>
        <v>DOWN</v>
      </c>
      <c r="M46" t="str">
        <f t="shared" si="2"/>
        <v>DOWN</v>
      </c>
      <c r="N46">
        <v>38.143910793058282</v>
      </c>
      <c r="O46" t="str">
        <f t="shared" si="3"/>
        <v>DOWN</v>
      </c>
      <c r="P46" t="str">
        <f t="shared" si="4"/>
        <v>DOWN</v>
      </c>
      <c r="Q46">
        <f t="shared" si="5"/>
        <v>-0.29999999999999716</v>
      </c>
      <c r="R46">
        <f t="shared" si="6"/>
        <v>0.70000000000000284</v>
      </c>
      <c r="S46">
        <f t="shared" si="7"/>
        <v>-0.42857142857142277</v>
      </c>
      <c r="T46" t="str">
        <f t="shared" si="8"/>
        <v>DOWN</v>
      </c>
      <c r="U46" t="str">
        <f t="shared" si="9"/>
        <v>DOWN</v>
      </c>
      <c r="V46">
        <v>33.876215475630289</v>
      </c>
      <c r="W46">
        <v>34.982146621450518</v>
      </c>
      <c r="X46">
        <f t="shared" si="10"/>
        <v>-1.1059311458202288</v>
      </c>
      <c r="Y46">
        <v>-1.2941444186822595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33.4</v>
      </c>
      <c r="D47">
        <v>33.75</v>
      </c>
      <c r="E47">
        <v>33.35</v>
      </c>
      <c r="F47">
        <v>34</v>
      </c>
      <c r="G47">
        <f>_xll.TA_TYPPRICE(D47,E47,F47)</f>
        <v>33.699999999999996</v>
      </c>
      <c r="H47">
        <v>33.608462974012042</v>
      </c>
      <c r="I47" t="str">
        <f t="shared" si="0"/>
        <v>UP</v>
      </c>
      <c r="J47">
        <v>34.120375322147474</v>
      </c>
      <c r="K47">
        <v>33.397899164147631</v>
      </c>
      <c r="L47" t="str">
        <f t="shared" si="1"/>
        <v>No Confirmation</v>
      </c>
      <c r="M47" t="str">
        <f t="shared" si="2"/>
        <v>No Trend</v>
      </c>
      <c r="N47">
        <v>53.449208674033287</v>
      </c>
      <c r="O47" t="str">
        <f t="shared" si="3"/>
        <v>No Momentum</v>
      </c>
      <c r="P47" t="str">
        <f t="shared" si="4"/>
        <v>No Trend + Momentum</v>
      </c>
      <c r="Q47">
        <f t="shared" si="5"/>
        <v>0.64999999999999858</v>
      </c>
      <c r="R47">
        <f t="shared" si="6"/>
        <v>0.39999999999999858</v>
      </c>
      <c r="S47">
        <f t="shared" si="7"/>
        <v>1.6250000000000022</v>
      </c>
      <c r="T47" t="str">
        <f t="shared" si="8"/>
        <v>UP</v>
      </c>
      <c r="U47" t="str">
        <f t="shared" si="9"/>
        <v>No T+M+I</v>
      </c>
      <c r="V47">
        <v>33.895259248610245</v>
      </c>
      <c r="W47">
        <v>34.909395019861591</v>
      </c>
      <c r="X47">
        <f t="shared" si="10"/>
        <v>-1.0141357712513468</v>
      </c>
      <c r="Y47">
        <v>-1.238142689196077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33.799999999999997</v>
      </c>
      <c r="D48">
        <v>34.9</v>
      </c>
      <c r="E48">
        <v>33.75</v>
      </c>
      <c r="F48">
        <v>34</v>
      </c>
      <c r="G48">
        <f>_xll.TA_TYPPRICE(D48,E48,F48)</f>
        <v>34.216666666666669</v>
      </c>
      <c r="H48">
        <v>33.912564820339355</v>
      </c>
      <c r="I48" t="str">
        <f t="shared" si="0"/>
        <v>UP</v>
      </c>
      <c r="J48">
        <v>34.293625250559145</v>
      </c>
      <c r="K48">
        <v>33.476143794337048</v>
      </c>
      <c r="L48" t="str">
        <f t="shared" si="1"/>
        <v>No Confirmation</v>
      </c>
      <c r="M48" t="str">
        <f t="shared" si="2"/>
        <v>No Trend</v>
      </c>
      <c r="N48">
        <v>53.449208674033287</v>
      </c>
      <c r="O48" t="str">
        <f t="shared" si="3"/>
        <v>No Momentum</v>
      </c>
      <c r="P48" t="str">
        <f t="shared" si="4"/>
        <v>No Trend + Momentum</v>
      </c>
      <c r="Q48">
        <f t="shared" si="5"/>
        <v>0.25</v>
      </c>
      <c r="R48">
        <f t="shared" si="6"/>
        <v>1.1499999999999986</v>
      </c>
      <c r="S48">
        <f t="shared" si="7"/>
        <v>0.21739130434782636</v>
      </c>
      <c r="T48" t="str">
        <f t="shared" si="8"/>
        <v>No Indication</v>
      </c>
      <c r="U48" t="str">
        <f t="shared" si="9"/>
        <v>No T+M+I</v>
      </c>
      <c r="V48">
        <v>33.911373210362513</v>
      </c>
      <c r="W48">
        <v>34.842032425797768</v>
      </c>
      <c r="X48">
        <f t="shared" si="10"/>
        <v>-0.93065921543525576</v>
      </c>
      <c r="Y48">
        <v>-1.1766459944439127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34.549999999999997</v>
      </c>
      <c r="D49">
        <v>34.799999999999997</v>
      </c>
      <c r="E49">
        <v>34.299999999999997</v>
      </c>
      <c r="F49">
        <v>34</v>
      </c>
      <c r="G49">
        <f>_xll.TA_TYPPRICE(D49,E49,F49)</f>
        <v>34.366666666666667</v>
      </c>
      <c r="H49">
        <v>34.139615743503015</v>
      </c>
      <c r="I49" t="str">
        <f t="shared" si="0"/>
        <v>DOWN</v>
      </c>
      <c r="J49">
        <v>34.406152972657111</v>
      </c>
      <c r="K49">
        <v>33.659222951151037</v>
      </c>
      <c r="L49" t="str">
        <f t="shared" si="1"/>
        <v>No Confirmation</v>
      </c>
      <c r="M49" t="str">
        <f t="shared" si="2"/>
        <v>No Trend</v>
      </c>
      <c r="N49">
        <v>53.449208674033287</v>
      </c>
      <c r="O49" t="str">
        <f t="shared" si="3"/>
        <v>No Momentum</v>
      </c>
      <c r="P49" t="str">
        <f t="shared" si="4"/>
        <v>No Trend + Momentum</v>
      </c>
      <c r="Q49">
        <f t="shared" si="5"/>
        <v>-0.29999999999999716</v>
      </c>
      <c r="R49">
        <f t="shared" si="6"/>
        <v>0.5</v>
      </c>
      <c r="S49">
        <f t="shared" si="7"/>
        <v>-0.59999999999999432</v>
      </c>
      <c r="T49" t="str">
        <f t="shared" si="8"/>
        <v>DOWN</v>
      </c>
      <c r="U49" t="str">
        <f t="shared" si="9"/>
        <v>No T+M+I</v>
      </c>
      <c r="V49">
        <v>33.925008101075974</v>
      </c>
      <c r="W49">
        <v>34.779659653516454</v>
      </c>
      <c r="X49">
        <f t="shared" si="10"/>
        <v>-0.85465155244047963</v>
      </c>
      <c r="Y49">
        <v>-1.1122471060432262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34.5</v>
      </c>
      <c r="D50">
        <v>35</v>
      </c>
      <c r="E50">
        <v>34.049999999999997</v>
      </c>
      <c r="F50">
        <v>35</v>
      </c>
      <c r="G50">
        <f>_xll.TA_TYPPRICE(D50,E50,F50)</f>
        <v>34.68333333333333</v>
      </c>
      <c r="H50">
        <v>34.411474538418176</v>
      </c>
      <c r="I50" t="str">
        <f t="shared" si="0"/>
        <v>UP</v>
      </c>
      <c r="J50">
        <v>34.538118978733308</v>
      </c>
      <c r="K50">
        <v>33.746062295339698</v>
      </c>
      <c r="L50" t="str">
        <f t="shared" si="1"/>
        <v>UP</v>
      </c>
      <c r="M50" t="str">
        <f t="shared" si="2"/>
        <v>UP</v>
      </c>
      <c r="N50">
        <v>68.616093012268806</v>
      </c>
      <c r="O50" t="str">
        <f t="shared" si="3"/>
        <v>UP</v>
      </c>
      <c r="P50" t="str">
        <f t="shared" si="4"/>
        <v>UP</v>
      </c>
      <c r="Q50">
        <f t="shared" si="5"/>
        <v>0.95000000000000284</v>
      </c>
      <c r="R50">
        <f t="shared" si="6"/>
        <v>0.95000000000000284</v>
      </c>
      <c r="S50">
        <f t="shared" si="7"/>
        <v>1</v>
      </c>
      <c r="T50" t="str">
        <f t="shared" si="8"/>
        <v>UP</v>
      </c>
      <c r="U50" t="str">
        <f t="shared" si="9"/>
        <v>UP</v>
      </c>
      <c r="V50">
        <v>34.090391470141206</v>
      </c>
      <c r="W50">
        <v>34.795981160663381</v>
      </c>
      <c r="X50">
        <f t="shared" si="10"/>
        <v>-0.70558969052217435</v>
      </c>
      <c r="Y50">
        <v>-1.0309156229390157</v>
      </c>
      <c r="Z50" t="str">
        <f t="shared" si="11"/>
        <v>UP</v>
      </c>
      <c r="AA50" t="str">
        <f t="shared" si="12"/>
        <v>UP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35.049999999999997</v>
      </c>
      <c r="D51">
        <v>35.1</v>
      </c>
      <c r="E51">
        <v>34.049999999999997</v>
      </c>
      <c r="F51">
        <v>34</v>
      </c>
      <c r="G51">
        <f>_xll.TA_TYPPRICE(D51,E51,F51)</f>
        <v>34.383333333333333</v>
      </c>
      <c r="H51">
        <v>34.397403935875758</v>
      </c>
      <c r="I51" t="str">
        <f t="shared" si="0"/>
        <v>DOWN</v>
      </c>
      <c r="J51">
        <v>34.662981427903688</v>
      </c>
      <c r="K51">
        <v>33.813604007486433</v>
      </c>
      <c r="L51" t="str">
        <f t="shared" si="1"/>
        <v>No Confirmation</v>
      </c>
      <c r="M51" t="str">
        <f t="shared" si="2"/>
        <v>No Trend</v>
      </c>
      <c r="N51">
        <v>48.75840086983635</v>
      </c>
      <c r="O51" t="str">
        <f t="shared" si="3"/>
        <v>No Momentum</v>
      </c>
      <c r="P51" t="str">
        <f t="shared" si="4"/>
        <v>No Trend + Momentum</v>
      </c>
      <c r="Q51">
        <f t="shared" si="5"/>
        <v>-4.9999999999997158E-2</v>
      </c>
      <c r="R51">
        <f t="shared" si="6"/>
        <v>1.0500000000000043</v>
      </c>
      <c r="S51">
        <f t="shared" si="7"/>
        <v>-4.7619047619044716E-2</v>
      </c>
      <c r="T51" t="str">
        <f t="shared" si="8"/>
        <v>DOWN</v>
      </c>
      <c r="U51" t="str">
        <f t="shared" si="9"/>
        <v>No T+M+I</v>
      </c>
      <c r="V51">
        <v>34.076485090119483</v>
      </c>
      <c r="W51">
        <v>34.737019593206831</v>
      </c>
      <c r="X51">
        <f t="shared" si="10"/>
        <v>-0.66053450308734796</v>
      </c>
      <c r="Y51">
        <v>-0.9568393989686822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34.200000000000003</v>
      </c>
      <c r="D52">
        <v>34.75</v>
      </c>
      <c r="E52">
        <v>34.1</v>
      </c>
      <c r="F52">
        <v>34</v>
      </c>
      <c r="G52">
        <f>_xll.TA_TYPPRICE(D52,E52,F52)</f>
        <v>34.283333333333331</v>
      </c>
      <c r="H52">
        <v>34.340368634604545</v>
      </c>
      <c r="I52" t="str">
        <f t="shared" si="0"/>
        <v>DOWN</v>
      </c>
      <c r="J52">
        <v>34.682318888369537</v>
      </c>
      <c r="K52">
        <v>33.87724756137834</v>
      </c>
      <c r="L52" t="str">
        <f t="shared" si="1"/>
        <v>No Confirmation</v>
      </c>
      <c r="M52" t="str">
        <f t="shared" si="2"/>
        <v>No Trend</v>
      </c>
      <c r="N52">
        <v>48.75840086983635</v>
      </c>
      <c r="O52" t="str">
        <f t="shared" si="3"/>
        <v>No Momentum</v>
      </c>
      <c r="P52" t="str">
        <f t="shared" si="4"/>
        <v>No Trend + Momentum</v>
      </c>
      <c r="Q52">
        <f t="shared" si="5"/>
        <v>-0.10000000000000142</v>
      </c>
      <c r="R52">
        <f t="shared" si="6"/>
        <v>0.64999999999999858</v>
      </c>
      <c r="S52">
        <f t="shared" si="7"/>
        <v>-0.15384615384615638</v>
      </c>
      <c r="T52" t="str">
        <f t="shared" si="8"/>
        <v>DOWN</v>
      </c>
      <c r="U52" t="str">
        <f t="shared" si="9"/>
        <v>No T+M+I</v>
      </c>
      <c r="V52">
        <v>34.064718153178028</v>
      </c>
      <c r="W52">
        <v>34.682425549265588</v>
      </c>
      <c r="X52">
        <f t="shared" si="10"/>
        <v>-0.61770739608756031</v>
      </c>
      <c r="Y52">
        <v>-0.88901299839245784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34.75</v>
      </c>
      <c r="D53">
        <v>34.75</v>
      </c>
      <c r="E53">
        <v>34</v>
      </c>
      <c r="F53">
        <v>34</v>
      </c>
      <c r="G53">
        <f>_xll.TA_TYPPRICE(D53,E53,F53)</f>
        <v>34.25</v>
      </c>
      <c r="H53">
        <v>34.295184317302272</v>
      </c>
      <c r="I53" t="str">
        <f t="shared" si="0"/>
        <v>DOWN</v>
      </c>
      <c r="J53">
        <v>34.697359135398528</v>
      </c>
      <c r="K53">
        <v>33.90452588107204</v>
      </c>
      <c r="L53" t="str">
        <f t="shared" si="1"/>
        <v>No Confirmation</v>
      </c>
      <c r="M53" t="str">
        <f t="shared" si="2"/>
        <v>No Trend</v>
      </c>
      <c r="N53">
        <v>48.75840086983635</v>
      </c>
      <c r="O53" t="str">
        <f t="shared" si="3"/>
        <v>No Momentum</v>
      </c>
      <c r="P53" t="str">
        <f t="shared" si="4"/>
        <v>No Trend + Momentum</v>
      </c>
      <c r="Q53">
        <f t="shared" si="5"/>
        <v>0</v>
      </c>
      <c r="R53">
        <f t="shared" si="6"/>
        <v>0.75</v>
      </c>
      <c r="S53">
        <f t="shared" si="7"/>
        <v>0</v>
      </c>
      <c r="T53" t="str">
        <f t="shared" si="8"/>
        <v>DOWN</v>
      </c>
      <c r="U53" t="str">
        <f t="shared" si="9"/>
        <v>No T+M+I</v>
      </c>
      <c r="V53">
        <v>34.054761514227565</v>
      </c>
      <c r="W53">
        <v>34.631875508579249</v>
      </c>
      <c r="X53">
        <f t="shared" si="10"/>
        <v>-0.57711399435168431</v>
      </c>
      <c r="Y53">
        <v>-0.82663319758430309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34.1</v>
      </c>
      <c r="D54">
        <v>34.75</v>
      </c>
      <c r="E54">
        <v>34.049999999999997</v>
      </c>
      <c r="F54">
        <v>34</v>
      </c>
      <c r="G54">
        <f>_xll.TA_TYPPRICE(D54,E54,F54)</f>
        <v>34.266666666666666</v>
      </c>
      <c r="H54">
        <v>34.280925491984469</v>
      </c>
      <c r="I54" t="str">
        <f t="shared" si="0"/>
        <v>DOWN</v>
      </c>
      <c r="J54">
        <v>34.709057105309967</v>
      </c>
      <c r="K54">
        <v>33.936853463056032</v>
      </c>
      <c r="L54" t="str">
        <f t="shared" si="1"/>
        <v>No Confirmation</v>
      </c>
      <c r="M54" t="str">
        <f t="shared" si="2"/>
        <v>No Trend</v>
      </c>
      <c r="N54">
        <v>48.75840086983635</v>
      </c>
      <c r="O54" t="str">
        <f t="shared" si="3"/>
        <v>No Momentum</v>
      </c>
      <c r="P54" t="str">
        <f t="shared" si="4"/>
        <v>No Trend + Momentum</v>
      </c>
      <c r="Q54">
        <f t="shared" si="5"/>
        <v>-4.9999999999997158E-2</v>
      </c>
      <c r="R54">
        <f t="shared" si="6"/>
        <v>0.70000000000000284</v>
      </c>
      <c r="S54">
        <f t="shared" si="7"/>
        <v>-7.1428571428567081E-2</v>
      </c>
      <c r="T54" t="str">
        <f t="shared" si="8"/>
        <v>DOWN</v>
      </c>
      <c r="U54" t="str">
        <f t="shared" si="9"/>
        <v>No T+M+I</v>
      </c>
      <c r="V54">
        <v>34.046336665884866</v>
      </c>
      <c r="W54">
        <v>34.585069915351156</v>
      </c>
      <c r="X54">
        <f t="shared" si="10"/>
        <v>-0.53873324946628998</v>
      </c>
      <c r="Y54">
        <v>-0.76905320796070042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34.35</v>
      </c>
      <c r="D55">
        <v>34.549999999999997</v>
      </c>
      <c r="E55">
        <v>34</v>
      </c>
      <c r="F55">
        <v>34</v>
      </c>
      <c r="G55">
        <f>_xll.TA_TYPPRICE(D55,E55,F55)</f>
        <v>34.18333333333333</v>
      </c>
      <c r="H55">
        <v>34.2321294126589</v>
      </c>
      <c r="I55" t="str">
        <f t="shared" si="0"/>
        <v>DOWN</v>
      </c>
      <c r="J55">
        <v>34.673711081907754</v>
      </c>
      <c r="K55">
        <v>33.950886026821358</v>
      </c>
      <c r="L55" t="str">
        <f t="shared" si="1"/>
        <v>No Confirmation</v>
      </c>
      <c r="M55" t="str">
        <f t="shared" si="2"/>
        <v>No Trend</v>
      </c>
      <c r="N55">
        <v>48.758400869836343</v>
      </c>
      <c r="O55" t="str">
        <f t="shared" si="3"/>
        <v>No Momentum</v>
      </c>
      <c r="P55" t="str">
        <f t="shared" si="4"/>
        <v>No Trend + Momentum</v>
      </c>
      <c r="Q55">
        <f t="shared" si="5"/>
        <v>0</v>
      </c>
      <c r="R55">
        <f t="shared" si="6"/>
        <v>0.54999999999999716</v>
      </c>
      <c r="S55">
        <f t="shared" si="7"/>
        <v>0</v>
      </c>
      <c r="T55" t="str">
        <f t="shared" si="8"/>
        <v>DOWN</v>
      </c>
      <c r="U55" t="str">
        <f t="shared" si="9"/>
        <v>No T+M+I</v>
      </c>
      <c r="V55">
        <v>34.039207948056422</v>
      </c>
      <c r="W55">
        <v>34.541731403102922</v>
      </c>
      <c r="X55">
        <f t="shared" si="10"/>
        <v>-0.50252345504650009</v>
      </c>
      <c r="Y55">
        <v>-0.71574725737786038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33.9</v>
      </c>
      <c r="D56">
        <v>34.65</v>
      </c>
      <c r="E56">
        <v>33.700000000000003</v>
      </c>
      <c r="F56">
        <v>34</v>
      </c>
      <c r="G56">
        <f>_xll.TA_TYPPRICE(D56,E56,F56)</f>
        <v>34.116666666666667</v>
      </c>
      <c r="H56">
        <v>34.174398039662783</v>
      </c>
      <c r="I56" t="str">
        <f t="shared" si="0"/>
        <v>DOWN</v>
      </c>
      <c r="J56">
        <v>34.668441952594918</v>
      </c>
      <c r="K56">
        <v>33.895133576416612</v>
      </c>
      <c r="L56" t="str">
        <f t="shared" si="1"/>
        <v>No Confirmation</v>
      </c>
      <c r="M56" t="str">
        <f t="shared" si="2"/>
        <v>No Trend</v>
      </c>
      <c r="N56">
        <v>48.75840086983635</v>
      </c>
      <c r="O56" t="str">
        <f t="shared" si="3"/>
        <v>No Momentum</v>
      </c>
      <c r="P56" t="str">
        <f t="shared" si="4"/>
        <v>No Trend + Momentum</v>
      </c>
      <c r="Q56">
        <f t="shared" si="5"/>
        <v>0.29999999999999716</v>
      </c>
      <c r="R56">
        <f t="shared" si="6"/>
        <v>0.94999999999999574</v>
      </c>
      <c r="S56">
        <f t="shared" si="7"/>
        <v>0.31578947368420895</v>
      </c>
      <c r="T56" t="str">
        <f t="shared" si="8"/>
        <v>No Indication</v>
      </c>
      <c r="U56" t="str">
        <f t="shared" si="9"/>
        <v>No T+M+I</v>
      </c>
      <c r="V56">
        <v>34.033175956047742</v>
      </c>
      <c r="W56">
        <v>34.501603151021222</v>
      </c>
      <c r="X56">
        <f t="shared" si="10"/>
        <v>-0.46842719497347929</v>
      </c>
      <c r="Y56">
        <v>-0.66628324489698421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34.200000000000003</v>
      </c>
      <c r="D57">
        <v>34.6</v>
      </c>
      <c r="E57">
        <v>34.15</v>
      </c>
      <c r="F57">
        <v>34</v>
      </c>
      <c r="G57">
        <f>_xll.TA_TYPPRICE(D57,E57,F57)</f>
        <v>34.25</v>
      </c>
      <c r="H57">
        <v>34.212199019831388</v>
      </c>
      <c r="I57" t="str">
        <f t="shared" si="0"/>
        <v>DOWN</v>
      </c>
      <c r="J57">
        <v>34.653232629796051</v>
      </c>
      <c r="K57">
        <v>33.95177055943514</v>
      </c>
      <c r="L57" t="str">
        <f t="shared" si="1"/>
        <v>No Confirmation</v>
      </c>
      <c r="M57" t="str">
        <f t="shared" si="2"/>
        <v>No Trend</v>
      </c>
      <c r="N57">
        <v>48.75840086983635</v>
      </c>
      <c r="O57" t="str">
        <f t="shared" si="3"/>
        <v>No Momentum</v>
      </c>
      <c r="P57" t="str">
        <f t="shared" si="4"/>
        <v>No Trend + Momentum</v>
      </c>
      <c r="Q57">
        <f t="shared" si="5"/>
        <v>-0.14999999999999858</v>
      </c>
      <c r="R57">
        <f t="shared" si="6"/>
        <v>0.45000000000000284</v>
      </c>
      <c r="S57">
        <f t="shared" si="7"/>
        <v>-0.3333333333333281</v>
      </c>
      <c r="T57" t="str">
        <f t="shared" si="8"/>
        <v>DOWN</v>
      </c>
      <c r="U57" t="str">
        <f t="shared" si="9"/>
        <v>No T+M+I</v>
      </c>
      <c r="V57">
        <v>34.028071962809626</v>
      </c>
      <c r="W57">
        <v>34.464447362056688</v>
      </c>
      <c r="X57">
        <f t="shared" si="10"/>
        <v>-0.43637539924706203</v>
      </c>
      <c r="Y57">
        <v>-0.62030167576699979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34.35</v>
      </c>
      <c r="D58">
        <v>34.35</v>
      </c>
      <c r="E58">
        <v>34</v>
      </c>
      <c r="F58">
        <v>34</v>
      </c>
      <c r="G58">
        <f>_xll.TA_TYPPRICE(D58,E58,F58)</f>
        <v>34.116666666666667</v>
      </c>
      <c r="H58">
        <v>34.164432843249031</v>
      </c>
      <c r="I58" t="str">
        <f t="shared" si="0"/>
        <v>DOWN</v>
      </c>
      <c r="J58">
        <v>34.585847600952484</v>
      </c>
      <c r="K58">
        <v>33.962488212893994</v>
      </c>
      <c r="L58" t="str">
        <f t="shared" si="1"/>
        <v>No Confirmation</v>
      </c>
      <c r="M58" t="str">
        <f t="shared" si="2"/>
        <v>No Trend</v>
      </c>
      <c r="N58">
        <v>48.75840086983635</v>
      </c>
      <c r="O58" t="str">
        <f t="shared" si="3"/>
        <v>No Momentum</v>
      </c>
      <c r="P58" t="str">
        <f t="shared" si="4"/>
        <v>No Trend + Momentum</v>
      </c>
      <c r="Q58">
        <f t="shared" si="5"/>
        <v>0</v>
      </c>
      <c r="R58">
        <f t="shared" si="6"/>
        <v>0.35000000000000142</v>
      </c>
      <c r="S58">
        <f t="shared" si="7"/>
        <v>0</v>
      </c>
      <c r="T58" t="str">
        <f t="shared" si="8"/>
        <v>DOWN</v>
      </c>
      <c r="U58" t="str">
        <f t="shared" si="9"/>
        <v>No T+M+I</v>
      </c>
      <c r="V58">
        <v>34.023753199300451</v>
      </c>
      <c r="W58">
        <v>34.430043853756196</v>
      </c>
      <c r="X58">
        <f t="shared" si="10"/>
        <v>-0.40629065445574497</v>
      </c>
      <c r="Y58">
        <v>-0.57749947150474878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34.1</v>
      </c>
      <c r="D59">
        <v>34.25</v>
      </c>
      <c r="E59">
        <v>33.85</v>
      </c>
      <c r="F59">
        <v>34</v>
      </c>
      <c r="G59">
        <f>_xll.TA_TYPPRICE(D59,E59,F59)</f>
        <v>34.033333333333331</v>
      </c>
      <c r="H59">
        <v>34.098883088291181</v>
      </c>
      <c r="I59" t="str">
        <f t="shared" si="0"/>
        <v>DOWN</v>
      </c>
      <c r="J59">
        <v>34.511214800740824</v>
      </c>
      <c r="K59">
        <v>33.937490832250887</v>
      </c>
      <c r="L59" t="str">
        <f t="shared" si="1"/>
        <v>No Confirmation</v>
      </c>
      <c r="M59" t="str">
        <f t="shared" si="2"/>
        <v>No Trend</v>
      </c>
      <c r="N59">
        <v>48.75840086983635</v>
      </c>
      <c r="O59" t="str">
        <f t="shared" si="3"/>
        <v>No Momentum</v>
      </c>
      <c r="P59" t="str">
        <f t="shared" si="4"/>
        <v>No Trend + Momentum</v>
      </c>
      <c r="Q59">
        <f t="shared" si="5"/>
        <v>0.14999999999999858</v>
      </c>
      <c r="R59">
        <f t="shared" si="6"/>
        <v>0.39999999999999858</v>
      </c>
      <c r="S59">
        <f t="shared" si="7"/>
        <v>0.37499999999999778</v>
      </c>
      <c r="T59" t="str">
        <f t="shared" si="8"/>
        <v>No Indication</v>
      </c>
      <c r="U59" t="str">
        <f t="shared" si="9"/>
        <v>No T+M+I</v>
      </c>
      <c r="V59">
        <v>34.020098860946533</v>
      </c>
      <c r="W59">
        <v>34.39818875347796</v>
      </c>
      <c r="X59">
        <f t="shared" si="10"/>
        <v>-0.37808989253142755</v>
      </c>
      <c r="Y59">
        <v>-0.53761755571008452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34.200000000000003</v>
      </c>
      <c r="D60">
        <v>34.9</v>
      </c>
      <c r="E60">
        <v>34.15</v>
      </c>
      <c r="F60">
        <v>34</v>
      </c>
      <c r="G60">
        <f>_xll.TA_TYPPRICE(D60,E60,F60)</f>
        <v>34.35</v>
      </c>
      <c r="H60">
        <v>34.224441544145591</v>
      </c>
      <c r="I60" t="str">
        <f t="shared" si="0"/>
        <v>DOWN</v>
      </c>
      <c r="J60">
        <v>34.597611511687305</v>
      </c>
      <c r="K60">
        <v>33.984715091750687</v>
      </c>
      <c r="L60" t="str">
        <f t="shared" si="1"/>
        <v>No Confirmation</v>
      </c>
      <c r="M60" t="str">
        <f t="shared" si="2"/>
        <v>No Trend</v>
      </c>
      <c r="N60">
        <v>48.75840086983635</v>
      </c>
      <c r="O60" t="str">
        <f t="shared" si="3"/>
        <v>No Momentum</v>
      </c>
      <c r="P60" t="str">
        <f t="shared" si="4"/>
        <v>No Trend + Momentum</v>
      </c>
      <c r="Q60">
        <f t="shared" si="5"/>
        <v>-0.14999999999999858</v>
      </c>
      <c r="R60">
        <f t="shared" si="6"/>
        <v>0.75</v>
      </c>
      <c r="S60">
        <f t="shared" si="7"/>
        <v>-0.1999999999999981</v>
      </c>
      <c r="T60" t="str">
        <f t="shared" si="8"/>
        <v>DOWN</v>
      </c>
      <c r="U60" t="str">
        <f t="shared" si="9"/>
        <v>No T+M+I</v>
      </c>
      <c r="V60">
        <v>34.017006728493222</v>
      </c>
      <c r="W60">
        <v>34.368693290257369</v>
      </c>
      <c r="X60">
        <f t="shared" si="10"/>
        <v>-0.35168656176414714</v>
      </c>
      <c r="Y60">
        <v>-0.50043135692089702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34.6</v>
      </c>
      <c r="D61">
        <v>34.9</v>
      </c>
      <c r="E61">
        <v>34.299999999999997</v>
      </c>
      <c r="F61">
        <v>34</v>
      </c>
      <c r="G61">
        <f>_xll.TA_TYPPRICE(D61,E61,F61)</f>
        <v>34.4</v>
      </c>
      <c r="H61">
        <v>34.312220772072791</v>
      </c>
      <c r="I61" t="str">
        <f t="shared" si="0"/>
        <v>DOWN</v>
      </c>
      <c r="J61">
        <v>34.664808953534568</v>
      </c>
      <c r="K61">
        <v>34.054778404694979</v>
      </c>
      <c r="L61" t="str">
        <f t="shared" si="1"/>
        <v>DOWN</v>
      </c>
      <c r="M61" t="str">
        <f t="shared" si="2"/>
        <v>DOWN</v>
      </c>
      <c r="N61">
        <v>48.75840086983635</v>
      </c>
      <c r="O61" t="str">
        <f t="shared" si="3"/>
        <v>No Momentum</v>
      </c>
      <c r="P61" t="str">
        <f t="shared" si="4"/>
        <v>No Trend + Momentum</v>
      </c>
      <c r="Q61">
        <f t="shared" si="5"/>
        <v>-0.29999999999999716</v>
      </c>
      <c r="R61">
        <f t="shared" si="6"/>
        <v>0.60000000000000142</v>
      </c>
      <c r="S61">
        <f t="shared" si="7"/>
        <v>-0.49999999999999406</v>
      </c>
      <c r="T61" t="str">
        <f t="shared" si="8"/>
        <v>DOWN</v>
      </c>
      <c r="U61" t="str">
        <f t="shared" si="9"/>
        <v>No T+M+I</v>
      </c>
      <c r="V61">
        <v>34.014390308725034</v>
      </c>
      <c r="W61">
        <v>34.34138267616423</v>
      </c>
      <c r="X61">
        <f t="shared" si="10"/>
        <v>-0.32699236743919613</v>
      </c>
      <c r="Y61">
        <v>-0.46574355902455683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34.6</v>
      </c>
      <c r="D62">
        <v>34.700000000000003</v>
      </c>
      <c r="E62">
        <v>34.200000000000003</v>
      </c>
      <c r="F62">
        <v>34</v>
      </c>
      <c r="G62">
        <f>_xll.TA_TYPPRICE(D62,E62,F62)</f>
        <v>34.300000000000004</v>
      </c>
      <c r="H62">
        <v>34.306110386036394</v>
      </c>
      <c r="I62" t="str">
        <f t="shared" si="0"/>
        <v>DOWN</v>
      </c>
      <c r="J62">
        <v>34.672629186082439</v>
      </c>
      <c r="K62">
        <v>34.087049870318317</v>
      </c>
      <c r="L62" t="str">
        <f t="shared" si="1"/>
        <v>DOWN</v>
      </c>
      <c r="M62" t="str">
        <f t="shared" si="2"/>
        <v>DOWN</v>
      </c>
      <c r="N62">
        <v>48.75840086983635</v>
      </c>
      <c r="O62" t="str">
        <f t="shared" si="3"/>
        <v>No Momentum</v>
      </c>
      <c r="P62" t="str">
        <f t="shared" si="4"/>
        <v>No Trend + Momentum</v>
      </c>
      <c r="Q62">
        <f t="shared" si="5"/>
        <v>-0.20000000000000284</v>
      </c>
      <c r="R62">
        <f t="shared" si="6"/>
        <v>0.5</v>
      </c>
      <c r="S62">
        <f t="shared" si="7"/>
        <v>-0.40000000000000568</v>
      </c>
      <c r="T62" t="str">
        <f t="shared" si="8"/>
        <v>DOWN</v>
      </c>
      <c r="U62" t="str">
        <f t="shared" si="9"/>
        <v>No T+M+I</v>
      </c>
      <c r="V62">
        <v>34.012176415075025</v>
      </c>
      <c r="W62">
        <v>34.316095070522437</v>
      </c>
      <c r="X62">
        <f t="shared" si="10"/>
        <v>-0.30391865544741137</v>
      </c>
      <c r="Y62">
        <v>-0.43337857830912774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34.299999999999997</v>
      </c>
      <c r="D63">
        <v>34.450000000000003</v>
      </c>
      <c r="E63">
        <v>33.799999999999997</v>
      </c>
      <c r="F63">
        <v>34</v>
      </c>
      <c r="G63">
        <f>_xll.TA_TYPPRICE(D63,E63,F63)</f>
        <v>34.083333333333336</v>
      </c>
      <c r="H63">
        <v>34.194721859684861</v>
      </c>
      <c r="I63" t="str">
        <f t="shared" si="0"/>
        <v>DOWN</v>
      </c>
      <c r="J63">
        <v>34.623156033619672</v>
      </c>
      <c r="K63">
        <v>34.02326101024758</v>
      </c>
      <c r="L63" t="str">
        <f t="shared" si="1"/>
        <v>DOWN</v>
      </c>
      <c r="M63" t="str">
        <f t="shared" si="2"/>
        <v>DOWN</v>
      </c>
      <c r="N63">
        <v>48.758400869836358</v>
      </c>
      <c r="O63" t="str">
        <f t="shared" si="3"/>
        <v>No Momentum</v>
      </c>
      <c r="P63" t="str">
        <f t="shared" si="4"/>
        <v>No Trend + Momentum</v>
      </c>
      <c r="Q63">
        <f t="shared" si="5"/>
        <v>0.20000000000000284</v>
      </c>
      <c r="R63">
        <f t="shared" si="6"/>
        <v>0.65000000000000568</v>
      </c>
      <c r="S63">
        <f t="shared" si="7"/>
        <v>0.30769230769230937</v>
      </c>
      <c r="T63" t="str">
        <f t="shared" si="8"/>
        <v>No Indication</v>
      </c>
      <c r="U63" t="str">
        <f t="shared" si="9"/>
        <v>No T+M+I</v>
      </c>
      <c r="V63">
        <v>34.0103031204481</v>
      </c>
      <c r="W63">
        <v>34.292680620854107</v>
      </c>
      <c r="X63">
        <f t="shared" si="10"/>
        <v>-0.28237750040600673</v>
      </c>
      <c r="Y63">
        <v>-0.40317836272850355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33.9</v>
      </c>
      <c r="D64">
        <v>34.15</v>
      </c>
      <c r="E64">
        <v>33.65</v>
      </c>
      <c r="F64">
        <v>33.9</v>
      </c>
      <c r="G64">
        <f>_xll.TA_TYPPRICE(D64,E64,F64)</f>
        <v>33.9</v>
      </c>
      <c r="H64">
        <v>34.047360929842426</v>
      </c>
      <c r="I64" t="str">
        <f t="shared" si="0"/>
        <v>DOWN</v>
      </c>
      <c r="J64">
        <v>34.518010248370857</v>
      </c>
      <c r="K64">
        <v>33.940314119081449</v>
      </c>
      <c r="L64" t="str">
        <f t="shared" si="1"/>
        <v>DOWN</v>
      </c>
      <c r="M64" t="str">
        <f t="shared" si="2"/>
        <v>DOWN</v>
      </c>
      <c r="N64">
        <v>31.942963646789764</v>
      </c>
      <c r="O64" t="str">
        <f t="shared" si="3"/>
        <v>DOWN</v>
      </c>
      <c r="P64" t="str">
        <f t="shared" si="4"/>
        <v>DOWN</v>
      </c>
      <c r="Q64">
        <f t="shared" si="5"/>
        <v>0.25</v>
      </c>
      <c r="R64">
        <f t="shared" si="6"/>
        <v>0.5</v>
      </c>
      <c r="S64">
        <f t="shared" si="7"/>
        <v>0.5</v>
      </c>
      <c r="T64" t="str">
        <f t="shared" si="8"/>
        <v>No Indication</v>
      </c>
      <c r="U64" t="str">
        <f t="shared" si="9"/>
        <v>No T+M+I</v>
      </c>
      <c r="V64">
        <v>33.993333409609932</v>
      </c>
      <c r="W64">
        <v>34.263593167457508</v>
      </c>
      <c r="X64">
        <f t="shared" si="10"/>
        <v>-0.27025975784757605</v>
      </c>
      <c r="Y64">
        <v>-0.37659464175231805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33.85</v>
      </c>
      <c r="D65">
        <v>34.25</v>
      </c>
      <c r="E65">
        <v>32.950000000000003</v>
      </c>
      <c r="F65">
        <v>33.200000000000003</v>
      </c>
      <c r="G65">
        <f>_xll.TA_TYPPRICE(D65,E65,F65)</f>
        <v>33.466666666666669</v>
      </c>
      <c r="H65">
        <v>33.757013798254548</v>
      </c>
      <c r="I65" t="str">
        <f t="shared" si="0"/>
        <v>DOWN</v>
      </c>
      <c r="J65">
        <v>34.458452415399556</v>
      </c>
      <c r="K65">
        <v>33.720244314841125</v>
      </c>
      <c r="L65" t="str">
        <f t="shared" si="1"/>
        <v>DOWN</v>
      </c>
      <c r="M65" t="str">
        <f t="shared" si="2"/>
        <v>DOWN</v>
      </c>
      <c r="N65">
        <v>7.9506875559094077</v>
      </c>
      <c r="O65" t="str">
        <f t="shared" si="3"/>
        <v>DOWN</v>
      </c>
      <c r="P65" t="str">
        <f t="shared" si="4"/>
        <v>DOWN</v>
      </c>
      <c r="Q65">
        <f t="shared" si="5"/>
        <v>0.25</v>
      </c>
      <c r="R65">
        <f t="shared" si="6"/>
        <v>1.2999999999999972</v>
      </c>
      <c r="S65">
        <f t="shared" si="7"/>
        <v>0.19230769230769273</v>
      </c>
      <c r="T65" t="str">
        <f t="shared" si="8"/>
        <v>DOWN</v>
      </c>
      <c r="U65" t="str">
        <f t="shared" si="9"/>
        <v>DOWN</v>
      </c>
      <c r="V65">
        <v>33.871282115823789</v>
      </c>
      <c r="W65">
        <v>34.184808488386579</v>
      </c>
      <c r="X65">
        <f t="shared" si="10"/>
        <v>-0.31352637256279081</v>
      </c>
      <c r="Y65">
        <v>-0.36398098791441258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33.4</v>
      </c>
      <c r="D66">
        <v>33.700000000000003</v>
      </c>
      <c r="E66">
        <v>33.25</v>
      </c>
      <c r="F66">
        <v>33.65</v>
      </c>
      <c r="G66">
        <f>_xll.TA_TYPPRICE(D66,E66,F66)</f>
        <v>33.533333333333331</v>
      </c>
      <c r="H66">
        <v>33.645173565793939</v>
      </c>
      <c r="I66" t="str">
        <f t="shared" si="0"/>
        <v>UP</v>
      </c>
      <c r="J66">
        <v>34.289907434199655</v>
      </c>
      <c r="K66">
        <v>33.615745578209761</v>
      </c>
      <c r="L66" t="str">
        <f t="shared" si="1"/>
        <v>No Confirmation</v>
      </c>
      <c r="M66" t="str">
        <f t="shared" si="2"/>
        <v>No Trend</v>
      </c>
      <c r="N66">
        <v>42.596915551080791</v>
      </c>
      <c r="O66" t="str">
        <f t="shared" si="3"/>
        <v>No Momentum</v>
      </c>
      <c r="P66" t="str">
        <f t="shared" si="4"/>
        <v>No Trend + Momentum</v>
      </c>
      <c r="Q66">
        <f t="shared" si="5"/>
        <v>0.39999999999999858</v>
      </c>
      <c r="R66">
        <f t="shared" si="6"/>
        <v>0.45000000000000284</v>
      </c>
      <c r="S66">
        <f t="shared" si="7"/>
        <v>0.88888888888888007</v>
      </c>
      <c r="T66" t="str">
        <f t="shared" si="8"/>
        <v>UP</v>
      </c>
      <c r="U66" t="str">
        <f t="shared" si="9"/>
        <v>No T+M+I</v>
      </c>
      <c r="V66">
        <v>33.837238713389361</v>
      </c>
      <c r="W66">
        <v>34.14519304480239</v>
      </c>
      <c r="X66">
        <f t="shared" si="10"/>
        <v>-0.30795433141302908</v>
      </c>
      <c r="Y66">
        <v>-0.3527756566141359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33.65</v>
      </c>
      <c r="D67">
        <v>34.65</v>
      </c>
      <c r="E67">
        <v>32.200000000000003</v>
      </c>
      <c r="F67">
        <v>33.6</v>
      </c>
      <c r="G67">
        <f>_xll.TA_TYPPRICE(D67,E67,F67)</f>
        <v>33.483333333333327</v>
      </c>
      <c r="H67">
        <v>33.564253449563637</v>
      </c>
      <c r="I67" t="str">
        <f t="shared" ref="I67:I82" si="20">IF(F67&gt;H67,"UP","DOWN")</f>
        <v>UP</v>
      </c>
      <c r="J67">
        <v>34.369928004377506</v>
      </c>
      <c r="K67">
        <v>33.301135449718707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40.480741555575413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1.3999999999999986</v>
      </c>
      <c r="R67">
        <f t="shared" ref="R67:R82" si="26">D67-E67</f>
        <v>2.4499999999999957</v>
      </c>
      <c r="S67">
        <f t="shared" ref="S67:S82" si="27">Q67/R67</f>
        <v>0.57142857142857184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33.800740449791</v>
      </c>
      <c r="W67">
        <v>34.104808374817026</v>
      </c>
      <c r="X67">
        <f t="shared" ref="X67:X82" si="30">V67-W67</f>
        <v>-0.30406792502602542</v>
      </c>
      <c r="Y67">
        <v>-0.34303411029651382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33.200000000000003</v>
      </c>
      <c r="D68">
        <v>33.200000000000003</v>
      </c>
      <c r="E68">
        <v>32</v>
      </c>
      <c r="F68">
        <v>32.75</v>
      </c>
      <c r="G68">
        <f>_xll.TA_TYPPRICE(D68,E68,F68)</f>
        <v>32.65</v>
      </c>
      <c r="H68">
        <v>33.107126724781821</v>
      </c>
      <c r="I68" t="str">
        <f t="shared" si="20"/>
        <v>DOWN</v>
      </c>
      <c r="J68">
        <v>34.109944003404728</v>
      </c>
      <c r="K68">
        <v>33.011994238670106</v>
      </c>
      <c r="L68" t="str">
        <f t="shared" si="21"/>
        <v>DOWN</v>
      </c>
      <c r="M68" t="str">
        <f t="shared" si="22"/>
        <v>DOWN</v>
      </c>
      <c r="N68">
        <v>19.692144796186604</v>
      </c>
      <c r="O68" t="str">
        <f t="shared" si="23"/>
        <v>DOWN</v>
      </c>
      <c r="P68" t="str">
        <f t="shared" si="24"/>
        <v>DOWN</v>
      </c>
      <c r="Q68">
        <f t="shared" si="25"/>
        <v>0.75</v>
      </c>
      <c r="R68">
        <f t="shared" si="26"/>
        <v>1.2000000000000028</v>
      </c>
      <c r="S68">
        <f t="shared" si="27"/>
        <v>0.62499999999999856</v>
      </c>
      <c r="T68" t="str">
        <f t="shared" si="28"/>
        <v>No Indication</v>
      </c>
      <c r="U68" t="str">
        <f t="shared" si="29"/>
        <v>No T+M+I</v>
      </c>
      <c r="V68">
        <v>33.63908807290008</v>
      </c>
      <c r="W68">
        <v>34.004452198904652</v>
      </c>
      <c r="X68">
        <f t="shared" si="30"/>
        <v>-0.36536412600457169</v>
      </c>
      <c r="Y68">
        <v>-0.34750011343812537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32.950000000000003</v>
      </c>
      <c r="D69">
        <v>32.950000000000003</v>
      </c>
      <c r="E69">
        <v>32.25</v>
      </c>
      <c r="F69">
        <v>32.4</v>
      </c>
      <c r="G69">
        <f>_xll.TA_TYPPRICE(D69,E69,F69)</f>
        <v>32.533333333333331</v>
      </c>
      <c r="H69">
        <v>32.820230029057576</v>
      </c>
      <c r="I69" t="str">
        <f t="shared" si="20"/>
        <v>DOWN</v>
      </c>
      <c r="J69">
        <v>33.852178669314789</v>
      </c>
      <c r="K69">
        <v>32.842662185632307</v>
      </c>
      <c r="L69" t="str">
        <f t="shared" si="21"/>
        <v>DOWN</v>
      </c>
      <c r="M69" t="str">
        <f t="shared" si="22"/>
        <v>DOWN</v>
      </c>
      <c r="N69">
        <v>15.575241719290675</v>
      </c>
      <c r="O69" t="str">
        <f t="shared" si="23"/>
        <v>DOWN</v>
      </c>
      <c r="P69" t="str">
        <f t="shared" si="24"/>
        <v>DOWN</v>
      </c>
      <c r="Q69">
        <f t="shared" si="25"/>
        <v>0.14999999999999858</v>
      </c>
      <c r="R69">
        <f t="shared" si="26"/>
        <v>0.70000000000000284</v>
      </c>
      <c r="S69">
        <f t="shared" si="27"/>
        <v>0.21428571428571139</v>
      </c>
      <c r="T69" t="str">
        <f t="shared" si="28"/>
        <v>No Indication</v>
      </c>
      <c r="U69" t="str">
        <f t="shared" si="29"/>
        <v>No T+M+I</v>
      </c>
      <c r="V69">
        <v>33.44845913860776</v>
      </c>
      <c r="W69">
        <v>33.88560388787468</v>
      </c>
      <c r="X69">
        <f t="shared" si="30"/>
        <v>-0.43714474926692048</v>
      </c>
      <c r="Y69">
        <v>-0.36542904060388437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32.6</v>
      </c>
      <c r="D70">
        <v>32.9</v>
      </c>
      <c r="E70">
        <v>32.450000000000003</v>
      </c>
      <c r="F70">
        <v>32.5</v>
      </c>
      <c r="G70">
        <f>_xll.TA_TYPPRICE(D70,E70,F70)</f>
        <v>32.616666666666667</v>
      </c>
      <c r="H70">
        <v>32.718448347862122</v>
      </c>
      <c r="I70" t="str">
        <f t="shared" si="20"/>
        <v>DOWN</v>
      </c>
      <c r="J70">
        <v>33.640583409467055</v>
      </c>
      <c r="K70">
        <v>32.755403922158465</v>
      </c>
      <c r="L70" t="str">
        <f t="shared" si="21"/>
        <v>DOWN</v>
      </c>
      <c r="M70" t="str">
        <f t="shared" si="22"/>
        <v>DOWN</v>
      </c>
      <c r="N70">
        <v>21.440891602043855</v>
      </c>
      <c r="O70" t="str">
        <f t="shared" si="23"/>
        <v>DOWN</v>
      </c>
      <c r="P70" t="str">
        <f t="shared" si="24"/>
        <v>DOWN</v>
      </c>
      <c r="Q70">
        <f t="shared" si="25"/>
        <v>4.9999999999997158E-2</v>
      </c>
      <c r="R70">
        <f t="shared" si="26"/>
        <v>0.44999999999999574</v>
      </c>
      <c r="S70">
        <f t="shared" si="27"/>
        <v>0.11111111111110585</v>
      </c>
      <c r="T70" t="str">
        <f t="shared" si="28"/>
        <v>DOWN</v>
      </c>
      <c r="U70" t="str">
        <f t="shared" si="29"/>
        <v>DOWN</v>
      </c>
      <c r="V70">
        <v>33.302542348052718</v>
      </c>
      <c r="W70">
        <v>33.782966562846923</v>
      </c>
      <c r="X70">
        <f t="shared" si="30"/>
        <v>-0.48042421479420483</v>
      </c>
      <c r="Y70">
        <v>-0.38842807544194846</v>
      </c>
      <c r="Z70" t="str">
        <f t="shared" si="31"/>
        <v>DOWN</v>
      </c>
      <c r="AA70" t="str">
        <f t="shared" si="32"/>
        <v>DOWN</v>
      </c>
      <c r="AB70" t="str">
        <f t="shared" si="33"/>
        <v>DOWN</v>
      </c>
      <c r="AC70" t="str">
        <f t="shared" si="34"/>
        <v>DOWN</v>
      </c>
      <c r="AD70">
        <f t="shared" si="35"/>
        <v>32.85</v>
      </c>
      <c r="AE70">
        <f t="shared" si="36"/>
        <v>32.75</v>
      </c>
      <c r="AF70">
        <f t="shared" si="37"/>
        <v>32.65</v>
      </c>
      <c r="AG70">
        <f t="shared" si="38"/>
        <v>32.6</v>
      </c>
    </row>
    <row r="71" spans="1:33" x14ac:dyDescent="0.25">
      <c r="A71" t="s">
        <v>5</v>
      </c>
      <c r="B71" s="1">
        <v>42955</v>
      </c>
      <c r="C71">
        <v>32.549999999999997</v>
      </c>
      <c r="D71">
        <v>32.75</v>
      </c>
      <c r="E71">
        <v>31.6</v>
      </c>
      <c r="F71">
        <v>32</v>
      </c>
      <c r="G71">
        <f>_xll.TA_TYPPRICE(D71,E71,F71)</f>
        <v>32.116666666666667</v>
      </c>
      <c r="H71">
        <v>32.417557507264391</v>
      </c>
      <c r="I71" t="str">
        <f t="shared" si="20"/>
        <v>DOWN</v>
      </c>
      <c r="J71">
        <v>33.442675985141044</v>
      </c>
      <c r="K71">
        <v>32.498647495012136</v>
      </c>
      <c r="L71" t="str">
        <f t="shared" si="21"/>
        <v>DOWN</v>
      </c>
      <c r="M71" t="str">
        <f t="shared" si="22"/>
        <v>DOWN</v>
      </c>
      <c r="N71">
        <v>14.949341732297199</v>
      </c>
      <c r="O71" t="str">
        <f t="shared" si="23"/>
        <v>DOWN</v>
      </c>
      <c r="P71" t="str">
        <f t="shared" si="24"/>
        <v>DOWN</v>
      </c>
      <c r="Q71">
        <f t="shared" si="25"/>
        <v>0.39999999999999858</v>
      </c>
      <c r="R71">
        <f t="shared" si="26"/>
        <v>1.1499999999999986</v>
      </c>
      <c r="S71">
        <f t="shared" si="27"/>
        <v>0.34782608695652095</v>
      </c>
      <c r="T71" t="str">
        <f t="shared" si="28"/>
        <v>No Indication</v>
      </c>
      <c r="U71" t="str">
        <f t="shared" si="29"/>
        <v>No T+M+I</v>
      </c>
      <c r="V71">
        <v>33.102151217583071</v>
      </c>
      <c r="W71">
        <v>33.650894965599001</v>
      </c>
      <c r="X71">
        <f t="shared" si="30"/>
        <v>-0.54874374801593007</v>
      </c>
      <c r="Y71">
        <v>-0.42049120995674477</v>
      </c>
      <c r="Z71" t="str">
        <f t="shared" si="31"/>
        <v>DOWN</v>
      </c>
      <c r="AA71" t="str">
        <f t="shared" si="32"/>
        <v>No TMIM</v>
      </c>
      <c r="AB71" t="str">
        <f t="shared" si="33"/>
        <v>DOWN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32.200000000000003</v>
      </c>
      <c r="D72">
        <v>33.200000000000003</v>
      </c>
      <c r="E72">
        <v>31.55</v>
      </c>
      <c r="F72">
        <v>31.55</v>
      </c>
      <c r="G72">
        <f>_xll.TA_TYPPRICE(D72,E72,F72)</f>
        <v>32.1</v>
      </c>
      <c r="H72">
        <v>32.2587787536322</v>
      </c>
      <c r="I72" t="str">
        <f t="shared" si="20"/>
        <v>DOWN</v>
      </c>
      <c r="J72">
        <v>33.388747988443036</v>
      </c>
      <c r="K72">
        <v>32.287836940564993</v>
      </c>
      <c r="L72" t="str">
        <f t="shared" si="21"/>
        <v>DOWN</v>
      </c>
      <c r="M72" t="str">
        <f t="shared" si="22"/>
        <v>DOWN</v>
      </c>
      <c r="N72">
        <v>11.151144436892791</v>
      </c>
      <c r="O72" t="str">
        <f t="shared" si="23"/>
        <v>DOWN</v>
      </c>
      <c r="P72" t="str">
        <f t="shared" si="24"/>
        <v>DOWN</v>
      </c>
      <c r="Q72">
        <f t="shared" si="25"/>
        <v>0</v>
      </c>
      <c r="R72">
        <f t="shared" si="26"/>
        <v>1.6500000000000021</v>
      </c>
      <c r="S72">
        <f t="shared" si="27"/>
        <v>0</v>
      </c>
      <c r="T72" t="str">
        <f t="shared" si="28"/>
        <v>DOWN</v>
      </c>
      <c r="U72" t="str">
        <f t="shared" si="29"/>
        <v>DOWN</v>
      </c>
      <c r="V72">
        <v>32.86335872257029</v>
      </c>
      <c r="W72">
        <v>33.495273116295373</v>
      </c>
      <c r="X72">
        <f t="shared" si="30"/>
        <v>-0.63191439372508285</v>
      </c>
      <c r="Y72">
        <v>-0.46277584671041239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33</v>
      </c>
      <c r="AE72">
        <f t="shared" si="36"/>
        <v>32.550000000000004</v>
      </c>
      <c r="AF72">
        <f t="shared" si="37"/>
        <v>32.4</v>
      </c>
      <c r="AG72">
        <f t="shared" si="38"/>
        <v>32.200000000000003</v>
      </c>
    </row>
    <row r="73" spans="1:33" x14ac:dyDescent="0.25">
      <c r="A73" t="s">
        <v>5</v>
      </c>
      <c r="B73" s="1">
        <v>42957</v>
      </c>
      <c r="C73">
        <v>31.5</v>
      </c>
      <c r="D73">
        <v>31.95</v>
      </c>
      <c r="E73">
        <v>30.15</v>
      </c>
      <c r="F73">
        <v>30.65</v>
      </c>
      <c r="G73">
        <f>_xll.TA_TYPPRICE(D73,E73,F73)</f>
        <v>30.916666666666668</v>
      </c>
      <c r="H73">
        <v>31.587722710149436</v>
      </c>
      <c r="I73" t="str">
        <f t="shared" si="20"/>
        <v>DOWN</v>
      </c>
      <c r="J73">
        <v>33.069026213233471</v>
      </c>
      <c r="K73">
        <v>31.812762064883884</v>
      </c>
      <c r="L73" t="str">
        <f t="shared" si="21"/>
        <v>DOWN</v>
      </c>
      <c r="M73" t="str">
        <f t="shared" si="22"/>
        <v>DOWN</v>
      </c>
      <c r="N73">
        <v>6.8195293235724055</v>
      </c>
      <c r="O73" t="str">
        <f t="shared" si="23"/>
        <v>DOWN</v>
      </c>
      <c r="P73" t="str">
        <f t="shared" si="24"/>
        <v>DOWN</v>
      </c>
      <c r="Q73">
        <f t="shared" si="25"/>
        <v>0.5</v>
      </c>
      <c r="R73">
        <f t="shared" si="26"/>
        <v>1.8000000000000007</v>
      </c>
      <c r="S73">
        <f t="shared" si="27"/>
        <v>0.27777777777777768</v>
      </c>
      <c r="T73" t="str">
        <f t="shared" si="28"/>
        <v>No Indication</v>
      </c>
      <c r="U73" t="str">
        <f t="shared" si="29"/>
        <v>No T+M+I</v>
      </c>
      <c r="V73">
        <v>32.522841996021015</v>
      </c>
      <c r="W73">
        <v>33.284512144717937</v>
      </c>
      <c r="X73">
        <f t="shared" si="30"/>
        <v>-0.76167014869692196</v>
      </c>
      <c r="Y73">
        <v>-0.52255470710771434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30.25</v>
      </c>
      <c r="D74">
        <v>30.85</v>
      </c>
      <c r="E74">
        <v>28.8</v>
      </c>
      <c r="F74">
        <v>30</v>
      </c>
      <c r="G74">
        <f>_xll.TA_TYPPRICE(D74,E74,F74)</f>
        <v>29.883333333333336</v>
      </c>
      <c r="H74">
        <v>30.735528021741388</v>
      </c>
      <c r="I74" t="str">
        <f t="shared" si="20"/>
        <v>DOWN</v>
      </c>
      <c r="J74">
        <v>32.575909276959365</v>
      </c>
      <c r="K74">
        <v>31.143259383798576</v>
      </c>
      <c r="L74" t="str">
        <f t="shared" si="21"/>
        <v>DOWN</v>
      </c>
      <c r="M74" t="str">
        <f t="shared" si="22"/>
        <v>DOWN</v>
      </c>
      <c r="N74">
        <v>5.0489591729792176</v>
      </c>
      <c r="O74" t="str">
        <f t="shared" si="23"/>
        <v>DOWN</v>
      </c>
      <c r="P74" t="str">
        <f t="shared" si="24"/>
        <v>DOWN</v>
      </c>
      <c r="Q74">
        <f t="shared" si="25"/>
        <v>1.1999999999999993</v>
      </c>
      <c r="R74">
        <f t="shared" si="26"/>
        <v>2.0500000000000007</v>
      </c>
      <c r="S74">
        <f t="shared" si="27"/>
        <v>0.585365853658536</v>
      </c>
      <c r="T74" t="str">
        <f t="shared" si="28"/>
        <v>No Indication</v>
      </c>
      <c r="U74" t="str">
        <f t="shared" si="29"/>
        <v>No T+M+I</v>
      </c>
      <c r="V74">
        <v>32.134712458171627</v>
      </c>
      <c r="W74">
        <v>33.041214948812907</v>
      </c>
      <c r="X74">
        <f t="shared" si="30"/>
        <v>-0.90650249064128019</v>
      </c>
      <c r="Y74">
        <v>-0.59934426381442751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30</v>
      </c>
      <c r="D75">
        <v>30.45</v>
      </c>
      <c r="E75">
        <v>30</v>
      </c>
      <c r="F75">
        <v>30.3</v>
      </c>
      <c r="G75">
        <f>_xll.TA_TYPPRICE(D75,E75,F75)</f>
        <v>30.25</v>
      </c>
      <c r="H75">
        <v>30.492764010870694</v>
      </c>
      <c r="I75" t="str">
        <f t="shared" si="20"/>
        <v>DOWN</v>
      </c>
      <c r="J75">
        <v>32.103484993190619</v>
      </c>
      <c r="K75">
        <v>30.889201742954448</v>
      </c>
      <c r="L75" t="str">
        <f t="shared" si="21"/>
        <v>DOWN</v>
      </c>
      <c r="M75" t="str">
        <f t="shared" si="22"/>
        <v>DOWN</v>
      </c>
      <c r="N75">
        <v>17.418644591098221</v>
      </c>
      <c r="O75" t="str">
        <f t="shared" si="23"/>
        <v>DOWN</v>
      </c>
      <c r="P75" t="str">
        <f t="shared" si="24"/>
        <v>DOWN</v>
      </c>
      <c r="Q75">
        <f t="shared" si="25"/>
        <v>0.30000000000000071</v>
      </c>
      <c r="R75">
        <f t="shared" si="26"/>
        <v>0.44999999999999929</v>
      </c>
      <c r="S75">
        <f t="shared" si="27"/>
        <v>0.66666666666666929</v>
      </c>
      <c r="T75" t="str">
        <f t="shared" si="28"/>
        <v>No Indication</v>
      </c>
      <c r="U75" t="str">
        <f t="shared" si="29"/>
        <v>No T+M+I</v>
      </c>
      <c r="V75">
        <v>31.852449003068301</v>
      </c>
      <c r="W75">
        <v>32.838161989641584</v>
      </c>
      <c r="X75">
        <f t="shared" si="30"/>
        <v>-0.98571298657328299</v>
      </c>
      <c r="Y75">
        <v>-0.67661800836619856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30.3</v>
      </c>
      <c r="D76">
        <v>30.55</v>
      </c>
      <c r="E76">
        <v>30</v>
      </c>
      <c r="F76">
        <v>30.4</v>
      </c>
      <c r="G76">
        <f>_xll.TA_TYPPRICE(D76,E76,F76)</f>
        <v>30.316666666666663</v>
      </c>
      <c r="H76">
        <v>30.404715338768678</v>
      </c>
      <c r="I76" t="str">
        <f t="shared" si="20"/>
        <v>DOWN</v>
      </c>
      <c r="J76">
        <v>31.758266105814926</v>
      </c>
      <c r="K76">
        <v>30.691601355631239</v>
      </c>
      <c r="L76" t="str">
        <f t="shared" si="21"/>
        <v>DOWN</v>
      </c>
      <c r="M76" t="str">
        <f t="shared" si="22"/>
        <v>DOWN</v>
      </c>
      <c r="N76">
        <v>21.670449396121064</v>
      </c>
      <c r="O76" t="str">
        <f t="shared" si="23"/>
        <v>DOWN</v>
      </c>
      <c r="P76" t="str">
        <f t="shared" si="24"/>
        <v>DOWN</v>
      </c>
      <c r="Q76">
        <f t="shared" si="25"/>
        <v>0.39999999999999858</v>
      </c>
      <c r="R76">
        <f t="shared" si="26"/>
        <v>0.55000000000000071</v>
      </c>
      <c r="S76">
        <f t="shared" si="27"/>
        <v>0.72727272727272374</v>
      </c>
      <c r="T76" t="str">
        <f t="shared" si="28"/>
        <v>No Indication</v>
      </c>
      <c r="U76" t="str">
        <f t="shared" si="29"/>
        <v>No T+M+I</v>
      </c>
      <c r="V76">
        <v>31.628995310288563</v>
      </c>
      <c r="W76">
        <v>32.657557397816284</v>
      </c>
      <c r="X76">
        <f t="shared" si="30"/>
        <v>-1.028562087527721</v>
      </c>
      <c r="Y76">
        <v>-0.74700682419850306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30.5</v>
      </c>
      <c r="D77">
        <v>31.1</v>
      </c>
      <c r="E77">
        <v>30.2</v>
      </c>
      <c r="F77">
        <v>30.95</v>
      </c>
      <c r="G77">
        <f>_xll.TA_TYPPRICE(D77,E77,F77)</f>
        <v>30.75</v>
      </c>
      <c r="H77">
        <v>30.577357669384341</v>
      </c>
      <c r="I77" t="str">
        <f t="shared" si="20"/>
        <v>UP</v>
      </c>
      <c r="J77">
        <v>31.611984748967163</v>
      </c>
      <c r="K77">
        <v>30.582356609935406</v>
      </c>
      <c r="L77" t="str">
        <f t="shared" si="21"/>
        <v>No Confirmation</v>
      </c>
      <c r="M77" t="str">
        <f t="shared" si="22"/>
        <v>No Trend</v>
      </c>
      <c r="N77">
        <v>42.148152668879021</v>
      </c>
      <c r="O77" t="str">
        <f t="shared" si="23"/>
        <v>No Momentum</v>
      </c>
      <c r="P77" t="str">
        <f t="shared" si="24"/>
        <v>No Trend + Momentum</v>
      </c>
      <c r="Q77">
        <f t="shared" si="25"/>
        <v>0.75</v>
      </c>
      <c r="R77">
        <f t="shared" si="26"/>
        <v>0.90000000000000213</v>
      </c>
      <c r="S77">
        <f t="shared" si="27"/>
        <v>0.83333333333333137</v>
      </c>
      <c r="T77" t="str">
        <f t="shared" si="28"/>
        <v>UP</v>
      </c>
      <c r="U77" t="str">
        <f t="shared" si="29"/>
        <v>No T+M+I</v>
      </c>
      <c r="V77">
        <v>31.524534493321092</v>
      </c>
      <c r="W77">
        <v>32.531071664644706</v>
      </c>
      <c r="X77">
        <f t="shared" si="30"/>
        <v>-1.0065371713236146</v>
      </c>
      <c r="Y77">
        <v>-0.79891289362352536</v>
      </c>
      <c r="Z77" t="str">
        <f t="shared" si="31"/>
        <v>DOWN</v>
      </c>
      <c r="AA77" t="str">
        <f t="shared" si="32"/>
        <v>No TMIM</v>
      </c>
      <c r="AB77" t="str">
        <f t="shared" si="33"/>
        <v>DOWN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30.65</v>
      </c>
      <c r="D78">
        <v>31.5</v>
      </c>
      <c r="E78">
        <v>30.35</v>
      </c>
      <c r="F78">
        <v>31.2</v>
      </c>
      <c r="G78">
        <f>_xll.TA_TYPPRICE(D78,E78,F78)</f>
        <v>31.016666666666666</v>
      </c>
      <c r="H78">
        <v>30.797012168025503</v>
      </c>
      <c r="I78" t="str">
        <f t="shared" si="20"/>
        <v>UP</v>
      </c>
      <c r="J78">
        <v>31.587099249196683</v>
      </c>
      <c r="K78">
        <v>30.530721807727538</v>
      </c>
      <c r="L78" t="str">
        <f t="shared" si="21"/>
        <v>No Confirmation</v>
      </c>
      <c r="M78" t="str">
        <f t="shared" si="22"/>
        <v>No Trend</v>
      </c>
      <c r="N78">
        <v>49.630090774166057</v>
      </c>
      <c r="O78" t="str">
        <f t="shared" si="23"/>
        <v>No Momentum</v>
      </c>
      <c r="P78" t="str">
        <f t="shared" si="24"/>
        <v>No Trend + Momentum</v>
      </c>
      <c r="Q78">
        <f t="shared" si="25"/>
        <v>0.84999999999999787</v>
      </c>
      <c r="R78">
        <f t="shared" si="26"/>
        <v>1.1499999999999986</v>
      </c>
      <c r="S78">
        <f t="shared" si="27"/>
        <v>0.73913043478260776</v>
      </c>
      <c r="T78" t="str">
        <f t="shared" si="28"/>
        <v>No Indication</v>
      </c>
      <c r="U78" t="str">
        <f t="shared" si="29"/>
        <v>No T+M+I</v>
      </c>
      <c r="V78">
        <v>31.47460610973323</v>
      </c>
      <c r="W78">
        <v>32.432473763559912</v>
      </c>
      <c r="X78">
        <f t="shared" si="30"/>
        <v>-0.95786765382668193</v>
      </c>
      <c r="Y78">
        <v>-0.83070384566415667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30.95</v>
      </c>
      <c r="D79">
        <v>31.45</v>
      </c>
      <c r="E79">
        <v>30</v>
      </c>
      <c r="F79">
        <v>30.1</v>
      </c>
      <c r="G79">
        <f>_xll.TA_TYPPRICE(D79,E79,F79)</f>
        <v>30.516666666666669</v>
      </c>
      <c r="H79">
        <v>30.656839417346085</v>
      </c>
      <c r="I79" t="str">
        <f t="shared" si="20"/>
        <v>DOWN</v>
      </c>
      <c r="J79">
        <v>31.556632749375197</v>
      </c>
      <c r="K79">
        <v>30.412783628232528</v>
      </c>
      <c r="L79" t="str">
        <f t="shared" si="21"/>
        <v>DOWN</v>
      </c>
      <c r="M79" t="str">
        <f t="shared" si="22"/>
        <v>DOWN</v>
      </c>
      <c r="N79">
        <v>29.001209404738127</v>
      </c>
      <c r="O79" t="str">
        <f t="shared" si="23"/>
        <v>DOWN</v>
      </c>
      <c r="P79" t="str">
        <f t="shared" si="24"/>
        <v>DOWN</v>
      </c>
      <c r="Q79">
        <f t="shared" si="25"/>
        <v>0.10000000000000142</v>
      </c>
      <c r="R79">
        <f t="shared" si="26"/>
        <v>1.4499999999999993</v>
      </c>
      <c r="S79">
        <f t="shared" si="27"/>
        <v>6.8965517241380322E-2</v>
      </c>
      <c r="T79" t="str">
        <f t="shared" si="28"/>
        <v>DOWN</v>
      </c>
      <c r="U79" t="str">
        <f t="shared" si="29"/>
        <v>DOWN</v>
      </c>
      <c r="V79">
        <v>31.263128246697349</v>
      </c>
      <c r="W79">
        <v>32.259697929222142</v>
      </c>
      <c r="X79">
        <f t="shared" si="30"/>
        <v>-0.99656968252479317</v>
      </c>
      <c r="Y79">
        <v>-0.86387701303628395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30.25</v>
      </c>
      <c r="D80">
        <v>30.6</v>
      </c>
      <c r="E80">
        <v>29.05</v>
      </c>
      <c r="F80">
        <v>29.9</v>
      </c>
      <c r="G80">
        <f>_xll.TA_TYPPRICE(D80,E80,F80)</f>
        <v>29.850000000000005</v>
      </c>
      <c r="H80">
        <v>30.253419708673043</v>
      </c>
      <c r="I80" t="str">
        <f t="shared" si="20"/>
        <v>DOWN</v>
      </c>
      <c r="J80">
        <v>31.344047693958487</v>
      </c>
      <c r="K80">
        <v>30.109942821958633</v>
      </c>
      <c r="L80" t="str">
        <f t="shared" si="21"/>
        <v>DOWN</v>
      </c>
      <c r="M80" t="str">
        <f t="shared" si="22"/>
        <v>DOWN</v>
      </c>
      <c r="N80">
        <v>26.498032407366274</v>
      </c>
      <c r="O80" t="str">
        <f t="shared" si="23"/>
        <v>DOWN</v>
      </c>
      <c r="P80" t="str">
        <f t="shared" si="24"/>
        <v>DOWN</v>
      </c>
      <c r="Q80">
        <f t="shared" si="25"/>
        <v>0.84999999999999787</v>
      </c>
      <c r="R80">
        <f t="shared" si="26"/>
        <v>1.5500000000000007</v>
      </c>
      <c r="S80">
        <f t="shared" si="27"/>
        <v>0.54838709677419195</v>
      </c>
      <c r="T80" t="str">
        <f t="shared" si="28"/>
        <v>No Indication</v>
      </c>
      <c r="U80" t="str">
        <f t="shared" si="29"/>
        <v>No T+M+I</v>
      </c>
      <c r="V80">
        <v>31.053416208743911</v>
      </c>
      <c r="W80">
        <v>32.084905490020503</v>
      </c>
      <c r="X80">
        <f t="shared" si="30"/>
        <v>-1.0314892812765919</v>
      </c>
      <c r="Y80">
        <v>-0.89739946668434556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30.05</v>
      </c>
      <c r="D81">
        <v>31</v>
      </c>
      <c r="E81">
        <v>30</v>
      </c>
      <c r="F81">
        <v>30.7</v>
      </c>
      <c r="G81">
        <f>_xll.TA_TYPPRICE(D81,E81,F81)</f>
        <v>30.566666666666666</v>
      </c>
      <c r="H81">
        <v>30.410043187669856</v>
      </c>
      <c r="I81" t="str">
        <f t="shared" si="20"/>
        <v>UP</v>
      </c>
      <c r="J81">
        <v>31.267592650856599</v>
      </c>
      <c r="K81">
        <v>30.085511083745605</v>
      </c>
      <c r="L81" t="str">
        <f t="shared" si="21"/>
        <v>No Confirmation</v>
      </c>
      <c r="M81" t="str">
        <f t="shared" si="22"/>
        <v>No Trend</v>
      </c>
      <c r="N81">
        <v>48.656186444355839</v>
      </c>
      <c r="O81" t="str">
        <f t="shared" si="23"/>
        <v>No Momentum</v>
      </c>
      <c r="P81" t="str">
        <f t="shared" si="24"/>
        <v>No Trend + Momentum</v>
      </c>
      <c r="Q81">
        <f t="shared" si="25"/>
        <v>0.69999999999999929</v>
      </c>
      <c r="R81">
        <f t="shared" si="26"/>
        <v>1</v>
      </c>
      <c r="S81">
        <f t="shared" si="27"/>
        <v>0.69999999999999929</v>
      </c>
      <c r="T81" t="str">
        <f t="shared" si="28"/>
        <v>No Indication</v>
      </c>
      <c r="U81" t="str">
        <f t="shared" si="29"/>
        <v>No T+M+I</v>
      </c>
      <c r="V81">
        <v>30.999044484321772</v>
      </c>
      <c r="W81">
        <v>31.982319898167134</v>
      </c>
      <c r="X81">
        <f t="shared" si="30"/>
        <v>-0.98327541384536232</v>
      </c>
      <c r="Y81">
        <v>-0.91457465611654887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31</v>
      </c>
      <c r="D82">
        <v>31.1</v>
      </c>
      <c r="E82">
        <v>30.65</v>
      </c>
      <c r="F82">
        <v>30.85</v>
      </c>
      <c r="G82">
        <f>_xll.TA_TYPPRICE(D82,E82,F82)</f>
        <v>30.866666666666664</v>
      </c>
      <c r="H82">
        <v>30.638354927168258</v>
      </c>
      <c r="I82" t="str">
        <f t="shared" si="20"/>
        <v>UP</v>
      </c>
      <c r="J82">
        <v>31.230349839555132</v>
      </c>
      <c r="K82">
        <v>30.21095306513547</v>
      </c>
      <c r="L82" t="str">
        <f t="shared" si="21"/>
        <v>No Confirmation</v>
      </c>
      <c r="M82" t="str">
        <f t="shared" si="22"/>
        <v>No Trend</v>
      </c>
      <c r="N82">
        <v>52.044505300613821</v>
      </c>
      <c r="O82" t="str">
        <f t="shared" si="23"/>
        <v>No Momentum</v>
      </c>
      <c r="P82" t="str">
        <f t="shared" si="24"/>
        <v>No Trend + Momentum</v>
      </c>
      <c r="Q82">
        <f t="shared" si="25"/>
        <v>0.20000000000000284</v>
      </c>
      <c r="R82">
        <f t="shared" si="26"/>
        <v>0.45000000000000284</v>
      </c>
      <c r="S82">
        <f t="shared" si="27"/>
        <v>0.44444444444444797</v>
      </c>
      <c r="T82" t="str">
        <f t="shared" si="28"/>
        <v>No Indication</v>
      </c>
      <c r="U82" t="str">
        <f t="shared" si="29"/>
        <v>No T+M+I</v>
      </c>
      <c r="V82">
        <v>30.976114563656886</v>
      </c>
      <c r="W82">
        <v>31.898444350154755</v>
      </c>
      <c r="X82">
        <f t="shared" si="30"/>
        <v>-0.92232978649786901</v>
      </c>
      <c r="Y82">
        <v>-0.91612568219281287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2017-07-05T09:03:52Z</dcterms:created>
  <dcterms:modified xsi:type="dcterms:W3CDTF">2017-08-26T06:08:50Z</dcterms:modified>
</cp:coreProperties>
</file>